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dvale\Desktop\"/>
    </mc:Choice>
  </mc:AlternateContent>
  <xr:revisionPtr revIDLastSave="0" documentId="8_{E0714B76-0EF6-4695-8009-96E91E3A1BE2}" xr6:coauthVersionLast="45" xr6:coauthVersionMax="45" xr10:uidLastSave="{00000000-0000-0000-0000-000000000000}"/>
  <bookViews>
    <workbookView xWindow="-109" yWindow="-109" windowWidth="26301" windowHeight="14305" tabRatio="670" xr2:uid="{00000000-000D-0000-FFFF-FFFF00000000}"/>
  </bookViews>
  <sheets>
    <sheet name="SELECTIONS" sheetId="1" r:id="rId1"/>
    <sheet name="Final Leaderboard" sheetId="13" state="hidden" r:id="rId2"/>
    <sheet name="2019 WINNINGS" sheetId="12" state="hidden" r:id="rId3"/>
    <sheet name="TOTALS" sheetId="2" r:id="rId4"/>
    <sheet name="PAYOUTS" sheetId="11" r:id="rId5"/>
    <sheet name="Money Won" sheetId="10" state="hidden" r:id="rId6"/>
    <sheet name="CHART - A" sheetId="3" r:id="rId7"/>
    <sheet name="CHART - B" sheetId="4" r:id="rId8"/>
    <sheet name="CHART - C" sheetId="5" r:id="rId9"/>
    <sheet name="CHART - D" sheetId="6" r:id="rId10"/>
    <sheet name="CHART - E" sheetId="7" r:id="rId11"/>
    <sheet name="CHART - F" sheetId="8" r:id="rId12"/>
  </sheets>
  <definedNames>
    <definedName name="_xlnm._FilterDatabase" localSheetId="0" hidden="1">SELECTIONS!$A$1:$AI$451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7" i="11" l="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F12" i="11"/>
  <c r="E12" i="11"/>
  <c r="F11" i="11"/>
  <c r="E11" i="11"/>
  <c r="F10" i="11"/>
  <c r="E10" i="11"/>
  <c r="F9" i="11"/>
  <c r="E9" i="11"/>
  <c r="F8" i="11"/>
  <c r="E8" i="11"/>
  <c r="F7" i="11"/>
  <c r="E7" i="11"/>
  <c r="F6" i="11"/>
  <c r="E6" i="11"/>
  <c r="F5" i="11"/>
  <c r="E5" i="11"/>
  <c r="F4" i="11"/>
  <c r="E4" i="11"/>
  <c r="AI65" i="1" l="1"/>
  <c r="AI135" i="1"/>
  <c r="AI235" i="1"/>
  <c r="AI354" i="1"/>
  <c r="AI78" i="1"/>
  <c r="AI318" i="1"/>
  <c r="AI434" i="1"/>
  <c r="AI316" i="1"/>
  <c r="AI406" i="1"/>
  <c r="AI423" i="1"/>
  <c r="AI306" i="1"/>
  <c r="AI281" i="1"/>
  <c r="AI230" i="1"/>
  <c r="AI358" i="1"/>
  <c r="AI351" i="1"/>
  <c r="AI421" i="1"/>
  <c r="AI86" i="1"/>
  <c r="AI381" i="1"/>
  <c r="AI88" i="1"/>
  <c r="AI416" i="1"/>
  <c r="AI236" i="1"/>
  <c r="AI42" i="1"/>
  <c r="AI94" i="1"/>
  <c r="AI37" i="1"/>
  <c r="AI93" i="1"/>
  <c r="AI168" i="1"/>
  <c r="AI145" i="1"/>
  <c r="AI116" i="1"/>
  <c r="AI188" i="1"/>
  <c r="AI392" i="1"/>
  <c r="AI296" i="1"/>
  <c r="AI371" i="1"/>
  <c r="AI292" i="1"/>
  <c r="AI350" i="1"/>
  <c r="AI250" i="1"/>
  <c r="AI121" i="1"/>
  <c r="AI287" i="1"/>
  <c r="AI220" i="1"/>
  <c r="AI245" i="1"/>
  <c r="AI130" i="1"/>
  <c r="AI52" i="1"/>
  <c r="AI197" i="1"/>
  <c r="AI285" i="1"/>
  <c r="AI132" i="1"/>
  <c r="AI55" i="1"/>
  <c r="AI307" i="1"/>
  <c r="AI14" i="1"/>
  <c r="AI174" i="1"/>
  <c r="AI27" i="1"/>
  <c r="AI379" i="1"/>
  <c r="AI45" i="1"/>
  <c r="AI163" i="1"/>
  <c r="AI48" i="1"/>
  <c r="AI124" i="1"/>
  <c r="AI393" i="1"/>
  <c r="AI438" i="1"/>
  <c r="AI388" i="1"/>
  <c r="AI61" i="1"/>
  <c r="AI448" i="1"/>
  <c r="AI16" i="1"/>
  <c r="AI136" i="1"/>
  <c r="AI98" i="1"/>
  <c r="AI108" i="1"/>
  <c r="AI111" i="1"/>
  <c r="AI224" i="1"/>
  <c r="AI389" i="1"/>
  <c r="AI243" i="1"/>
  <c r="AI328" i="1"/>
  <c r="AI62" i="1"/>
  <c r="AI293" i="1"/>
  <c r="AI305" i="1"/>
  <c r="AI219" i="1"/>
  <c r="AI237" i="1"/>
  <c r="AI231" i="1"/>
  <c r="AI300" i="1"/>
  <c r="AI63" i="1"/>
  <c r="AI312" i="1"/>
  <c r="AI6" i="1"/>
  <c r="AI417" i="1"/>
  <c r="AI189" i="1"/>
  <c r="AI348" i="1"/>
  <c r="AI330" i="1"/>
  <c r="AI403" i="1"/>
  <c r="AI205" i="1"/>
  <c r="AI278" i="1"/>
  <c r="AI372" i="1"/>
  <c r="AI407" i="1"/>
  <c r="AI410" i="1"/>
  <c r="AI391" i="1"/>
  <c r="AI149" i="1"/>
  <c r="AI322" i="1"/>
  <c r="AI81" i="1"/>
  <c r="AI402" i="1"/>
  <c r="AI265" i="1"/>
  <c r="AI352" i="1"/>
  <c r="AI427" i="1"/>
  <c r="AI2" i="1"/>
  <c r="AI289" i="1"/>
  <c r="AI49" i="1"/>
  <c r="AI336" i="1"/>
  <c r="AI399" i="1"/>
  <c r="AI134" i="1"/>
  <c r="AI112" i="1"/>
  <c r="AI165" i="1"/>
  <c r="AI118" i="1"/>
  <c r="AI73" i="1"/>
  <c r="AI5" i="1"/>
  <c r="AI158" i="1"/>
  <c r="AI28" i="1"/>
  <c r="AI115" i="1"/>
  <c r="AI442" i="1"/>
  <c r="AI244" i="1"/>
  <c r="AI366" i="1"/>
  <c r="AI320" i="1"/>
  <c r="AI405" i="1"/>
  <c r="AI91" i="1"/>
  <c r="AI345" i="1"/>
  <c r="AI382" i="1"/>
  <c r="AI317" i="1"/>
  <c r="AI212" i="1"/>
  <c r="AI412" i="1"/>
  <c r="AI159" i="1"/>
  <c r="AI361" i="1"/>
  <c r="AI356" i="1"/>
  <c r="AI341" i="1"/>
  <c r="AI148" i="1"/>
  <c r="AI446" i="1"/>
  <c r="AI409" i="1"/>
  <c r="AI377" i="1"/>
  <c r="AI367" i="1"/>
  <c r="AI284" i="1"/>
  <c r="AI259" i="1"/>
  <c r="AI373" i="1"/>
  <c r="AI264" i="1"/>
  <c r="AI270" i="1"/>
  <c r="AI104" i="1"/>
  <c r="AI221" i="1"/>
  <c r="AI43" i="1"/>
  <c r="AI122" i="1"/>
  <c r="AI190" i="1"/>
  <c r="AI77" i="1"/>
  <c r="AI233" i="1"/>
  <c r="AI269" i="1"/>
  <c r="AI193" i="1"/>
  <c r="AI164" i="1"/>
  <c r="AI430" i="1"/>
  <c r="AI418" i="1"/>
  <c r="AI286" i="1"/>
  <c r="AI257" i="1"/>
  <c r="AI154" i="1"/>
  <c r="AI119" i="1"/>
  <c r="AI138" i="1"/>
  <c r="AI150" i="1"/>
  <c r="AI374" i="1"/>
  <c r="AI183" i="1"/>
  <c r="AI44" i="1"/>
  <c r="AI113" i="1"/>
  <c r="AI92" i="1"/>
  <c r="AI35" i="1"/>
  <c r="AI173" i="1"/>
  <c r="AI413" i="1"/>
  <c r="AI310" i="1"/>
  <c r="AI40" i="1"/>
  <c r="AI436" i="1"/>
  <c r="AI248" i="1"/>
  <c r="AI309" i="1"/>
  <c r="AI11" i="1"/>
  <c r="AI240" i="1"/>
  <c r="AI395" i="1"/>
  <c r="AI152" i="1"/>
  <c r="AI89" i="1"/>
  <c r="AI432" i="1"/>
  <c r="AI369" i="1"/>
  <c r="AI127" i="1"/>
  <c r="AI228" i="1"/>
  <c r="AI69" i="1"/>
  <c r="AI261" i="1"/>
  <c r="AI364" i="1"/>
  <c r="AI139" i="1"/>
  <c r="AI273" i="1"/>
  <c r="AI251" i="1"/>
  <c r="AI144" i="1"/>
  <c r="AI431" i="1"/>
  <c r="AI435" i="1"/>
  <c r="AI303" i="1"/>
  <c r="AI170" i="1"/>
  <c r="AI441" i="1"/>
  <c r="AI9" i="1"/>
  <c r="AI362" i="1"/>
  <c r="AI238" i="1"/>
  <c r="AI117" i="1"/>
  <c r="AI41" i="1"/>
  <c r="AI76" i="1"/>
  <c r="AI100" i="1"/>
  <c r="AI46" i="1"/>
  <c r="AI110" i="1"/>
  <c r="AI241" i="1"/>
  <c r="AI275" i="1"/>
  <c r="AI142" i="1"/>
  <c r="AI331" i="1"/>
  <c r="AI80" i="1"/>
  <c r="AI333" i="1"/>
  <c r="AI13" i="1"/>
  <c r="AI10" i="1"/>
  <c r="AI90" i="1"/>
  <c r="AI226" i="1"/>
  <c r="AI60" i="1"/>
  <c r="AI83" i="1"/>
  <c r="AI426" i="1"/>
  <c r="AI87" i="1"/>
  <c r="AI204" i="1"/>
  <c r="AI210" i="1"/>
  <c r="AI161" i="1"/>
  <c r="AI439" i="1"/>
  <c r="AI325" i="1"/>
  <c r="AI201" i="1"/>
  <c r="AI222" i="1"/>
  <c r="AI301" i="1"/>
  <c r="AI449" i="1"/>
  <c r="AI327" i="1"/>
  <c r="AI429" i="1"/>
  <c r="AI198" i="1"/>
  <c r="AI340" i="1"/>
  <c r="AI26" i="1"/>
  <c r="AI57" i="1"/>
  <c r="AI385" i="1"/>
  <c r="AI323" i="1"/>
  <c r="AI171" i="1"/>
  <c r="AI202" i="1"/>
  <c r="AI217" i="1"/>
  <c r="AI359" i="1"/>
  <c r="AI162" i="1"/>
  <c r="AI200" i="1"/>
  <c r="AI425" i="1"/>
  <c r="AI129" i="1"/>
  <c r="AI66" i="1"/>
  <c r="AI96" i="1"/>
  <c r="AI177" i="1"/>
  <c r="AI253" i="1"/>
  <c r="AI227" i="1"/>
  <c r="AI262" i="1"/>
  <c r="AI355" i="1"/>
  <c r="AI67" i="1"/>
  <c r="AI179" i="1"/>
  <c r="AI280" i="1"/>
  <c r="AI141" i="1"/>
  <c r="AI19" i="1"/>
  <c r="AI343" i="1"/>
  <c r="AI101" i="1"/>
  <c r="AI404" i="1"/>
  <c r="AI232" i="1"/>
  <c r="AI380" i="1"/>
  <c r="AI51" i="1"/>
  <c r="AI131" i="1"/>
  <c r="AI209" i="1"/>
  <c r="AI68" i="1"/>
  <c r="AI347" i="1"/>
  <c r="AI387" i="1"/>
  <c r="AI155" i="1"/>
  <c r="AI25" i="1"/>
  <c r="AI234" i="1"/>
  <c r="AI123" i="1"/>
  <c r="AI255" i="1"/>
  <c r="AI329" i="1"/>
  <c r="AI295" i="1"/>
  <c r="AI321" i="1"/>
  <c r="AI338" i="1"/>
  <c r="AI342" i="1"/>
  <c r="AI450" i="1"/>
  <c r="AI128" i="1"/>
  <c r="AI397" i="1"/>
  <c r="AI357" i="1"/>
  <c r="AI324" i="1"/>
  <c r="AI99" i="1"/>
  <c r="AI195" i="1"/>
  <c r="AI291" i="1"/>
  <c r="AI298" i="1"/>
  <c r="AI137" i="1"/>
  <c r="AI3" i="1"/>
  <c r="AI70" i="1"/>
  <c r="AI428" i="1"/>
  <c r="AI147" i="1"/>
  <c r="AI203" i="1"/>
  <c r="AI30" i="1"/>
  <c r="AI252" i="1"/>
  <c r="AI239" i="1"/>
  <c r="AI56" i="1"/>
  <c r="AI185" i="1"/>
  <c r="AI181" i="1"/>
  <c r="AI415" i="1"/>
  <c r="AI260" i="1"/>
  <c r="AI408" i="1"/>
  <c r="AI414" i="1"/>
  <c r="AI82" i="1"/>
  <c r="AI424" i="1"/>
  <c r="AI411" i="1"/>
  <c r="AI199" i="1"/>
  <c r="AI196" i="1"/>
  <c r="AI274" i="1"/>
  <c r="AI50" i="1"/>
  <c r="AI378" i="1"/>
  <c r="AI400" i="1"/>
  <c r="AI247" i="1"/>
  <c r="AI157" i="1"/>
  <c r="AI339" i="1"/>
  <c r="AI182" i="1"/>
  <c r="AI213" i="1"/>
  <c r="AI208" i="1"/>
  <c r="AI216" i="1"/>
  <c r="AI140" i="1"/>
  <c r="AI283" i="1"/>
  <c r="AI169" i="1"/>
  <c r="AI315" i="1"/>
  <c r="AI151" i="1"/>
  <c r="AI344" i="1"/>
  <c r="AI332" i="1"/>
  <c r="AI334" i="1"/>
  <c r="AI95" i="1"/>
  <c r="AI34" i="1"/>
  <c r="AI394" i="1"/>
  <c r="AI133" i="1"/>
  <c r="AI288" i="1"/>
  <c r="AI214" i="1"/>
  <c r="AI207" i="1"/>
  <c r="AI184" i="1"/>
  <c r="AI8" i="1"/>
  <c r="AI109" i="1"/>
  <c r="AI206" i="1"/>
  <c r="AI422" i="1"/>
  <c r="AI211" i="1"/>
  <c r="AI175" i="1"/>
  <c r="AI23" i="1"/>
  <c r="AI398" i="1"/>
  <c r="AI146" i="1"/>
  <c r="AI32" i="1"/>
  <c r="AI53" i="1"/>
  <c r="AI311" i="1"/>
  <c r="AI363" i="1"/>
  <c r="AI33" i="1"/>
  <c r="AI337" i="1"/>
  <c r="AI384" i="1"/>
  <c r="AI38" i="1"/>
  <c r="AI126" i="1"/>
  <c r="AI375" i="1"/>
  <c r="AI192" i="1"/>
  <c r="AI172" i="1"/>
  <c r="AI360" i="1"/>
  <c r="AI277" i="1"/>
  <c r="AI326" i="1"/>
  <c r="AI84" i="1"/>
  <c r="AI180" i="1"/>
  <c r="AI258" i="1"/>
  <c r="AI176" i="1"/>
  <c r="AI451" i="1"/>
  <c r="AI153" i="1"/>
  <c r="AI106" i="1"/>
  <c r="AI254" i="1"/>
  <c r="AI72" i="1"/>
  <c r="AI290" i="1"/>
  <c r="AI21" i="1"/>
  <c r="AI368" i="1"/>
  <c r="AI249" i="1"/>
  <c r="AI294" i="1"/>
  <c r="AI271" i="1"/>
  <c r="AI365" i="1"/>
  <c r="AI308" i="1"/>
  <c r="AI256" i="1"/>
  <c r="AI39" i="1"/>
  <c r="AI279" i="1"/>
  <c r="AI58" i="1"/>
  <c r="AI74" i="1"/>
  <c r="AI302" i="1"/>
  <c r="AI15" i="1"/>
  <c r="AI383" i="1"/>
  <c r="AI297" i="1"/>
  <c r="AI107" i="1"/>
  <c r="AI266" i="1"/>
  <c r="AI18" i="1"/>
  <c r="AI419" i="1"/>
  <c r="AI445" i="1"/>
  <c r="AI346" i="1"/>
  <c r="AI390" i="1"/>
  <c r="AI24" i="1"/>
  <c r="AI20" i="1"/>
  <c r="AI370" i="1"/>
  <c r="AI319" i="1"/>
  <c r="AI29" i="1"/>
  <c r="AI79" i="1"/>
  <c r="AI4" i="1"/>
  <c r="AI313" i="1"/>
  <c r="AI97" i="1"/>
  <c r="AI353" i="1"/>
  <c r="AI396" i="1"/>
  <c r="AI71" i="1"/>
  <c r="AI156" i="1"/>
  <c r="AI282" i="1"/>
  <c r="AI105" i="1"/>
  <c r="AI186" i="1"/>
  <c r="AI215" i="1"/>
  <c r="AI143" i="1"/>
  <c r="AI167" i="1"/>
  <c r="AI102" i="1"/>
  <c r="AI304" i="1"/>
  <c r="AI444" i="1"/>
  <c r="AI218" i="1"/>
  <c r="AI59" i="1"/>
  <c r="AI103" i="1"/>
  <c r="AI263" i="1"/>
  <c r="AI401" i="1"/>
  <c r="AI47" i="1"/>
  <c r="AI36" i="1"/>
  <c r="AI299" i="1"/>
  <c r="AI433" i="1"/>
  <c r="AI187" i="1"/>
  <c r="AI54" i="1"/>
  <c r="AI437" i="1"/>
  <c r="AI223" i="1"/>
  <c r="AI12" i="1"/>
  <c r="AI314" i="1"/>
  <c r="AI420" i="1"/>
  <c r="AI125" i="1"/>
  <c r="AI386" i="1"/>
  <c r="AI376" i="1"/>
  <c r="AI194" i="1"/>
  <c r="AI225" i="1"/>
  <c r="AI160" i="1"/>
  <c r="AI229" i="1"/>
  <c r="AI268" i="1"/>
  <c r="AI349" i="1"/>
  <c r="AI64" i="1"/>
  <c r="AI443" i="1"/>
  <c r="AI276" i="1"/>
  <c r="AI31" i="1"/>
  <c r="AI242" i="1"/>
  <c r="AI75" i="1"/>
  <c r="AI120" i="1"/>
  <c r="AI335" i="1"/>
  <c r="AI85" i="1"/>
  <c r="AI272" i="1"/>
  <c r="AI17" i="1"/>
  <c r="AI447" i="1"/>
  <c r="AI246" i="1"/>
  <c r="AI22" i="1"/>
  <c r="AI178" i="1"/>
  <c r="AI114" i="1"/>
  <c r="AI440" i="1"/>
  <c r="AI191" i="1"/>
  <c r="AI7" i="1"/>
  <c r="AI267" i="1"/>
  <c r="AI166" i="1"/>
  <c r="AG65" i="1"/>
  <c r="AG135" i="1"/>
  <c r="AG235" i="1"/>
  <c r="AG354" i="1"/>
  <c r="AG78" i="1"/>
  <c r="AG318" i="1"/>
  <c r="AG434" i="1"/>
  <c r="AG316" i="1"/>
  <c r="AG406" i="1"/>
  <c r="AG423" i="1"/>
  <c r="AG306" i="1"/>
  <c r="AG281" i="1"/>
  <c r="AG230" i="1"/>
  <c r="AG358" i="1"/>
  <c r="AG351" i="1"/>
  <c r="AG421" i="1"/>
  <c r="AG86" i="1"/>
  <c r="AG381" i="1"/>
  <c r="AG88" i="1"/>
  <c r="AG416" i="1"/>
  <c r="AG236" i="1"/>
  <c r="AG42" i="1"/>
  <c r="AG94" i="1"/>
  <c r="AG37" i="1"/>
  <c r="AG93" i="1"/>
  <c r="AG168" i="1"/>
  <c r="AG145" i="1"/>
  <c r="AG116" i="1"/>
  <c r="AG188" i="1"/>
  <c r="AG392" i="1"/>
  <c r="AG296" i="1"/>
  <c r="AG371" i="1"/>
  <c r="AG292" i="1"/>
  <c r="AG350" i="1"/>
  <c r="AG250" i="1"/>
  <c r="AG121" i="1"/>
  <c r="AG287" i="1"/>
  <c r="AG220" i="1"/>
  <c r="AG245" i="1"/>
  <c r="AG130" i="1"/>
  <c r="AG52" i="1"/>
  <c r="AG197" i="1"/>
  <c r="AG285" i="1"/>
  <c r="AG132" i="1"/>
  <c r="AG55" i="1"/>
  <c r="AG307" i="1"/>
  <c r="AG14" i="1"/>
  <c r="AG174" i="1"/>
  <c r="AG27" i="1"/>
  <c r="AG379" i="1"/>
  <c r="AG45" i="1"/>
  <c r="AG163" i="1"/>
  <c r="AG48" i="1"/>
  <c r="AG124" i="1"/>
  <c r="AG393" i="1"/>
  <c r="AG438" i="1"/>
  <c r="AG388" i="1"/>
  <c r="AG61" i="1"/>
  <c r="AG448" i="1"/>
  <c r="AG16" i="1"/>
  <c r="AG136" i="1"/>
  <c r="AG98" i="1"/>
  <c r="AG108" i="1"/>
  <c r="AG111" i="1"/>
  <c r="AG224" i="1"/>
  <c r="AG389" i="1"/>
  <c r="AG243" i="1"/>
  <c r="AG328" i="1"/>
  <c r="AG62" i="1"/>
  <c r="AG293" i="1"/>
  <c r="AG305" i="1"/>
  <c r="AG219" i="1"/>
  <c r="AG237" i="1"/>
  <c r="AG231" i="1"/>
  <c r="AG300" i="1"/>
  <c r="AG63" i="1"/>
  <c r="AG312" i="1"/>
  <c r="AG6" i="1"/>
  <c r="AG417" i="1"/>
  <c r="AG189" i="1"/>
  <c r="AG348" i="1"/>
  <c r="AG330" i="1"/>
  <c r="AG403" i="1"/>
  <c r="AG205" i="1"/>
  <c r="AG278" i="1"/>
  <c r="AG372" i="1"/>
  <c r="AG407" i="1"/>
  <c r="AG410" i="1"/>
  <c r="AG391" i="1"/>
  <c r="AG149" i="1"/>
  <c r="AG322" i="1"/>
  <c r="AG81" i="1"/>
  <c r="AG402" i="1"/>
  <c r="AG265" i="1"/>
  <c r="AG352" i="1"/>
  <c r="AG427" i="1"/>
  <c r="AG2" i="1"/>
  <c r="AG289" i="1"/>
  <c r="AG49" i="1"/>
  <c r="AG336" i="1"/>
  <c r="AG399" i="1"/>
  <c r="AG134" i="1"/>
  <c r="AG112" i="1"/>
  <c r="AG165" i="1"/>
  <c r="AG118" i="1"/>
  <c r="AG73" i="1"/>
  <c r="AG5" i="1"/>
  <c r="AG158" i="1"/>
  <c r="AG28" i="1"/>
  <c r="AG115" i="1"/>
  <c r="AG442" i="1"/>
  <c r="AG244" i="1"/>
  <c r="AG366" i="1"/>
  <c r="AG320" i="1"/>
  <c r="AG405" i="1"/>
  <c r="AG91" i="1"/>
  <c r="AG345" i="1"/>
  <c r="AG382" i="1"/>
  <c r="AG317" i="1"/>
  <c r="AG212" i="1"/>
  <c r="AG412" i="1"/>
  <c r="AG159" i="1"/>
  <c r="AG361" i="1"/>
  <c r="AG356" i="1"/>
  <c r="AG341" i="1"/>
  <c r="AG148" i="1"/>
  <c r="AG446" i="1"/>
  <c r="AG409" i="1"/>
  <c r="AG377" i="1"/>
  <c r="AG367" i="1"/>
  <c r="AG284" i="1"/>
  <c r="AG259" i="1"/>
  <c r="AG373" i="1"/>
  <c r="AG264" i="1"/>
  <c r="AG270" i="1"/>
  <c r="AG104" i="1"/>
  <c r="AG221" i="1"/>
  <c r="AG43" i="1"/>
  <c r="AG122" i="1"/>
  <c r="AG190" i="1"/>
  <c r="AG77" i="1"/>
  <c r="AG233" i="1"/>
  <c r="AG269" i="1"/>
  <c r="AG193" i="1"/>
  <c r="AG164" i="1"/>
  <c r="AG430" i="1"/>
  <c r="AG418" i="1"/>
  <c r="AG286" i="1"/>
  <c r="AG257" i="1"/>
  <c r="AG154" i="1"/>
  <c r="AG119" i="1"/>
  <c r="AG138" i="1"/>
  <c r="AG150" i="1"/>
  <c r="AG374" i="1"/>
  <c r="AG183" i="1"/>
  <c r="AG44" i="1"/>
  <c r="AG113" i="1"/>
  <c r="AG92" i="1"/>
  <c r="AG35" i="1"/>
  <c r="AG173" i="1"/>
  <c r="AG413" i="1"/>
  <c r="AG310" i="1"/>
  <c r="AG40" i="1"/>
  <c r="AG436" i="1"/>
  <c r="AG248" i="1"/>
  <c r="AG309" i="1"/>
  <c r="AG11" i="1"/>
  <c r="AG240" i="1"/>
  <c r="AG395" i="1"/>
  <c r="AG152" i="1"/>
  <c r="AG89" i="1"/>
  <c r="AG432" i="1"/>
  <c r="AG369" i="1"/>
  <c r="AG127" i="1"/>
  <c r="AG228" i="1"/>
  <c r="AG69" i="1"/>
  <c r="AG261" i="1"/>
  <c r="AG364" i="1"/>
  <c r="AG139" i="1"/>
  <c r="AG273" i="1"/>
  <c r="AG251" i="1"/>
  <c r="AG144" i="1"/>
  <c r="AG431" i="1"/>
  <c r="AG435" i="1"/>
  <c r="AG303" i="1"/>
  <c r="AG170" i="1"/>
  <c r="AG441" i="1"/>
  <c r="AG9" i="1"/>
  <c r="AG362" i="1"/>
  <c r="AG238" i="1"/>
  <c r="AG117" i="1"/>
  <c r="AG41" i="1"/>
  <c r="AG76" i="1"/>
  <c r="AG100" i="1"/>
  <c r="AG46" i="1"/>
  <c r="AG110" i="1"/>
  <c r="AG241" i="1"/>
  <c r="AG275" i="1"/>
  <c r="AG142" i="1"/>
  <c r="AG331" i="1"/>
  <c r="AG80" i="1"/>
  <c r="AG333" i="1"/>
  <c r="AG13" i="1"/>
  <c r="AG10" i="1"/>
  <c r="AG90" i="1"/>
  <c r="AG226" i="1"/>
  <c r="AG60" i="1"/>
  <c r="AG83" i="1"/>
  <c r="AG426" i="1"/>
  <c r="AG87" i="1"/>
  <c r="AG204" i="1"/>
  <c r="AG210" i="1"/>
  <c r="AG161" i="1"/>
  <c r="AG439" i="1"/>
  <c r="AG325" i="1"/>
  <c r="AG201" i="1"/>
  <c r="AG222" i="1"/>
  <c r="AG301" i="1"/>
  <c r="AG449" i="1"/>
  <c r="AG327" i="1"/>
  <c r="AG429" i="1"/>
  <c r="AG198" i="1"/>
  <c r="AG340" i="1"/>
  <c r="AG26" i="1"/>
  <c r="AG57" i="1"/>
  <c r="AG385" i="1"/>
  <c r="AG323" i="1"/>
  <c r="AG171" i="1"/>
  <c r="AG202" i="1"/>
  <c r="AG217" i="1"/>
  <c r="AG359" i="1"/>
  <c r="AG162" i="1"/>
  <c r="AG200" i="1"/>
  <c r="AG425" i="1"/>
  <c r="AG129" i="1"/>
  <c r="AG66" i="1"/>
  <c r="AG96" i="1"/>
  <c r="AG177" i="1"/>
  <c r="AG253" i="1"/>
  <c r="AG227" i="1"/>
  <c r="AG262" i="1"/>
  <c r="AG355" i="1"/>
  <c r="AG67" i="1"/>
  <c r="AG179" i="1"/>
  <c r="AG280" i="1"/>
  <c r="AG141" i="1"/>
  <c r="AG19" i="1"/>
  <c r="AG343" i="1"/>
  <c r="AG101" i="1"/>
  <c r="AG404" i="1"/>
  <c r="AG232" i="1"/>
  <c r="AG380" i="1"/>
  <c r="AG51" i="1"/>
  <c r="AG131" i="1"/>
  <c r="AG209" i="1"/>
  <c r="AG68" i="1"/>
  <c r="AG347" i="1"/>
  <c r="AG387" i="1"/>
  <c r="AG155" i="1"/>
  <c r="AG25" i="1"/>
  <c r="AG234" i="1"/>
  <c r="AG123" i="1"/>
  <c r="AG255" i="1"/>
  <c r="AG329" i="1"/>
  <c r="AG295" i="1"/>
  <c r="AG321" i="1"/>
  <c r="AG338" i="1"/>
  <c r="AG342" i="1"/>
  <c r="AG450" i="1"/>
  <c r="AG128" i="1"/>
  <c r="AG397" i="1"/>
  <c r="AG357" i="1"/>
  <c r="AG324" i="1"/>
  <c r="AG99" i="1"/>
  <c r="AG195" i="1"/>
  <c r="AG291" i="1"/>
  <c r="AG298" i="1"/>
  <c r="AG137" i="1"/>
  <c r="AG3" i="1"/>
  <c r="AG70" i="1"/>
  <c r="AG428" i="1"/>
  <c r="AG147" i="1"/>
  <c r="AG203" i="1"/>
  <c r="AG30" i="1"/>
  <c r="AG252" i="1"/>
  <c r="AG239" i="1"/>
  <c r="AG56" i="1"/>
  <c r="AG185" i="1"/>
  <c r="AG181" i="1"/>
  <c r="AG415" i="1"/>
  <c r="AG260" i="1"/>
  <c r="AG408" i="1"/>
  <c r="AG414" i="1"/>
  <c r="AG82" i="1"/>
  <c r="AG424" i="1"/>
  <c r="AG411" i="1"/>
  <c r="AG199" i="1"/>
  <c r="AG196" i="1"/>
  <c r="AG274" i="1"/>
  <c r="AG50" i="1"/>
  <c r="AG378" i="1"/>
  <c r="AG400" i="1"/>
  <c r="AG247" i="1"/>
  <c r="AG157" i="1"/>
  <c r="AG339" i="1"/>
  <c r="AG182" i="1"/>
  <c r="AG213" i="1"/>
  <c r="AG208" i="1"/>
  <c r="AG216" i="1"/>
  <c r="AG140" i="1"/>
  <c r="AG283" i="1"/>
  <c r="AG169" i="1"/>
  <c r="AG315" i="1"/>
  <c r="AG151" i="1"/>
  <c r="AG344" i="1"/>
  <c r="AG332" i="1"/>
  <c r="AG334" i="1"/>
  <c r="AG95" i="1"/>
  <c r="AG34" i="1"/>
  <c r="AG394" i="1"/>
  <c r="AG133" i="1"/>
  <c r="AG288" i="1"/>
  <c r="AG214" i="1"/>
  <c r="AG207" i="1"/>
  <c r="AG184" i="1"/>
  <c r="AG8" i="1"/>
  <c r="AG109" i="1"/>
  <c r="AG206" i="1"/>
  <c r="AG422" i="1"/>
  <c r="AG211" i="1"/>
  <c r="AG175" i="1"/>
  <c r="AG23" i="1"/>
  <c r="AG398" i="1"/>
  <c r="AG146" i="1"/>
  <c r="AG32" i="1"/>
  <c r="AG53" i="1"/>
  <c r="AG311" i="1"/>
  <c r="AG363" i="1"/>
  <c r="AG33" i="1"/>
  <c r="AG337" i="1"/>
  <c r="AG384" i="1"/>
  <c r="AG38" i="1"/>
  <c r="AG126" i="1"/>
  <c r="AG375" i="1"/>
  <c r="AG192" i="1"/>
  <c r="AG172" i="1"/>
  <c r="AG360" i="1"/>
  <c r="AG277" i="1"/>
  <c r="AG326" i="1"/>
  <c r="AG84" i="1"/>
  <c r="AG180" i="1"/>
  <c r="AG258" i="1"/>
  <c r="AG176" i="1"/>
  <c r="AG451" i="1"/>
  <c r="AG153" i="1"/>
  <c r="AG106" i="1"/>
  <c r="AG254" i="1"/>
  <c r="AG72" i="1"/>
  <c r="AG290" i="1"/>
  <c r="AG21" i="1"/>
  <c r="AG368" i="1"/>
  <c r="AG249" i="1"/>
  <c r="AG294" i="1"/>
  <c r="AG271" i="1"/>
  <c r="AG365" i="1"/>
  <c r="AG308" i="1"/>
  <c r="AG256" i="1"/>
  <c r="AG39" i="1"/>
  <c r="AG279" i="1"/>
  <c r="AG58" i="1"/>
  <c r="AG74" i="1"/>
  <c r="AG302" i="1"/>
  <c r="AG15" i="1"/>
  <c r="AG383" i="1"/>
  <c r="AG297" i="1"/>
  <c r="AG107" i="1"/>
  <c r="AG266" i="1"/>
  <c r="AG18" i="1"/>
  <c r="AG419" i="1"/>
  <c r="AG445" i="1"/>
  <c r="AG346" i="1"/>
  <c r="AG390" i="1"/>
  <c r="AG24" i="1"/>
  <c r="AG20" i="1"/>
  <c r="AG370" i="1"/>
  <c r="AG319" i="1"/>
  <c r="AG29" i="1"/>
  <c r="AG79" i="1"/>
  <c r="AG4" i="1"/>
  <c r="AG313" i="1"/>
  <c r="AG97" i="1"/>
  <c r="AG353" i="1"/>
  <c r="AG396" i="1"/>
  <c r="AG71" i="1"/>
  <c r="AG156" i="1"/>
  <c r="AG282" i="1"/>
  <c r="AG105" i="1"/>
  <c r="AG186" i="1"/>
  <c r="AG215" i="1"/>
  <c r="AG143" i="1"/>
  <c r="AG167" i="1"/>
  <c r="AG102" i="1"/>
  <c r="AG304" i="1"/>
  <c r="AG444" i="1"/>
  <c r="AG218" i="1"/>
  <c r="AG59" i="1"/>
  <c r="AG103" i="1"/>
  <c r="AG263" i="1"/>
  <c r="AG401" i="1"/>
  <c r="AG47" i="1"/>
  <c r="AG36" i="1"/>
  <c r="AG299" i="1"/>
  <c r="AG433" i="1"/>
  <c r="AG187" i="1"/>
  <c r="AG54" i="1"/>
  <c r="AG437" i="1"/>
  <c r="AG223" i="1"/>
  <c r="AG12" i="1"/>
  <c r="AG314" i="1"/>
  <c r="AG420" i="1"/>
  <c r="AG125" i="1"/>
  <c r="AG386" i="1"/>
  <c r="AG376" i="1"/>
  <c r="AG194" i="1"/>
  <c r="AG225" i="1"/>
  <c r="AG160" i="1"/>
  <c r="AG229" i="1"/>
  <c r="AG268" i="1"/>
  <c r="AG349" i="1"/>
  <c r="AG64" i="1"/>
  <c r="AG443" i="1"/>
  <c r="AG276" i="1"/>
  <c r="AG31" i="1"/>
  <c r="AG242" i="1"/>
  <c r="AG75" i="1"/>
  <c r="AG120" i="1"/>
  <c r="AG335" i="1"/>
  <c r="AG85" i="1"/>
  <c r="AG272" i="1"/>
  <c r="AG17" i="1"/>
  <c r="AG447" i="1"/>
  <c r="AG246" i="1"/>
  <c r="AG22" i="1"/>
  <c r="AG178" i="1"/>
  <c r="AG114" i="1"/>
  <c r="AG440" i="1"/>
  <c r="AG191" i="1"/>
  <c r="AG7" i="1"/>
  <c r="AG267" i="1"/>
  <c r="AG166" i="1"/>
  <c r="AE65" i="1"/>
  <c r="AE135" i="1"/>
  <c r="AE235" i="1"/>
  <c r="AE354" i="1"/>
  <c r="AE78" i="1"/>
  <c r="AE318" i="1"/>
  <c r="AE434" i="1"/>
  <c r="AE316" i="1"/>
  <c r="AE406" i="1"/>
  <c r="AE423" i="1"/>
  <c r="AE306" i="1"/>
  <c r="AE281" i="1"/>
  <c r="AE230" i="1"/>
  <c r="AE358" i="1"/>
  <c r="AE351" i="1"/>
  <c r="AE421" i="1"/>
  <c r="AE86" i="1"/>
  <c r="AE381" i="1"/>
  <c r="AE88" i="1"/>
  <c r="AE416" i="1"/>
  <c r="AE236" i="1"/>
  <c r="AE42" i="1"/>
  <c r="AE94" i="1"/>
  <c r="AE37" i="1"/>
  <c r="AE93" i="1"/>
  <c r="AE168" i="1"/>
  <c r="AE145" i="1"/>
  <c r="AE116" i="1"/>
  <c r="AE188" i="1"/>
  <c r="AE392" i="1"/>
  <c r="AE296" i="1"/>
  <c r="AE371" i="1"/>
  <c r="AE292" i="1"/>
  <c r="AE350" i="1"/>
  <c r="AE250" i="1"/>
  <c r="AE121" i="1"/>
  <c r="AE287" i="1"/>
  <c r="AE220" i="1"/>
  <c r="AE245" i="1"/>
  <c r="AE130" i="1"/>
  <c r="AE52" i="1"/>
  <c r="AE197" i="1"/>
  <c r="AE285" i="1"/>
  <c r="AE132" i="1"/>
  <c r="AE55" i="1"/>
  <c r="AE307" i="1"/>
  <c r="AE14" i="1"/>
  <c r="AE174" i="1"/>
  <c r="AE27" i="1"/>
  <c r="AE379" i="1"/>
  <c r="AE45" i="1"/>
  <c r="AE163" i="1"/>
  <c r="AE48" i="1"/>
  <c r="AE124" i="1"/>
  <c r="AE393" i="1"/>
  <c r="AE438" i="1"/>
  <c r="AE388" i="1"/>
  <c r="AE61" i="1"/>
  <c r="AE448" i="1"/>
  <c r="AE16" i="1"/>
  <c r="AE136" i="1"/>
  <c r="AE98" i="1"/>
  <c r="AE108" i="1"/>
  <c r="AE111" i="1"/>
  <c r="AE224" i="1"/>
  <c r="AE389" i="1"/>
  <c r="AE243" i="1"/>
  <c r="AE328" i="1"/>
  <c r="AE62" i="1"/>
  <c r="AE293" i="1"/>
  <c r="AE305" i="1"/>
  <c r="AE219" i="1"/>
  <c r="AE237" i="1"/>
  <c r="AE231" i="1"/>
  <c r="AE300" i="1"/>
  <c r="AE63" i="1"/>
  <c r="AE312" i="1"/>
  <c r="AE6" i="1"/>
  <c r="AE417" i="1"/>
  <c r="AE189" i="1"/>
  <c r="AE348" i="1"/>
  <c r="AE330" i="1"/>
  <c r="AE403" i="1"/>
  <c r="AE205" i="1"/>
  <c r="AE278" i="1"/>
  <c r="AE372" i="1"/>
  <c r="AE407" i="1"/>
  <c r="AE410" i="1"/>
  <c r="AE391" i="1"/>
  <c r="AE149" i="1"/>
  <c r="AE322" i="1"/>
  <c r="AE81" i="1"/>
  <c r="AE402" i="1"/>
  <c r="AE265" i="1"/>
  <c r="AE352" i="1"/>
  <c r="AE427" i="1"/>
  <c r="AE2" i="1"/>
  <c r="AE289" i="1"/>
  <c r="AE49" i="1"/>
  <c r="AE336" i="1"/>
  <c r="AE399" i="1"/>
  <c r="AE134" i="1"/>
  <c r="AE112" i="1"/>
  <c r="AE165" i="1"/>
  <c r="AE118" i="1"/>
  <c r="AE73" i="1"/>
  <c r="AE5" i="1"/>
  <c r="AE158" i="1"/>
  <c r="AE28" i="1"/>
  <c r="AE115" i="1"/>
  <c r="AE442" i="1"/>
  <c r="AE244" i="1"/>
  <c r="AE366" i="1"/>
  <c r="AE320" i="1"/>
  <c r="AE405" i="1"/>
  <c r="AE91" i="1"/>
  <c r="AE345" i="1"/>
  <c r="AE382" i="1"/>
  <c r="AE317" i="1"/>
  <c r="AE212" i="1"/>
  <c r="AE412" i="1"/>
  <c r="AE159" i="1"/>
  <c r="AE361" i="1"/>
  <c r="AE356" i="1"/>
  <c r="AE341" i="1"/>
  <c r="AE148" i="1"/>
  <c r="AE446" i="1"/>
  <c r="AE409" i="1"/>
  <c r="AE377" i="1"/>
  <c r="AE367" i="1"/>
  <c r="AE284" i="1"/>
  <c r="AE259" i="1"/>
  <c r="AE373" i="1"/>
  <c r="AE264" i="1"/>
  <c r="AE270" i="1"/>
  <c r="AE104" i="1"/>
  <c r="AE221" i="1"/>
  <c r="AE43" i="1"/>
  <c r="AE122" i="1"/>
  <c r="AE190" i="1"/>
  <c r="AE77" i="1"/>
  <c r="AE233" i="1"/>
  <c r="AE269" i="1"/>
  <c r="AE193" i="1"/>
  <c r="AE164" i="1"/>
  <c r="AE430" i="1"/>
  <c r="AE418" i="1"/>
  <c r="AE286" i="1"/>
  <c r="AE257" i="1"/>
  <c r="AE154" i="1"/>
  <c r="AE119" i="1"/>
  <c r="AE138" i="1"/>
  <c r="AE150" i="1"/>
  <c r="AE374" i="1"/>
  <c r="AE183" i="1"/>
  <c r="AE44" i="1"/>
  <c r="AE113" i="1"/>
  <c r="AE92" i="1"/>
  <c r="AE35" i="1"/>
  <c r="AE173" i="1"/>
  <c r="AE413" i="1"/>
  <c r="AE310" i="1"/>
  <c r="AE40" i="1"/>
  <c r="AE436" i="1"/>
  <c r="AE248" i="1"/>
  <c r="AE309" i="1"/>
  <c r="AE11" i="1"/>
  <c r="AE240" i="1"/>
  <c r="AE395" i="1"/>
  <c r="AE152" i="1"/>
  <c r="AE89" i="1"/>
  <c r="AE432" i="1"/>
  <c r="AE369" i="1"/>
  <c r="AE127" i="1"/>
  <c r="AE228" i="1"/>
  <c r="AE69" i="1"/>
  <c r="AE261" i="1"/>
  <c r="AE364" i="1"/>
  <c r="AE139" i="1"/>
  <c r="AE273" i="1"/>
  <c r="AE251" i="1"/>
  <c r="AE144" i="1"/>
  <c r="AE431" i="1"/>
  <c r="AE435" i="1"/>
  <c r="AE303" i="1"/>
  <c r="AE170" i="1"/>
  <c r="AE441" i="1"/>
  <c r="AE9" i="1"/>
  <c r="AE362" i="1"/>
  <c r="AE238" i="1"/>
  <c r="AE117" i="1"/>
  <c r="AE41" i="1"/>
  <c r="AE76" i="1"/>
  <c r="AE100" i="1"/>
  <c r="AE46" i="1"/>
  <c r="AE110" i="1"/>
  <c r="AE241" i="1"/>
  <c r="AE275" i="1"/>
  <c r="AE142" i="1"/>
  <c r="AE331" i="1"/>
  <c r="AE80" i="1"/>
  <c r="AE333" i="1"/>
  <c r="AE13" i="1"/>
  <c r="AE10" i="1"/>
  <c r="AE90" i="1"/>
  <c r="AE226" i="1"/>
  <c r="AE60" i="1"/>
  <c r="AE83" i="1"/>
  <c r="AE426" i="1"/>
  <c r="AE87" i="1"/>
  <c r="AE204" i="1"/>
  <c r="AE210" i="1"/>
  <c r="AE161" i="1"/>
  <c r="AE439" i="1"/>
  <c r="AE325" i="1"/>
  <c r="AE201" i="1"/>
  <c r="AE222" i="1"/>
  <c r="AE301" i="1"/>
  <c r="AE449" i="1"/>
  <c r="AE327" i="1"/>
  <c r="AE429" i="1"/>
  <c r="AE198" i="1"/>
  <c r="AE340" i="1"/>
  <c r="AE26" i="1"/>
  <c r="AE57" i="1"/>
  <c r="AE385" i="1"/>
  <c r="AE323" i="1"/>
  <c r="AE171" i="1"/>
  <c r="AE202" i="1"/>
  <c r="AE217" i="1"/>
  <c r="AE359" i="1"/>
  <c r="AE162" i="1"/>
  <c r="AE200" i="1"/>
  <c r="AE425" i="1"/>
  <c r="AE129" i="1"/>
  <c r="AE66" i="1"/>
  <c r="AE96" i="1"/>
  <c r="AE177" i="1"/>
  <c r="AE253" i="1"/>
  <c r="AE227" i="1"/>
  <c r="AE262" i="1"/>
  <c r="AE355" i="1"/>
  <c r="AE67" i="1"/>
  <c r="AE179" i="1"/>
  <c r="AE280" i="1"/>
  <c r="AE141" i="1"/>
  <c r="AE19" i="1"/>
  <c r="AE343" i="1"/>
  <c r="AE101" i="1"/>
  <c r="AE404" i="1"/>
  <c r="AE232" i="1"/>
  <c r="AE380" i="1"/>
  <c r="AE51" i="1"/>
  <c r="AE131" i="1"/>
  <c r="AE209" i="1"/>
  <c r="AE68" i="1"/>
  <c r="AE347" i="1"/>
  <c r="AE387" i="1"/>
  <c r="AE155" i="1"/>
  <c r="AE25" i="1"/>
  <c r="AE234" i="1"/>
  <c r="AE123" i="1"/>
  <c r="AE255" i="1"/>
  <c r="AE329" i="1"/>
  <c r="AE295" i="1"/>
  <c r="AE321" i="1"/>
  <c r="AE338" i="1"/>
  <c r="AE342" i="1"/>
  <c r="AE450" i="1"/>
  <c r="AE128" i="1"/>
  <c r="AE397" i="1"/>
  <c r="AE357" i="1"/>
  <c r="AE324" i="1"/>
  <c r="AE99" i="1"/>
  <c r="AE195" i="1"/>
  <c r="AE291" i="1"/>
  <c r="AE298" i="1"/>
  <c r="AE137" i="1"/>
  <c r="AE3" i="1"/>
  <c r="AE70" i="1"/>
  <c r="AE428" i="1"/>
  <c r="AE147" i="1"/>
  <c r="AE203" i="1"/>
  <c r="AE30" i="1"/>
  <c r="AE252" i="1"/>
  <c r="AE239" i="1"/>
  <c r="AE56" i="1"/>
  <c r="AE185" i="1"/>
  <c r="AE181" i="1"/>
  <c r="AE415" i="1"/>
  <c r="AE260" i="1"/>
  <c r="AE408" i="1"/>
  <c r="AE414" i="1"/>
  <c r="AE82" i="1"/>
  <c r="AE424" i="1"/>
  <c r="AE411" i="1"/>
  <c r="AE199" i="1"/>
  <c r="AE196" i="1"/>
  <c r="AE274" i="1"/>
  <c r="AE50" i="1"/>
  <c r="AE378" i="1"/>
  <c r="AE400" i="1"/>
  <c r="AE247" i="1"/>
  <c r="AE157" i="1"/>
  <c r="AE339" i="1"/>
  <c r="AE182" i="1"/>
  <c r="AE213" i="1"/>
  <c r="AE208" i="1"/>
  <c r="AE216" i="1"/>
  <c r="AE140" i="1"/>
  <c r="AE283" i="1"/>
  <c r="AE169" i="1"/>
  <c r="AE315" i="1"/>
  <c r="AE151" i="1"/>
  <c r="AE344" i="1"/>
  <c r="AE332" i="1"/>
  <c r="AE334" i="1"/>
  <c r="AE95" i="1"/>
  <c r="AE34" i="1"/>
  <c r="AE394" i="1"/>
  <c r="AE133" i="1"/>
  <c r="AE288" i="1"/>
  <c r="AE214" i="1"/>
  <c r="AE207" i="1"/>
  <c r="AE184" i="1"/>
  <c r="AE8" i="1"/>
  <c r="AE109" i="1"/>
  <c r="AE206" i="1"/>
  <c r="AE422" i="1"/>
  <c r="AE211" i="1"/>
  <c r="AE175" i="1"/>
  <c r="AE23" i="1"/>
  <c r="AE398" i="1"/>
  <c r="AE146" i="1"/>
  <c r="AE32" i="1"/>
  <c r="AE53" i="1"/>
  <c r="AE311" i="1"/>
  <c r="AE363" i="1"/>
  <c r="AE33" i="1"/>
  <c r="AE337" i="1"/>
  <c r="AE384" i="1"/>
  <c r="AE38" i="1"/>
  <c r="AE126" i="1"/>
  <c r="AE375" i="1"/>
  <c r="AE192" i="1"/>
  <c r="AE172" i="1"/>
  <c r="AE360" i="1"/>
  <c r="AE277" i="1"/>
  <c r="AE326" i="1"/>
  <c r="AE84" i="1"/>
  <c r="AE180" i="1"/>
  <c r="AE258" i="1"/>
  <c r="AE176" i="1"/>
  <c r="AE451" i="1"/>
  <c r="AE153" i="1"/>
  <c r="AE106" i="1"/>
  <c r="AE254" i="1"/>
  <c r="AE72" i="1"/>
  <c r="AE290" i="1"/>
  <c r="AE21" i="1"/>
  <c r="AE368" i="1"/>
  <c r="AE249" i="1"/>
  <c r="AE294" i="1"/>
  <c r="AE271" i="1"/>
  <c r="AE365" i="1"/>
  <c r="AE308" i="1"/>
  <c r="AE256" i="1"/>
  <c r="AE39" i="1"/>
  <c r="AE279" i="1"/>
  <c r="AE58" i="1"/>
  <c r="AE74" i="1"/>
  <c r="AE302" i="1"/>
  <c r="AE15" i="1"/>
  <c r="AE383" i="1"/>
  <c r="AE297" i="1"/>
  <c r="AE107" i="1"/>
  <c r="AE266" i="1"/>
  <c r="AE18" i="1"/>
  <c r="AE419" i="1"/>
  <c r="AE445" i="1"/>
  <c r="AE346" i="1"/>
  <c r="AE390" i="1"/>
  <c r="AE24" i="1"/>
  <c r="AE20" i="1"/>
  <c r="AE370" i="1"/>
  <c r="AE319" i="1"/>
  <c r="AE29" i="1"/>
  <c r="AE79" i="1"/>
  <c r="AE4" i="1"/>
  <c r="AE313" i="1"/>
  <c r="AE97" i="1"/>
  <c r="AE353" i="1"/>
  <c r="AE396" i="1"/>
  <c r="AE71" i="1"/>
  <c r="AE156" i="1"/>
  <c r="AE282" i="1"/>
  <c r="AE105" i="1"/>
  <c r="AE186" i="1"/>
  <c r="AE215" i="1"/>
  <c r="AE143" i="1"/>
  <c r="AE167" i="1"/>
  <c r="AE102" i="1"/>
  <c r="AE304" i="1"/>
  <c r="AE444" i="1"/>
  <c r="AE218" i="1"/>
  <c r="AE59" i="1"/>
  <c r="AE103" i="1"/>
  <c r="AE263" i="1"/>
  <c r="AE401" i="1"/>
  <c r="AE47" i="1"/>
  <c r="AE36" i="1"/>
  <c r="AE299" i="1"/>
  <c r="AE433" i="1"/>
  <c r="AE187" i="1"/>
  <c r="AE54" i="1"/>
  <c r="AE437" i="1"/>
  <c r="AE223" i="1"/>
  <c r="AE12" i="1"/>
  <c r="AE314" i="1"/>
  <c r="AE420" i="1"/>
  <c r="AE125" i="1"/>
  <c r="AE386" i="1"/>
  <c r="AE376" i="1"/>
  <c r="AE194" i="1"/>
  <c r="AE225" i="1"/>
  <c r="AE160" i="1"/>
  <c r="AE229" i="1"/>
  <c r="AE268" i="1"/>
  <c r="AE349" i="1"/>
  <c r="AE64" i="1"/>
  <c r="AE443" i="1"/>
  <c r="AE276" i="1"/>
  <c r="AE31" i="1"/>
  <c r="AE242" i="1"/>
  <c r="AE75" i="1"/>
  <c r="AE120" i="1"/>
  <c r="AE335" i="1"/>
  <c r="AE85" i="1"/>
  <c r="AE272" i="1"/>
  <c r="AE17" i="1"/>
  <c r="AE447" i="1"/>
  <c r="AE246" i="1"/>
  <c r="AE22" i="1"/>
  <c r="AE178" i="1"/>
  <c r="AE114" i="1"/>
  <c r="AE440" i="1"/>
  <c r="AE191" i="1"/>
  <c r="AE7" i="1"/>
  <c r="AE267" i="1"/>
  <c r="AE166" i="1"/>
  <c r="AC65" i="1"/>
  <c r="AC135" i="1"/>
  <c r="AC235" i="1"/>
  <c r="AC354" i="1"/>
  <c r="AC78" i="1"/>
  <c r="AC318" i="1"/>
  <c r="AC434" i="1"/>
  <c r="AC316" i="1"/>
  <c r="AC406" i="1"/>
  <c r="AC423" i="1"/>
  <c r="AC306" i="1"/>
  <c r="AC281" i="1"/>
  <c r="AC230" i="1"/>
  <c r="AC358" i="1"/>
  <c r="AC351" i="1"/>
  <c r="AC421" i="1"/>
  <c r="AC86" i="1"/>
  <c r="AC381" i="1"/>
  <c r="AC88" i="1"/>
  <c r="AC416" i="1"/>
  <c r="AC236" i="1"/>
  <c r="AC42" i="1"/>
  <c r="AC94" i="1"/>
  <c r="AC37" i="1"/>
  <c r="AC93" i="1"/>
  <c r="AC168" i="1"/>
  <c r="AC145" i="1"/>
  <c r="AC116" i="1"/>
  <c r="AC188" i="1"/>
  <c r="AC392" i="1"/>
  <c r="AC296" i="1"/>
  <c r="AC371" i="1"/>
  <c r="AC292" i="1"/>
  <c r="AC350" i="1"/>
  <c r="AC250" i="1"/>
  <c r="AC121" i="1"/>
  <c r="AC287" i="1"/>
  <c r="AC220" i="1"/>
  <c r="AC245" i="1"/>
  <c r="AC130" i="1"/>
  <c r="AC52" i="1"/>
  <c r="AC197" i="1"/>
  <c r="AC285" i="1"/>
  <c r="AC132" i="1"/>
  <c r="AC55" i="1"/>
  <c r="AC307" i="1"/>
  <c r="AC14" i="1"/>
  <c r="AC174" i="1"/>
  <c r="AC27" i="1"/>
  <c r="AC379" i="1"/>
  <c r="AC45" i="1"/>
  <c r="AC163" i="1"/>
  <c r="AC48" i="1"/>
  <c r="AC124" i="1"/>
  <c r="AC393" i="1"/>
  <c r="AC438" i="1"/>
  <c r="AC388" i="1"/>
  <c r="AC61" i="1"/>
  <c r="AC448" i="1"/>
  <c r="AC16" i="1"/>
  <c r="AC136" i="1"/>
  <c r="AC98" i="1"/>
  <c r="AC108" i="1"/>
  <c r="AC111" i="1"/>
  <c r="AC224" i="1"/>
  <c r="AC389" i="1"/>
  <c r="AC243" i="1"/>
  <c r="AC328" i="1"/>
  <c r="AC62" i="1"/>
  <c r="AC293" i="1"/>
  <c r="AC305" i="1"/>
  <c r="AC219" i="1"/>
  <c r="AC237" i="1"/>
  <c r="AC231" i="1"/>
  <c r="AC300" i="1"/>
  <c r="AC63" i="1"/>
  <c r="AC312" i="1"/>
  <c r="AC6" i="1"/>
  <c r="AC417" i="1"/>
  <c r="AC189" i="1"/>
  <c r="AC348" i="1"/>
  <c r="AC330" i="1"/>
  <c r="AC403" i="1"/>
  <c r="AC205" i="1"/>
  <c r="AC278" i="1"/>
  <c r="AC372" i="1"/>
  <c r="AC407" i="1"/>
  <c r="AC410" i="1"/>
  <c r="AC391" i="1"/>
  <c r="AC149" i="1"/>
  <c r="AC322" i="1"/>
  <c r="AC81" i="1"/>
  <c r="AC402" i="1"/>
  <c r="AC265" i="1"/>
  <c r="AC352" i="1"/>
  <c r="AC427" i="1"/>
  <c r="AC2" i="1"/>
  <c r="AC289" i="1"/>
  <c r="AC49" i="1"/>
  <c r="AC336" i="1"/>
  <c r="AC399" i="1"/>
  <c r="AC134" i="1"/>
  <c r="AC112" i="1"/>
  <c r="AC165" i="1"/>
  <c r="AC118" i="1"/>
  <c r="AC73" i="1"/>
  <c r="AC5" i="1"/>
  <c r="AC158" i="1"/>
  <c r="AC28" i="1"/>
  <c r="AC115" i="1"/>
  <c r="AC442" i="1"/>
  <c r="AC244" i="1"/>
  <c r="AC366" i="1"/>
  <c r="AC320" i="1"/>
  <c r="AC405" i="1"/>
  <c r="AC91" i="1"/>
  <c r="AC345" i="1"/>
  <c r="AC382" i="1"/>
  <c r="AC317" i="1"/>
  <c r="AC212" i="1"/>
  <c r="AC412" i="1"/>
  <c r="AC159" i="1"/>
  <c r="AC361" i="1"/>
  <c r="AC356" i="1"/>
  <c r="AC341" i="1"/>
  <c r="AC148" i="1"/>
  <c r="AC446" i="1"/>
  <c r="AC409" i="1"/>
  <c r="AC377" i="1"/>
  <c r="AC367" i="1"/>
  <c r="AC284" i="1"/>
  <c r="AC259" i="1"/>
  <c r="AC373" i="1"/>
  <c r="AC264" i="1"/>
  <c r="AC270" i="1"/>
  <c r="AC104" i="1"/>
  <c r="AC221" i="1"/>
  <c r="AC43" i="1"/>
  <c r="AC122" i="1"/>
  <c r="AC190" i="1"/>
  <c r="AC77" i="1"/>
  <c r="AC233" i="1"/>
  <c r="AC269" i="1"/>
  <c r="AC193" i="1"/>
  <c r="AC164" i="1"/>
  <c r="AC430" i="1"/>
  <c r="AC418" i="1"/>
  <c r="AC286" i="1"/>
  <c r="AC257" i="1"/>
  <c r="AC154" i="1"/>
  <c r="AC119" i="1"/>
  <c r="AC138" i="1"/>
  <c r="AC150" i="1"/>
  <c r="AC374" i="1"/>
  <c r="AC183" i="1"/>
  <c r="AC44" i="1"/>
  <c r="AC113" i="1"/>
  <c r="AC92" i="1"/>
  <c r="AC35" i="1"/>
  <c r="AC173" i="1"/>
  <c r="AC413" i="1"/>
  <c r="AC310" i="1"/>
  <c r="AC40" i="1"/>
  <c r="AC436" i="1"/>
  <c r="AC248" i="1"/>
  <c r="AC309" i="1"/>
  <c r="AC11" i="1"/>
  <c r="AC240" i="1"/>
  <c r="AC395" i="1"/>
  <c r="AC152" i="1"/>
  <c r="AC89" i="1"/>
  <c r="AC432" i="1"/>
  <c r="AC369" i="1"/>
  <c r="AC127" i="1"/>
  <c r="AC228" i="1"/>
  <c r="AC69" i="1"/>
  <c r="AC261" i="1"/>
  <c r="AC364" i="1"/>
  <c r="AC139" i="1"/>
  <c r="AC273" i="1"/>
  <c r="AC251" i="1"/>
  <c r="AC144" i="1"/>
  <c r="AC431" i="1"/>
  <c r="AC435" i="1"/>
  <c r="AC303" i="1"/>
  <c r="AC170" i="1"/>
  <c r="AC441" i="1"/>
  <c r="AC9" i="1"/>
  <c r="AC362" i="1"/>
  <c r="AC238" i="1"/>
  <c r="AC117" i="1"/>
  <c r="AC41" i="1"/>
  <c r="AC76" i="1"/>
  <c r="AC100" i="1"/>
  <c r="AC46" i="1"/>
  <c r="AC110" i="1"/>
  <c r="AC241" i="1"/>
  <c r="AC275" i="1"/>
  <c r="AC142" i="1"/>
  <c r="AC331" i="1"/>
  <c r="AC80" i="1"/>
  <c r="AC333" i="1"/>
  <c r="AC13" i="1"/>
  <c r="AC10" i="1"/>
  <c r="AC90" i="1"/>
  <c r="AC226" i="1"/>
  <c r="AC60" i="1"/>
  <c r="AC83" i="1"/>
  <c r="AC426" i="1"/>
  <c r="AC87" i="1"/>
  <c r="AC204" i="1"/>
  <c r="AC210" i="1"/>
  <c r="AC161" i="1"/>
  <c r="AC439" i="1"/>
  <c r="AC325" i="1"/>
  <c r="AC201" i="1"/>
  <c r="AC222" i="1"/>
  <c r="AC301" i="1"/>
  <c r="AC449" i="1"/>
  <c r="AC327" i="1"/>
  <c r="AC429" i="1"/>
  <c r="AC198" i="1"/>
  <c r="AC340" i="1"/>
  <c r="AC26" i="1"/>
  <c r="AC57" i="1"/>
  <c r="AC385" i="1"/>
  <c r="AC323" i="1"/>
  <c r="AC171" i="1"/>
  <c r="AC202" i="1"/>
  <c r="AC217" i="1"/>
  <c r="AC359" i="1"/>
  <c r="AC162" i="1"/>
  <c r="AC200" i="1"/>
  <c r="AC425" i="1"/>
  <c r="AC129" i="1"/>
  <c r="AC66" i="1"/>
  <c r="AC96" i="1"/>
  <c r="AC177" i="1"/>
  <c r="AC253" i="1"/>
  <c r="AC227" i="1"/>
  <c r="AC262" i="1"/>
  <c r="AC355" i="1"/>
  <c r="AC67" i="1"/>
  <c r="AC179" i="1"/>
  <c r="AC280" i="1"/>
  <c r="AC141" i="1"/>
  <c r="AC19" i="1"/>
  <c r="AC343" i="1"/>
  <c r="AC101" i="1"/>
  <c r="AC404" i="1"/>
  <c r="AC232" i="1"/>
  <c r="AC380" i="1"/>
  <c r="AC51" i="1"/>
  <c r="AC131" i="1"/>
  <c r="AC209" i="1"/>
  <c r="AC68" i="1"/>
  <c r="AC347" i="1"/>
  <c r="AC387" i="1"/>
  <c r="AC155" i="1"/>
  <c r="AC25" i="1"/>
  <c r="AC234" i="1"/>
  <c r="AC123" i="1"/>
  <c r="AC255" i="1"/>
  <c r="AC329" i="1"/>
  <c r="AC295" i="1"/>
  <c r="AC321" i="1"/>
  <c r="AC338" i="1"/>
  <c r="AC342" i="1"/>
  <c r="AC450" i="1"/>
  <c r="AC128" i="1"/>
  <c r="AC397" i="1"/>
  <c r="AC357" i="1"/>
  <c r="AC324" i="1"/>
  <c r="AC99" i="1"/>
  <c r="AC195" i="1"/>
  <c r="AC291" i="1"/>
  <c r="AC298" i="1"/>
  <c r="AC137" i="1"/>
  <c r="AC3" i="1"/>
  <c r="AC70" i="1"/>
  <c r="AC428" i="1"/>
  <c r="AC147" i="1"/>
  <c r="AC203" i="1"/>
  <c r="AC30" i="1"/>
  <c r="AC252" i="1"/>
  <c r="AC239" i="1"/>
  <c r="AC56" i="1"/>
  <c r="AC185" i="1"/>
  <c r="AC181" i="1"/>
  <c r="AC415" i="1"/>
  <c r="AC260" i="1"/>
  <c r="AC408" i="1"/>
  <c r="AC414" i="1"/>
  <c r="AC82" i="1"/>
  <c r="AC424" i="1"/>
  <c r="AC411" i="1"/>
  <c r="AC199" i="1"/>
  <c r="AC196" i="1"/>
  <c r="AC274" i="1"/>
  <c r="AC50" i="1"/>
  <c r="AC378" i="1"/>
  <c r="AC400" i="1"/>
  <c r="AC247" i="1"/>
  <c r="AC157" i="1"/>
  <c r="AC339" i="1"/>
  <c r="AC182" i="1"/>
  <c r="AC213" i="1"/>
  <c r="AC208" i="1"/>
  <c r="AC216" i="1"/>
  <c r="AC140" i="1"/>
  <c r="AC283" i="1"/>
  <c r="AC169" i="1"/>
  <c r="AC315" i="1"/>
  <c r="AC151" i="1"/>
  <c r="AC344" i="1"/>
  <c r="AC332" i="1"/>
  <c r="AC334" i="1"/>
  <c r="AC95" i="1"/>
  <c r="AC34" i="1"/>
  <c r="AC394" i="1"/>
  <c r="AC133" i="1"/>
  <c r="AC288" i="1"/>
  <c r="AC214" i="1"/>
  <c r="AC207" i="1"/>
  <c r="AC184" i="1"/>
  <c r="AC8" i="1"/>
  <c r="AC109" i="1"/>
  <c r="AC206" i="1"/>
  <c r="AC422" i="1"/>
  <c r="AC211" i="1"/>
  <c r="AC175" i="1"/>
  <c r="AC23" i="1"/>
  <c r="AC398" i="1"/>
  <c r="AC146" i="1"/>
  <c r="AC32" i="1"/>
  <c r="AC53" i="1"/>
  <c r="AC311" i="1"/>
  <c r="AC363" i="1"/>
  <c r="AC33" i="1"/>
  <c r="AC337" i="1"/>
  <c r="AC384" i="1"/>
  <c r="AC38" i="1"/>
  <c r="AC126" i="1"/>
  <c r="AC375" i="1"/>
  <c r="AC192" i="1"/>
  <c r="AC172" i="1"/>
  <c r="AC360" i="1"/>
  <c r="AC277" i="1"/>
  <c r="AC326" i="1"/>
  <c r="AC84" i="1"/>
  <c r="AC180" i="1"/>
  <c r="AC258" i="1"/>
  <c r="AC176" i="1"/>
  <c r="AC451" i="1"/>
  <c r="AC153" i="1"/>
  <c r="AC106" i="1"/>
  <c r="AC254" i="1"/>
  <c r="AC72" i="1"/>
  <c r="AC290" i="1"/>
  <c r="AC21" i="1"/>
  <c r="AC368" i="1"/>
  <c r="AC249" i="1"/>
  <c r="AC294" i="1"/>
  <c r="AC271" i="1"/>
  <c r="AC365" i="1"/>
  <c r="AC308" i="1"/>
  <c r="AC256" i="1"/>
  <c r="AC39" i="1"/>
  <c r="AC279" i="1"/>
  <c r="AC58" i="1"/>
  <c r="AC74" i="1"/>
  <c r="AC302" i="1"/>
  <c r="AC15" i="1"/>
  <c r="AC383" i="1"/>
  <c r="AC297" i="1"/>
  <c r="AC107" i="1"/>
  <c r="AC266" i="1"/>
  <c r="AC18" i="1"/>
  <c r="AC419" i="1"/>
  <c r="AC445" i="1"/>
  <c r="AC346" i="1"/>
  <c r="AC390" i="1"/>
  <c r="AC24" i="1"/>
  <c r="AC20" i="1"/>
  <c r="AC370" i="1"/>
  <c r="AC319" i="1"/>
  <c r="AC29" i="1"/>
  <c r="AC79" i="1"/>
  <c r="AC4" i="1"/>
  <c r="AC313" i="1"/>
  <c r="AC97" i="1"/>
  <c r="AC353" i="1"/>
  <c r="AC396" i="1"/>
  <c r="AC71" i="1"/>
  <c r="AC156" i="1"/>
  <c r="AC282" i="1"/>
  <c r="AC105" i="1"/>
  <c r="AC186" i="1"/>
  <c r="AC215" i="1"/>
  <c r="AC143" i="1"/>
  <c r="AC167" i="1"/>
  <c r="AC102" i="1"/>
  <c r="AC304" i="1"/>
  <c r="AC444" i="1"/>
  <c r="AC218" i="1"/>
  <c r="AC59" i="1"/>
  <c r="AC103" i="1"/>
  <c r="AC263" i="1"/>
  <c r="AC401" i="1"/>
  <c r="AC47" i="1"/>
  <c r="AC36" i="1"/>
  <c r="AC299" i="1"/>
  <c r="AC433" i="1"/>
  <c r="AC187" i="1"/>
  <c r="AC54" i="1"/>
  <c r="AC437" i="1"/>
  <c r="AC223" i="1"/>
  <c r="AC12" i="1"/>
  <c r="AC314" i="1"/>
  <c r="AC420" i="1"/>
  <c r="AC125" i="1"/>
  <c r="AC386" i="1"/>
  <c r="AC376" i="1"/>
  <c r="AC194" i="1"/>
  <c r="AC225" i="1"/>
  <c r="AC160" i="1"/>
  <c r="AC229" i="1"/>
  <c r="AC268" i="1"/>
  <c r="AC349" i="1"/>
  <c r="AC64" i="1"/>
  <c r="AC443" i="1"/>
  <c r="AC276" i="1"/>
  <c r="AC31" i="1"/>
  <c r="AC242" i="1"/>
  <c r="AC75" i="1"/>
  <c r="AC120" i="1"/>
  <c r="AC335" i="1"/>
  <c r="AC85" i="1"/>
  <c r="AC272" i="1"/>
  <c r="AC17" i="1"/>
  <c r="AC447" i="1"/>
  <c r="AC246" i="1"/>
  <c r="AC22" i="1"/>
  <c r="AC178" i="1"/>
  <c r="AC114" i="1"/>
  <c r="AC440" i="1"/>
  <c r="AC191" i="1"/>
  <c r="AC7" i="1"/>
  <c r="AC267" i="1"/>
  <c r="AC166" i="1"/>
  <c r="AA65" i="1"/>
  <c r="AA135" i="1"/>
  <c r="AA235" i="1"/>
  <c r="AA354" i="1"/>
  <c r="AA78" i="1"/>
  <c r="AA318" i="1"/>
  <c r="AA434" i="1"/>
  <c r="AA316" i="1"/>
  <c r="AA406" i="1"/>
  <c r="AA423" i="1"/>
  <c r="AA306" i="1"/>
  <c r="AA281" i="1"/>
  <c r="AA230" i="1"/>
  <c r="AA358" i="1"/>
  <c r="AA351" i="1"/>
  <c r="AA421" i="1"/>
  <c r="AA86" i="1"/>
  <c r="AA381" i="1"/>
  <c r="AA88" i="1"/>
  <c r="AA416" i="1"/>
  <c r="AA236" i="1"/>
  <c r="AA42" i="1"/>
  <c r="AA94" i="1"/>
  <c r="AA37" i="1"/>
  <c r="AA93" i="1"/>
  <c r="AA168" i="1"/>
  <c r="AA145" i="1"/>
  <c r="AA116" i="1"/>
  <c r="AA188" i="1"/>
  <c r="AA392" i="1"/>
  <c r="AA296" i="1"/>
  <c r="AA371" i="1"/>
  <c r="AA292" i="1"/>
  <c r="AA350" i="1"/>
  <c r="AA250" i="1"/>
  <c r="AA121" i="1"/>
  <c r="AA287" i="1"/>
  <c r="AA220" i="1"/>
  <c r="AA245" i="1"/>
  <c r="AA130" i="1"/>
  <c r="AA52" i="1"/>
  <c r="AA197" i="1"/>
  <c r="AA285" i="1"/>
  <c r="AA132" i="1"/>
  <c r="AA55" i="1"/>
  <c r="AA307" i="1"/>
  <c r="AA14" i="1"/>
  <c r="AA174" i="1"/>
  <c r="AA27" i="1"/>
  <c r="AA379" i="1"/>
  <c r="AA45" i="1"/>
  <c r="AA163" i="1"/>
  <c r="AA48" i="1"/>
  <c r="AA124" i="1"/>
  <c r="AA393" i="1"/>
  <c r="AA438" i="1"/>
  <c r="AA388" i="1"/>
  <c r="AA61" i="1"/>
  <c r="AA448" i="1"/>
  <c r="AA16" i="1"/>
  <c r="AA136" i="1"/>
  <c r="AA98" i="1"/>
  <c r="AA108" i="1"/>
  <c r="AA111" i="1"/>
  <c r="AA224" i="1"/>
  <c r="AA389" i="1"/>
  <c r="AA243" i="1"/>
  <c r="AA328" i="1"/>
  <c r="AA62" i="1"/>
  <c r="AA293" i="1"/>
  <c r="AA305" i="1"/>
  <c r="AA219" i="1"/>
  <c r="AA237" i="1"/>
  <c r="AA231" i="1"/>
  <c r="AA300" i="1"/>
  <c r="AA63" i="1"/>
  <c r="AA312" i="1"/>
  <c r="AA6" i="1"/>
  <c r="AA417" i="1"/>
  <c r="AA189" i="1"/>
  <c r="AA348" i="1"/>
  <c r="AA330" i="1"/>
  <c r="AA403" i="1"/>
  <c r="AA205" i="1"/>
  <c r="AA278" i="1"/>
  <c r="AA372" i="1"/>
  <c r="AA407" i="1"/>
  <c r="AA410" i="1"/>
  <c r="AA391" i="1"/>
  <c r="AA149" i="1"/>
  <c r="AA322" i="1"/>
  <c r="AA81" i="1"/>
  <c r="AA402" i="1"/>
  <c r="AA265" i="1"/>
  <c r="AA352" i="1"/>
  <c r="AA427" i="1"/>
  <c r="AA2" i="1"/>
  <c r="AA289" i="1"/>
  <c r="AA49" i="1"/>
  <c r="AA336" i="1"/>
  <c r="AA399" i="1"/>
  <c r="AA134" i="1"/>
  <c r="AA112" i="1"/>
  <c r="AA165" i="1"/>
  <c r="AA118" i="1"/>
  <c r="AA73" i="1"/>
  <c r="AA5" i="1"/>
  <c r="AA158" i="1"/>
  <c r="AA28" i="1"/>
  <c r="AA115" i="1"/>
  <c r="AA442" i="1"/>
  <c r="AA244" i="1"/>
  <c r="AA366" i="1"/>
  <c r="AA320" i="1"/>
  <c r="AA405" i="1"/>
  <c r="AA91" i="1"/>
  <c r="AA345" i="1"/>
  <c r="AA382" i="1"/>
  <c r="AA317" i="1"/>
  <c r="AA212" i="1"/>
  <c r="AA412" i="1"/>
  <c r="AA159" i="1"/>
  <c r="AA361" i="1"/>
  <c r="AA356" i="1"/>
  <c r="AA341" i="1"/>
  <c r="AA148" i="1"/>
  <c r="AA446" i="1"/>
  <c r="AA409" i="1"/>
  <c r="AA377" i="1"/>
  <c r="AA367" i="1"/>
  <c r="AA284" i="1"/>
  <c r="AA259" i="1"/>
  <c r="AA373" i="1"/>
  <c r="AA264" i="1"/>
  <c r="AA270" i="1"/>
  <c r="AA104" i="1"/>
  <c r="AA221" i="1"/>
  <c r="AA43" i="1"/>
  <c r="AA122" i="1"/>
  <c r="AA190" i="1"/>
  <c r="AA77" i="1"/>
  <c r="AA233" i="1"/>
  <c r="AA269" i="1"/>
  <c r="AA193" i="1"/>
  <c r="AA164" i="1"/>
  <c r="AA430" i="1"/>
  <c r="AA418" i="1"/>
  <c r="AA286" i="1"/>
  <c r="AA257" i="1"/>
  <c r="AA154" i="1"/>
  <c r="AA119" i="1"/>
  <c r="AA138" i="1"/>
  <c r="AA150" i="1"/>
  <c r="AA374" i="1"/>
  <c r="AA183" i="1"/>
  <c r="AA44" i="1"/>
  <c r="AA113" i="1"/>
  <c r="AA92" i="1"/>
  <c r="AA35" i="1"/>
  <c r="AA173" i="1"/>
  <c r="AA413" i="1"/>
  <c r="AA310" i="1"/>
  <c r="AA40" i="1"/>
  <c r="AA436" i="1"/>
  <c r="AA248" i="1"/>
  <c r="AA309" i="1"/>
  <c r="AA11" i="1"/>
  <c r="AA240" i="1"/>
  <c r="AA395" i="1"/>
  <c r="AA152" i="1"/>
  <c r="AA89" i="1"/>
  <c r="AA432" i="1"/>
  <c r="AA369" i="1"/>
  <c r="AA127" i="1"/>
  <c r="AA228" i="1"/>
  <c r="AA69" i="1"/>
  <c r="AA261" i="1"/>
  <c r="AA364" i="1"/>
  <c r="AA139" i="1"/>
  <c r="AA273" i="1"/>
  <c r="AA251" i="1"/>
  <c r="AA144" i="1"/>
  <c r="AA431" i="1"/>
  <c r="AA435" i="1"/>
  <c r="AA303" i="1"/>
  <c r="AA170" i="1"/>
  <c r="AA441" i="1"/>
  <c r="AA9" i="1"/>
  <c r="AA362" i="1"/>
  <c r="AA238" i="1"/>
  <c r="AA117" i="1"/>
  <c r="AA41" i="1"/>
  <c r="AA76" i="1"/>
  <c r="AA100" i="1"/>
  <c r="AA46" i="1"/>
  <c r="AA110" i="1"/>
  <c r="AA241" i="1"/>
  <c r="AA275" i="1"/>
  <c r="AA142" i="1"/>
  <c r="AA331" i="1"/>
  <c r="AA80" i="1"/>
  <c r="AA333" i="1"/>
  <c r="AA13" i="1"/>
  <c r="AA10" i="1"/>
  <c r="AA90" i="1"/>
  <c r="AA226" i="1"/>
  <c r="AA60" i="1"/>
  <c r="AA83" i="1"/>
  <c r="AA426" i="1"/>
  <c r="AA87" i="1"/>
  <c r="AA204" i="1"/>
  <c r="AA210" i="1"/>
  <c r="AA161" i="1"/>
  <c r="AA439" i="1"/>
  <c r="AA325" i="1"/>
  <c r="AA201" i="1"/>
  <c r="AA222" i="1"/>
  <c r="AA301" i="1"/>
  <c r="AA449" i="1"/>
  <c r="AA327" i="1"/>
  <c r="AA429" i="1"/>
  <c r="AA198" i="1"/>
  <c r="AA340" i="1"/>
  <c r="AA26" i="1"/>
  <c r="AA57" i="1"/>
  <c r="AA385" i="1"/>
  <c r="AA323" i="1"/>
  <c r="AA171" i="1"/>
  <c r="AA202" i="1"/>
  <c r="AA217" i="1"/>
  <c r="AA359" i="1"/>
  <c r="AA162" i="1"/>
  <c r="AA200" i="1"/>
  <c r="AA425" i="1"/>
  <c r="AA129" i="1"/>
  <c r="AA66" i="1"/>
  <c r="AA96" i="1"/>
  <c r="AA177" i="1"/>
  <c r="AA253" i="1"/>
  <c r="AA227" i="1"/>
  <c r="AA262" i="1"/>
  <c r="AA355" i="1"/>
  <c r="AA67" i="1"/>
  <c r="AA179" i="1"/>
  <c r="AA280" i="1"/>
  <c r="AA141" i="1"/>
  <c r="AA19" i="1"/>
  <c r="AA343" i="1"/>
  <c r="AA101" i="1"/>
  <c r="AA404" i="1"/>
  <c r="AA232" i="1"/>
  <c r="AA380" i="1"/>
  <c r="AA51" i="1"/>
  <c r="AA131" i="1"/>
  <c r="AA209" i="1"/>
  <c r="AA68" i="1"/>
  <c r="AA347" i="1"/>
  <c r="AA387" i="1"/>
  <c r="AA155" i="1"/>
  <c r="AA25" i="1"/>
  <c r="AA234" i="1"/>
  <c r="AA123" i="1"/>
  <c r="AA255" i="1"/>
  <c r="AA329" i="1"/>
  <c r="AA295" i="1"/>
  <c r="AA321" i="1"/>
  <c r="AA338" i="1"/>
  <c r="AA342" i="1"/>
  <c r="AA450" i="1"/>
  <c r="AA128" i="1"/>
  <c r="AA397" i="1"/>
  <c r="AA357" i="1"/>
  <c r="AA324" i="1"/>
  <c r="AA99" i="1"/>
  <c r="AA195" i="1"/>
  <c r="AA291" i="1"/>
  <c r="AA298" i="1"/>
  <c r="AA137" i="1"/>
  <c r="AA3" i="1"/>
  <c r="AA70" i="1"/>
  <c r="AA428" i="1"/>
  <c r="AA147" i="1"/>
  <c r="AA203" i="1"/>
  <c r="AA30" i="1"/>
  <c r="AA252" i="1"/>
  <c r="AA239" i="1"/>
  <c r="AA56" i="1"/>
  <c r="AA185" i="1"/>
  <c r="AA181" i="1"/>
  <c r="AA415" i="1"/>
  <c r="AA260" i="1"/>
  <c r="AA408" i="1"/>
  <c r="AA414" i="1"/>
  <c r="AA82" i="1"/>
  <c r="AA424" i="1"/>
  <c r="AA411" i="1"/>
  <c r="AA199" i="1"/>
  <c r="AA196" i="1"/>
  <c r="AA274" i="1"/>
  <c r="AA50" i="1"/>
  <c r="AA378" i="1"/>
  <c r="AA400" i="1"/>
  <c r="AA247" i="1"/>
  <c r="AA157" i="1"/>
  <c r="AA339" i="1"/>
  <c r="AA182" i="1"/>
  <c r="AA213" i="1"/>
  <c r="AA208" i="1"/>
  <c r="AA216" i="1"/>
  <c r="AA140" i="1"/>
  <c r="AA283" i="1"/>
  <c r="AA169" i="1"/>
  <c r="AA315" i="1"/>
  <c r="AA151" i="1"/>
  <c r="AA344" i="1"/>
  <c r="AA332" i="1"/>
  <c r="AA334" i="1"/>
  <c r="AA95" i="1"/>
  <c r="AA34" i="1"/>
  <c r="AA394" i="1"/>
  <c r="AA133" i="1"/>
  <c r="AA288" i="1"/>
  <c r="AA214" i="1"/>
  <c r="AA207" i="1"/>
  <c r="AA184" i="1"/>
  <c r="AA8" i="1"/>
  <c r="AA109" i="1"/>
  <c r="AA206" i="1"/>
  <c r="AA422" i="1"/>
  <c r="AA211" i="1"/>
  <c r="AA175" i="1"/>
  <c r="AA23" i="1"/>
  <c r="AA398" i="1"/>
  <c r="AA146" i="1"/>
  <c r="AA32" i="1"/>
  <c r="AA53" i="1"/>
  <c r="AA311" i="1"/>
  <c r="AA363" i="1"/>
  <c r="AA33" i="1"/>
  <c r="AA337" i="1"/>
  <c r="AA384" i="1"/>
  <c r="AA38" i="1"/>
  <c r="AA126" i="1"/>
  <c r="AA375" i="1"/>
  <c r="AA192" i="1"/>
  <c r="AA172" i="1"/>
  <c r="AA360" i="1"/>
  <c r="AA277" i="1"/>
  <c r="AA326" i="1"/>
  <c r="AA84" i="1"/>
  <c r="AA180" i="1"/>
  <c r="AA258" i="1"/>
  <c r="AA176" i="1"/>
  <c r="AA451" i="1"/>
  <c r="AA153" i="1"/>
  <c r="AA106" i="1"/>
  <c r="AA254" i="1"/>
  <c r="AA72" i="1"/>
  <c r="AA290" i="1"/>
  <c r="AA21" i="1"/>
  <c r="AA368" i="1"/>
  <c r="AA249" i="1"/>
  <c r="AA294" i="1"/>
  <c r="AA271" i="1"/>
  <c r="AA365" i="1"/>
  <c r="AA308" i="1"/>
  <c r="AA256" i="1"/>
  <c r="AA39" i="1"/>
  <c r="AA279" i="1"/>
  <c r="AA58" i="1"/>
  <c r="AA74" i="1"/>
  <c r="AA302" i="1"/>
  <c r="AA15" i="1"/>
  <c r="AA383" i="1"/>
  <c r="AA297" i="1"/>
  <c r="AA107" i="1"/>
  <c r="AA266" i="1"/>
  <c r="AA18" i="1"/>
  <c r="AA419" i="1"/>
  <c r="AA445" i="1"/>
  <c r="AA346" i="1"/>
  <c r="AA390" i="1"/>
  <c r="AA24" i="1"/>
  <c r="AA20" i="1"/>
  <c r="AA370" i="1"/>
  <c r="AA319" i="1"/>
  <c r="AA29" i="1"/>
  <c r="AA79" i="1"/>
  <c r="AA4" i="1"/>
  <c r="AA313" i="1"/>
  <c r="AA97" i="1"/>
  <c r="AA353" i="1"/>
  <c r="AA396" i="1"/>
  <c r="AA71" i="1"/>
  <c r="AA156" i="1"/>
  <c r="AA282" i="1"/>
  <c r="AA105" i="1"/>
  <c r="AA186" i="1"/>
  <c r="AA215" i="1"/>
  <c r="AA143" i="1"/>
  <c r="AA167" i="1"/>
  <c r="AA102" i="1"/>
  <c r="AA304" i="1"/>
  <c r="AA444" i="1"/>
  <c r="AA218" i="1"/>
  <c r="AA59" i="1"/>
  <c r="AA103" i="1"/>
  <c r="AA263" i="1"/>
  <c r="AA401" i="1"/>
  <c r="AA47" i="1"/>
  <c r="AA36" i="1"/>
  <c r="AA299" i="1"/>
  <c r="AA433" i="1"/>
  <c r="AA187" i="1"/>
  <c r="AA54" i="1"/>
  <c r="AA437" i="1"/>
  <c r="AA223" i="1"/>
  <c r="AA12" i="1"/>
  <c r="AA314" i="1"/>
  <c r="AA420" i="1"/>
  <c r="AA125" i="1"/>
  <c r="AA386" i="1"/>
  <c r="AA376" i="1"/>
  <c r="AA194" i="1"/>
  <c r="AA225" i="1"/>
  <c r="AA160" i="1"/>
  <c r="AA229" i="1"/>
  <c r="AA268" i="1"/>
  <c r="AA349" i="1"/>
  <c r="AA64" i="1"/>
  <c r="AA443" i="1"/>
  <c r="AA276" i="1"/>
  <c r="AA31" i="1"/>
  <c r="AA242" i="1"/>
  <c r="AA75" i="1"/>
  <c r="AA120" i="1"/>
  <c r="AA335" i="1"/>
  <c r="AA85" i="1"/>
  <c r="AA272" i="1"/>
  <c r="AA17" i="1"/>
  <c r="AA447" i="1"/>
  <c r="AA246" i="1"/>
  <c r="AA22" i="1"/>
  <c r="AA178" i="1"/>
  <c r="AA114" i="1"/>
  <c r="AA440" i="1"/>
  <c r="AA191" i="1"/>
  <c r="AA7" i="1"/>
  <c r="AA267" i="1"/>
  <c r="AA166" i="1"/>
  <c r="Y65" i="1"/>
  <c r="Y135" i="1"/>
  <c r="Y235" i="1"/>
  <c r="Y354" i="1"/>
  <c r="Y78" i="1"/>
  <c r="Y318" i="1"/>
  <c r="Y434" i="1"/>
  <c r="Y316" i="1"/>
  <c r="Y406" i="1"/>
  <c r="Y423" i="1"/>
  <c r="Y306" i="1"/>
  <c r="Y281" i="1"/>
  <c r="Y230" i="1"/>
  <c r="Y358" i="1"/>
  <c r="Y351" i="1"/>
  <c r="Y421" i="1"/>
  <c r="Y86" i="1"/>
  <c r="Y381" i="1"/>
  <c r="Y88" i="1"/>
  <c r="Y416" i="1"/>
  <c r="Y236" i="1"/>
  <c r="Y42" i="1"/>
  <c r="Y94" i="1"/>
  <c r="Y37" i="1"/>
  <c r="Y93" i="1"/>
  <c r="Y168" i="1"/>
  <c r="Y145" i="1"/>
  <c r="Y116" i="1"/>
  <c r="Y188" i="1"/>
  <c r="Y392" i="1"/>
  <c r="Y296" i="1"/>
  <c r="Y371" i="1"/>
  <c r="Y292" i="1"/>
  <c r="Y350" i="1"/>
  <c r="Y250" i="1"/>
  <c r="Y121" i="1"/>
  <c r="Y287" i="1"/>
  <c r="Y220" i="1"/>
  <c r="Y245" i="1"/>
  <c r="Y130" i="1"/>
  <c r="Y52" i="1"/>
  <c r="Y197" i="1"/>
  <c r="Y285" i="1"/>
  <c r="Y132" i="1"/>
  <c r="Y55" i="1"/>
  <c r="Y307" i="1"/>
  <c r="Y14" i="1"/>
  <c r="Y174" i="1"/>
  <c r="Y27" i="1"/>
  <c r="Y379" i="1"/>
  <c r="Y45" i="1"/>
  <c r="Y163" i="1"/>
  <c r="Y48" i="1"/>
  <c r="Y124" i="1"/>
  <c r="Y393" i="1"/>
  <c r="Y438" i="1"/>
  <c r="Y388" i="1"/>
  <c r="Y61" i="1"/>
  <c r="Y448" i="1"/>
  <c r="Y16" i="1"/>
  <c r="Y136" i="1"/>
  <c r="Y98" i="1"/>
  <c r="Y108" i="1"/>
  <c r="Y111" i="1"/>
  <c r="Y224" i="1"/>
  <c r="Y389" i="1"/>
  <c r="Y243" i="1"/>
  <c r="Y328" i="1"/>
  <c r="Y62" i="1"/>
  <c r="Y293" i="1"/>
  <c r="Y305" i="1"/>
  <c r="Y219" i="1"/>
  <c r="Y237" i="1"/>
  <c r="Y231" i="1"/>
  <c r="Y300" i="1"/>
  <c r="Y63" i="1"/>
  <c r="Y312" i="1"/>
  <c r="Y6" i="1"/>
  <c r="Y417" i="1"/>
  <c r="Y189" i="1"/>
  <c r="Y348" i="1"/>
  <c r="Y330" i="1"/>
  <c r="Y403" i="1"/>
  <c r="Y205" i="1"/>
  <c r="Y278" i="1"/>
  <c r="Y372" i="1"/>
  <c r="Y407" i="1"/>
  <c r="Y410" i="1"/>
  <c r="Y391" i="1"/>
  <c r="Y149" i="1"/>
  <c r="Y322" i="1"/>
  <c r="Y81" i="1"/>
  <c r="Y402" i="1"/>
  <c r="Y265" i="1"/>
  <c r="Y352" i="1"/>
  <c r="Y427" i="1"/>
  <c r="Y2" i="1"/>
  <c r="Y289" i="1"/>
  <c r="Y49" i="1"/>
  <c r="Y336" i="1"/>
  <c r="Y399" i="1"/>
  <c r="Y134" i="1"/>
  <c r="Y112" i="1"/>
  <c r="Y165" i="1"/>
  <c r="Y118" i="1"/>
  <c r="Y73" i="1"/>
  <c r="Y5" i="1"/>
  <c r="Y158" i="1"/>
  <c r="Y28" i="1"/>
  <c r="Y115" i="1"/>
  <c r="Y442" i="1"/>
  <c r="Y244" i="1"/>
  <c r="Y366" i="1"/>
  <c r="Y320" i="1"/>
  <c r="Y405" i="1"/>
  <c r="Y91" i="1"/>
  <c r="Y345" i="1"/>
  <c r="Y382" i="1"/>
  <c r="Y317" i="1"/>
  <c r="Y212" i="1"/>
  <c r="Y412" i="1"/>
  <c r="Y159" i="1"/>
  <c r="Y361" i="1"/>
  <c r="Y356" i="1"/>
  <c r="Y341" i="1"/>
  <c r="Y148" i="1"/>
  <c r="Y446" i="1"/>
  <c r="Y409" i="1"/>
  <c r="Y377" i="1"/>
  <c r="Y367" i="1"/>
  <c r="Y284" i="1"/>
  <c r="Y259" i="1"/>
  <c r="Y373" i="1"/>
  <c r="Y264" i="1"/>
  <c r="Y270" i="1"/>
  <c r="Y104" i="1"/>
  <c r="Y221" i="1"/>
  <c r="Y43" i="1"/>
  <c r="Y122" i="1"/>
  <c r="Y190" i="1"/>
  <c r="Y77" i="1"/>
  <c r="Y233" i="1"/>
  <c r="Y269" i="1"/>
  <c r="Y193" i="1"/>
  <c r="Y164" i="1"/>
  <c r="Y430" i="1"/>
  <c r="Y418" i="1"/>
  <c r="Y286" i="1"/>
  <c r="Y257" i="1"/>
  <c r="Y154" i="1"/>
  <c r="Y119" i="1"/>
  <c r="Y138" i="1"/>
  <c r="Y150" i="1"/>
  <c r="Y374" i="1"/>
  <c r="Y183" i="1"/>
  <c r="Y44" i="1"/>
  <c r="Y113" i="1"/>
  <c r="Y92" i="1"/>
  <c r="Y35" i="1"/>
  <c r="Y173" i="1"/>
  <c r="Y413" i="1"/>
  <c r="Y310" i="1"/>
  <c r="Y40" i="1"/>
  <c r="Y436" i="1"/>
  <c r="Y248" i="1"/>
  <c r="Y309" i="1"/>
  <c r="Y11" i="1"/>
  <c r="Y240" i="1"/>
  <c r="Y395" i="1"/>
  <c r="Y152" i="1"/>
  <c r="Y89" i="1"/>
  <c r="Y432" i="1"/>
  <c r="Y369" i="1"/>
  <c r="Y127" i="1"/>
  <c r="Y228" i="1"/>
  <c r="Y69" i="1"/>
  <c r="Y261" i="1"/>
  <c r="Y364" i="1"/>
  <c r="Y139" i="1"/>
  <c r="Y273" i="1"/>
  <c r="Y251" i="1"/>
  <c r="Y144" i="1"/>
  <c r="Y431" i="1"/>
  <c r="Y435" i="1"/>
  <c r="Y303" i="1"/>
  <c r="Y170" i="1"/>
  <c r="Y441" i="1"/>
  <c r="Y9" i="1"/>
  <c r="Y362" i="1"/>
  <c r="Y238" i="1"/>
  <c r="Y117" i="1"/>
  <c r="Y41" i="1"/>
  <c r="Y76" i="1"/>
  <c r="Y100" i="1"/>
  <c r="Y46" i="1"/>
  <c r="Y110" i="1"/>
  <c r="Y241" i="1"/>
  <c r="Y275" i="1"/>
  <c r="Y142" i="1"/>
  <c r="Y331" i="1"/>
  <c r="Y80" i="1"/>
  <c r="Y333" i="1"/>
  <c r="Y13" i="1"/>
  <c r="Y10" i="1"/>
  <c r="Y90" i="1"/>
  <c r="Y226" i="1"/>
  <c r="Y60" i="1"/>
  <c r="Y83" i="1"/>
  <c r="Y426" i="1"/>
  <c r="Y87" i="1"/>
  <c r="Y204" i="1"/>
  <c r="Y210" i="1"/>
  <c r="Y161" i="1"/>
  <c r="Y439" i="1"/>
  <c r="Y325" i="1"/>
  <c r="Y201" i="1"/>
  <c r="Y222" i="1"/>
  <c r="Y301" i="1"/>
  <c r="Y449" i="1"/>
  <c r="Y327" i="1"/>
  <c r="Y429" i="1"/>
  <c r="Y198" i="1"/>
  <c r="Y340" i="1"/>
  <c r="Y26" i="1"/>
  <c r="Y57" i="1"/>
  <c r="Y385" i="1"/>
  <c r="Y323" i="1"/>
  <c r="Y171" i="1"/>
  <c r="Y202" i="1"/>
  <c r="Y217" i="1"/>
  <c r="Y359" i="1"/>
  <c r="Y162" i="1"/>
  <c r="Y200" i="1"/>
  <c r="Y425" i="1"/>
  <c r="Y129" i="1"/>
  <c r="Y66" i="1"/>
  <c r="Y96" i="1"/>
  <c r="Y177" i="1"/>
  <c r="Y253" i="1"/>
  <c r="Y227" i="1"/>
  <c r="Y262" i="1"/>
  <c r="Y355" i="1"/>
  <c r="Y67" i="1"/>
  <c r="Y179" i="1"/>
  <c r="Y280" i="1"/>
  <c r="Y141" i="1"/>
  <c r="Y19" i="1"/>
  <c r="Y343" i="1"/>
  <c r="Y101" i="1"/>
  <c r="Y404" i="1"/>
  <c r="Y232" i="1"/>
  <c r="Y380" i="1"/>
  <c r="Y51" i="1"/>
  <c r="Y131" i="1"/>
  <c r="Y209" i="1"/>
  <c r="Y68" i="1"/>
  <c r="Y347" i="1"/>
  <c r="Y387" i="1"/>
  <c r="Y155" i="1"/>
  <c r="Y25" i="1"/>
  <c r="Y234" i="1"/>
  <c r="Y123" i="1"/>
  <c r="Y255" i="1"/>
  <c r="Y329" i="1"/>
  <c r="Y295" i="1"/>
  <c r="Y321" i="1"/>
  <c r="Y338" i="1"/>
  <c r="Y342" i="1"/>
  <c r="Y450" i="1"/>
  <c r="Y128" i="1"/>
  <c r="Y397" i="1"/>
  <c r="Y357" i="1"/>
  <c r="Y324" i="1"/>
  <c r="Y99" i="1"/>
  <c r="Y195" i="1"/>
  <c r="Y291" i="1"/>
  <c r="Y298" i="1"/>
  <c r="Y137" i="1"/>
  <c r="Y3" i="1"/>
  <c r="Y70" i="1"/>
  <c r="Y428" i="1"/>
  <c r="Y147" i="1"/>
  <c r="Y203" i="1"/>
  <c r="Y30" i="1"/>
  <c r="Y252" i="1"/>
  <c r="Y239" i="1"/>
  <c r="Y56" i="1"/>
  <c r="Y185" i="1"/>
  <c r="Y181" i="1"/>
  <c r="Y415" i="1"/>
  <c r="Y260" i="1"/>
  <c r="Y408" i="1"/>
  <c r="Y414" i="1"/>
  <c r="Y82" i="1"/>
  <c r="Y424" i="1"/>
  <c r="Y411" i="1"/>
  <c r="Y199" i="1"/>
  <c r="Y196" i="1"/>
  <c r="Y274" i="1"/>
  <c r="Y50" i="1"/>
  <c r="Y378" i="1"/>
  <c r="Y400" i="1"/>
  <c r="Y247" i="1"/>
  <c r="Y157" i="1"/>
  <c r="Y339" i="1"/>
  <c r="Y182" i="1"/>
  <c r="Y213" i="1"/>
  <c r="Y208" i="1"/>
  <c r="Y216" i="1"/>
  <c r="Y140" i="1"/>
  <c r="Y283" i="1"/>
  <c r="Y169" i="1"/>
  <c r="Y315" i="1"/>
  <c r="Y151" i="1"/>
  <c r="Y344" i="1"/>
  <c r="Y332" i="1"/>
  <c r="Y334" i="1"/>
  <c r="Y95" i="1"/>
  <c r="Y34" i="1"/>
  <c r="Y394" i="1"/>
  <c r="Y133" i="1"/>
  <c r="Y288" i="1"/>
  <c r="Y214" i="1"/>
  <c r="Y207" i="1"/>
  <c r="Y184" i="1"/>
  <c r="Y8" i="1"/>
  <c r="Y109" i="1"/>
  <c r="Y206" i="1"/>
  <c r="Y422" i="1"/>
  <c r="Y211" i="1"/>
  <c r="Y175" i="1"/>
  <c r="Y23" i="1"/>
  <c r="Y398" i="1"/>
  <c r="Y146" i="1"/>
  <c r="Y32" i="1"/>
  <c r="Y53" i="1"/>
  <c r="Y311" i="1"/>
  <c r="Y363" i="1"/>
  <c r="Y33" i="1"/>
  <c r="Y337" i="1"/>
  <c r="Y384" i="1"/>
  <c r="Y38" i="1"/>
  <c r="Y126" i="1"/>
  <c r="Y375" i="1"/>
  <c r="Y192" i="1"/>
  <c r="Y172" i="1"/>
  <c r="Y360" i="1"/>
  <c r="Y277" i="1"/>
  <c r="Y326" i="1"/>
  <c r="Y84" i="1"/>
  <c r="Y180" i="1"/>
  <c r="Y258" i="1"/>
  <c r="Y176" i="1"/>
  <c r="Y451" i="1"/>
  <c r="Y153" i="1"/>
  <c r="Y106" i="1"/>
  <c r="Y254" i="1"/>
  <c r="Y72" i="1"/>
  <c r="Y290" i="1"/>
  <c r="Y21" i="1"/>
  <c r="Y368" i="1"/>
  <c r="Y249" i="1"/>
  <c r="Y294" i="1"/>
  <c r="Y271" i="1"/>
  <c r="Y365" i="1"/>
  <c r="Y308" i="1"/>
  <c r="Y256" i="1"/>
  <c r="Y39" i="1"/>
  <c r="Y279" i="1"/>
  <c r="Y58" i="1"/>
  <c r="Y74" i="1"/>
  <c r="Y302" i="1"/>
  <c r="Y15" i="1"/>
  <c r="Y383" i="1"/>
  <c r="Y297" i="1"/>
  <c r="Y107" i="1"/>
  <c r="Y266" i="1"/>
  <c r="Y18" i="1"/>
  <c r="Y419" i="1"/>
  <c r="Y445" i="1"/>
  <c r="Y346" i="1"/>
  <c r="Y390" i="1"/>
  <c r="Y24" i="1"/>
  <c r="Y20" i="1"/>
  <c r="Y370" i="1"/>
  <c r="Y319" i="1"/>
  <c r="Y29" i="1"/>
  <c r="Y79" i="1"/>
  <c r="Y4" i="1"/>
  <c r="Y313" i="1"/>
  <c r="Y97" i="1"/>
  <c r="Y353" i="1"/>
  <c r="Y396" i="1"/>
  <c r="Y71" i="1"/>
  <c r="Y156" i="1"/>
  <c r="Y282" i="1"/>
  <c r="Y105" i="1"/>
  <c r="Y186" i="1"/>
  <c r="Y215" i="1"/>
  <c r="Y143" i="1"/>
  <c r="Y167" i="1"/>
  <c r="Y102" i="1"/>
  <c r="Y304" i="1"/>
  <c r="Y444" i="1"/>
  <c r="Y218" i="1"/>
  <c r="Y59" i="1"/>
  <c r="Y103" i="1"/>
  <c r="Y263" i="1"/>
  <c r="Y401" i="1"/>
  <c r="Y47" i="1"/>
  <c r="Y36" i="1"/>
  <c r="Y299" i="1"/>
  <c r="Y433" i="1"/>
  <c r="Y187" i="1"/>
  <c r="Y54" i="1"/>
  <c r="Y437" i="1"/>
  <c r="Y223" i="1"/>
  <c r="Y12" i="1"/>
  <c r="Y314" i="1"/>
  <c r="Y420" i="1"/>
  <c r="Y125" i="1"/>
  <c r="Y386" i="1"/>
  <c r="Y376" i="1"/>
  <c r="Y194" i="1"/>
  <c r="Y225" i="1"/>
  <c r="Y160" i="1"/>
  <c r="Y229" i="1"/>
  <c r="Y268" i="1"/>
  <c r="Y349" i="1"/>
  <c r="Y64" i="1"/>
  <c r="Y443" i="1"/>
  <c r="Y276" i="1"/>
  <c r="Y31" i="1"/>
  <c r="Y242" i="1"/>
  <c r="Y75" i="1"/>
  <c r="Y120" i="1"/>
  <c r="Y335" i="1"/>
  <c r="Y85" i="1"/>
  <c r="Y272" i="1"/>
  <c r="Y17" i="1"/>
  <c r="Y447" i="1"/>
  <c r="Y246" i="1"/>
  <c r="Y22" i="1"/>
  <c r="Y178" i="1"/>
  <c r="Y114" i="1"/>
  <c r="Y440" i="1"/>
  <c r="Y191" i="1"/>
  <c r="Y7" i="1"/>
  <c r="Y267" i="1"/>
  <c r="Y166" i="1"/>
  <c r="W65" i="1"/>
  <c r="W135" i="1"/>
  <c r="W235" i="1"/>
  <c r="W354" i="1"/>
  <c r="W78" i="1"/>
  <c r="W318" i="1"/>
  <c r="W434" i="1"/>
  <c r="W316" i="1"/>
  <c r="W406" i="1"/>
  <c r="W423" i="1"/>
  <c r="W306" i="1"/>
  <c r="W281" i="1"/>
  <c r="W230" i="1"/>
  <c r="W358" i="1"/>
  <c r="W351" i="1"/>
  <c r="W421" i="1"/>
  <c r="W86" i="1"/>
  <c r="W381" i="1"/>
  <c r="W88" i="1"/>
  <c r="W416" i="1"/>
  <c r="W236" i="1"/>
  <c r="W42" i="1"/>
  <c r="W94" i="1"/>
  <c r="W37" i="1"/>
  <c r="W93" i="1"/>
  <c r="W168" i="1"/>
  <c r="W145" i="1"/>
  <c r="W116" i="1"/>
  <c r="W188" i="1"/>
  <c r="W392" i="1"/>
  <c r="W296" i="1"/>
  <c r="W371" i="1"/>
  <c r="W292" i="1"/>
  <c r="W350" i="1"/>
  <c r="W250" i="1"/>
  <c r="W121" i="1"/>
  <c r="W287" i="1"/>
  <c r="W220" i="1"/>
  <c r="W245" i="1"/>
  <c r="W130" i="1"/>
  <c r="W52" i="1"/>
  <c r="W197" i="1"/>
  <c r="W285" i="1"/>
  <c r="W132" i="1"/>
  <c r="W55" i="1"/>
  <c r="W307" i="1"/>
  <c r="W14" i="1"/>
  <c r="W174" i="1"/>
  <c r="W27" i="1"/>
  <c r="W379" i="1"/>
  <c r="W45" i="1"/>
  <c r="W163" i="1"/>
  <c r="W48" i="1"/>
  <c r="W124" i="1"/>
  <c r="W393" i="1"/>
  <c r="W438" i="1"/>
  <c r="W388" i="1"/>
  <c r="W61" i="1"/>
  <c r="W448" i="1"/>
  <c r="W16" i="1"/>
  <c r="W136" i="1"/>
  <c r="W98" i="1"/>
  <c r="W108" i="1"/>
  <c r="W111" i="1"/>
  <c r="W224" i="1"/>
  <c r="W389" i="1"/>
  <c r="W243" i="1"/>
  <c r="W328" i="1"/>
  <c r="W62" i="1"/>
  <c r="W293" i="1"/>
  <c r="W305" i="1"/>
  <c r="W219" i="1"/>
  <c r="W237" i="1"/>
  <c r="W231" i="1"/>
  <c r="W300" i="1"/>
  <c r="W63" i="1"/>
  <c r="W312" i="1"/>
  <c r="W6" i="1"/>
  <c r="W417" i="1"/>
  <c r="W189" i="1"/>
  <c r="W348" i="1"/>
  <c r="W330" i="1"/>
  <c r="W403" i="1"/>
  <c r="W205" i="1"/>
  <c r="W278" i="1"/>
  <c r="W372" i="1"/>
  <c r="W407" i="1"/>
  <c r="W410" i="1"/>
  <c r="W391" i="1"/>
  <c r="W149" i="1"/>
  <c r="W322" i="1"/>
  <c r="W81" i="1"/>
  <c r="W402" i="1"/>
  <c r="W265" i="1"/>
  <c r="W352" i="1"/>
  <c r="W427" i="1"/>
  <c r="W2" i="1"/>
  <c r="W289" i="1"/>
  <c r="W49" i="1"/>
  <c r="W336" i="1"/>
  <c r="W399" i="1"/>
  <c r="W134" i="1"/>
  <c r="W112" i="1"/>
  <c r="W165" i="1"/>
  <c r="W118" i="1"/>
  <c r="W73" i="1"/>
  <c r="W5" i="1"/>
  <c r="W158" i="1"/>
  <c r="W28" i="1"/>
  <c r="W115" i="1"/>
  <c r="W442" i="1"/>
  <c r="W244" i="1"/>
  <c r="W366" i="1"/>
  <c r="W320" i="1"/>
  <c r="W405" i="1"/>
  <c r="W91" i="1"/>
  <c r="W345" i="1"/>
  <c r="W382" i="1"/>
  <c r="W317" i="1"/>
  <c r="W212" i="1"/>
  <c r="W412" i="1"/>
  <c r="W159" i="1"/>
  <c r="W361" i="1"/>
  <c r="W356" i="1"/>
  <c r="W341" i="1"/>
  <c r="W148" i="1"/>
  <c r="W446" i="1"/>
  <c r="W409" i="1"/>
  <c r="W377" i="1"/>
  <c r="W367" i="1"/>
  <c r="W284" i="1"/>
  <c r="W259" i="1"/>
  <c r="W373" i="1"/>
  <c r="W264" i="1"/>
  <c r="W270" i="1"/>
  <c r="W104" i="1"/>
  <c r="W221" i="1"/>
  <c r="W43" i="1"/>
  <c r="W122" i="1"/>
  <c r="W190" i="1"/>
  <c r="W77" i="1"/>
  <c r="W233" i="1"/>
  <c r="W269" i="1"/>
  <c r="W193" i="1"/>
  <c r="W164" i="1"/>
  <c r="W430" i="1"/>
  <c r="W418" i="1"/>
  <c r="W286" i="1"/>
  <c r="W257" i="1"/>
  <c r="W154" i="1"/>
  <c r="W119" i="1"/>
  <c r="W138" i="1"/>
  <c r="W150" i="1"/>
  <c r="W374" i="1"/>
  <c r="W183" i="1"/>
  <c r="W44" i="1"/>
  <c r="W113" i="1"/>
  <c r="W92" i="1"/>
  <c r="W35" i="1"/>
  <c r="W173" i="1"/>
  <c r="W413" i="1"/>
  <c r="W310" i="1"/>
  <c r="W40" i="1"/>
  <c r="W436" i="1"/>
  <c r="W248" i="1"/>
  <c r="W309" i="1"/>
  <c r="W11" i="1"/>
  <c r="W240" i="1"/>
  <c r="W395" i="1"/>
  <c r="W152" i="1"/>
  <c r="W89" i="1"/>
  <c r="W432" i="1"/>
  <c r="W369" i="1"/>
  <c r="W127" i="1"/>
  <c r="W228" i="1"/>
  <c r="W69" i="1"/>
  <c r="W261" i="1"/>
  <c r="W364" i="1"/>
  <c r="W139" i="1"/>
  <c r="W273" i="1"/>
  <c r="W251" i="1"/>
  <c r="W144" i="1"/>
  <c r="W431" i="1"/>
  <c r="W435" i="1"/>
  <c r="W303" i="1"/>
  <c r="W170" i="1"/>
  <c r="W441" i="1"/>
  <c r="W9" i="1"/>
  <c r="W362" i="1"/>
  <c r="W238" i="1"/>
  <c r="W117" i="1"/>
  <c r="W41" i="1"/>
  <c r="W76" i="1"/>
  <c r="W100" i="1"/>
  <c r="W46" i="1"/>
  <c r="W110" i="1"/>
  <c r="W241" i="1"/>
  <c r="W275" i="1"/>
  <c r="W142" i="1"/>
  <c r="W331" i="1"/>
  <c r="W80" i="1"/>
  <c r="W333" i="1"/>
  <c r="W13" i="1"/>
  <c r="W10" i="1"/>
  <c r="W90" i="1"/>
  <c r="W226" i="1"/>
  <c r="W60" i="1"/>
  <c r="W83" i="1"/>
  <c r="W426" i="1"/>
  <c r="W87" i="1"/>
  <c r="W204" i="1"/>
  <c r="W210" i="1"/>
  <c r="W161" i="1"/>
  <c r="W439" i="1"/>
  <c r="W325" i="1"/>
  <c r="W201" i="1"/>
  <c r="W222" i="1"/>
  <c r="W301" i="1"/>
  <c r="W449" i="1"/>
  <c r="W327" i="1"/>
  <c r="W429" i="1"/>
  <c r="W198" i="1"/>
  <c r="W340" i="1"/>
  <c r="W26" i="1"/>
  <c r="W57" i="1"/>
  <c r="W385" i="1"/>
  <c r="W323" i="1"/>
  <c r="W171" i="1"/>
  <c r="W202" i="1"/>
  <c r="W217" i="1"/>
  <c r="W359" i="1"/>
  <c r="W162" i="1"/>
  <c r="W200" i="1"/>
  <c r="W425" i="1"/>
  <c r="W129" i="1"/>
  <c r="W66" i="1"/>
  <c r="W96" i="1"/>
  <c r="W177" i="1"/>
  <c r="W253" i="1"/>
  <c r="W227" i="1"/>
  <c r="W262" i="1"/>
  <c r="W355" i="1"/>
  <c r="W67" i="1"/>
  <c r="W179" i="1"/>
  <c r="W280" i="1"/>
  <c r="W141" i="1"/>
  <c r="W19" i="1"/>
  <c r="W343" i="1"/>
  <c r="W101" i="1"/>
  <c r="W404" i="1"/>
  <c r="W232" i="1"/>
  <c r="W380" i="1"/>
  <c r="W51" i="1"/>
  <c r="W131" i="1"/>
  <c r="W209" i="1"/>
  <c r="W68" i="1"/>
  <c r="W347" i="1"/>
  <c r="W387" i="1"/>
  <c r="W155" i="1"/>
  <c r="W25" i="1"/>
  <c r="W234" i="1"/>
  <c r="W123" i="1"/>
  <c r="W255" i="1"/>
  <c r="W329" i="1"/>
  <c r="W295" i="1"/>
  <c r="W321" i="1"/>
  <c r="W338" i="1"/>
  <c r="W342" i="1"/>
  <c r="W450" i="1"/>
  <c r="W128" i="1"/>
  <c r="W397" i="1"/>
  <c r="W357" i="1"/>
  <c r="W324" i="1"/>
  <c r="W99" i="1"/>
  <c r="W195" i="1"/>
  <c r="W291" i="1"/>
  <c r="W298" i="1"/>
  <c r="W137" i="1"/>
  <c r="W3" i="1"/>
  <c r="W70" i="1"/>
  <c r="W428" i="1"/>
  <c r="W147" i="1"/>
  <c r="W203" i="1"/>
  <c r="W30" i="1"/>
  <c r="W252" i="1"/>
  <c r="W239" i="1"/>
  <c r="W56" i="1"/>
  <c r="W185" i="1"/>
  <c r="W181" i="1"/>
  <c r="W415" i="1"/>
  <c r="W260" i="1"/>
  <c r="W408" i="1"/>
  <c r="W414" i="1"/>
  <c r="W82" i="1"/>
  <c r="W424" i="1"/>
  <c r="W411" i="1"/>
  <c r="W199" i="1"/>
  <c r="W196" i="1"/>
  <c r="W274" i="1"/>
  <c r="W50" i="1"/>
  <c r="W378" i="1"/>
  <c r="W400" i="1"/>
  <c r="W247" i="1"/>
  <c r="W157" i="1"/>
  <c r="W339" i="1"/>
  <c r="W182" i="1"/>
  <c r="W213" i="1"/>
  <c r="W208" i="1"/>
  <c r="W216" i="1"/>
  <c r="W140" i="1"/>
  <c r="W283" i="1"/>
  <c r="W169" i="1"/>
  <c r="W315" i="1"/>
  <c r="W151" i="1"/>
  <c r="W344" i="1"/>
  <c r="W332" i="1"/>
  <c r="W334" i="1"/>
  <c r="W95" i="1"/>
  <c r="W34" i="1"/>
  <c r="W394" i="1"/>
  <c r="W133" i="1"/>
  <c r="W288" i="1"/>
  <c r="W214" i="1"/>
  <c r="W207" i="1"/>
  <c r="W184" i="1"/>
  <c r="W8" i="1"/>
  <c r="W109" i="1"/>
  <c r="W206" i="1"/>
  <c r="W422" i="1"/>
  <c r="W211" i="1"/>
  <c r="W175" i="1"/>
  <c r="W23" i="1"/>
  <c r="W398" i="1"/>
  <c r="W146" i="1"/>
  <c r="W32" i="1"/>
  <c r="W53" i="1"/>
  <c r="W311" i="1"/>
  <c r="W363" i="1"/>
  <c r="W33" i="1"/>
  <c r="W337" i="1"/>
  <c r="W384" i="1"/>
  <c r="W38" i="1"/>
  <c r="W126" i="1"/>
  <c r="W375" i="1"/>
  <c r="W192" i="1"/>
  <c r="W172" i="1"/>
  <c r="W360" i="1"/>
  <c r="W277" i="1"/>
  <c r="W326" i="1"/>
  <c r="W84" i="1"/>
  <c r="W180" i="1"/>
  <c r="W258" i="1"/>
  <c r="W176" i="1"/>
  <c r="W451" i="1"/>
  <c r="W153" i="1"/>
  <c r="W106" i="1"/>
  <c r="W254" i="1"/>
  <c r="W72" i="1"/>
  <c r="W290" i="1"/>
  <c r="W21" i="1"/>
  <c r="W368" i="1"/>
  <c r="W249" i="1"/>
  <c r="W294" i="1"/>
  <c r="W271" i="1"/>
  <c r="W365" i="1"/>
  <c r="W308" i="1"/>
  <c r="W256" i="1"/>
  <c r="W39" i="1"/>
  <c r="W279" i="1"/>
  <c r="W58" i="1"/>
  <c r="W74" i="1"/>
  <c r="W302" i="1"/>
  <c r="W15" i="1"/>
  <c r="W383" i="1"/>
  <c r="W297" i="1"/>
  <c r="W107" i="1"/>
  <c r="W266" i="1"/>
  <c r="W18" i="1"/>
  <c r="W419" i="1"/>
  <c r="W445" i="1"/>
  <c r="W346" i="1"/>
  <c r="W390" i="1"/>
  <c r="W24" i="1"/>
  <c r="W20" i="1"/>
  <c r="W370" i="1"/>
  <c r="W319" i="1"/>
  <c r="W29" i="1"/>
  <c r="W79" i="1"/>
  <c r="W4" i="1"/>
  <c r="W313" i="1"/>
  <c r="W97" i="1"/>
  <c r="W353" i="1"/>
  <c r="W396" i="1"/>
  <c r="W71" i="1"/>
  <c r="W156" i="1"/>
  <c r="W282" i="1"/>
  <c r="W105" i="1"/>
  <c r="W186" i="1"/>
  <c r="W215" i="1"/>
  <c r="W143" i="1"/>
  <c r="W167" i="1"/>
  <c r="W102" i="1"/>
  <c r="W304" i="1"/>
  <c r="W444" i="1"/>
  <c r="W218" i="1"/>
  <c r="W59" i="1"/>
  <c r="W103" i="1"/>
  <c r="W263" i="1"/>
  <c r="W401" i="1"/>
  <c r="W47" i="1"/>
  <c r="W36" i="1"/>
  <c r="W299" i="1"/>
  <c r="W433" i="1"/>
  <c r="W187" i="1"/>
  <c r="W54" i="1"/>
  <c r="W437" i="1"/>
  <c r="W223" i="1"/>
  <c r="W12" i="1"/>
  <c r="W314" i="1"/>
  <c r="W420" i="1"/>
  <c r="W125" i="1"/>
  <c r="W386" i="1"/>
  <c r="W376" i="1"/>
  <c r="W194" i="1"/>
  <c r="W225" i="1"/>
  <c r="W160" i="1"/>
  <c r="W229" i="1"/>
  <c r="W268" i="1"/>
  <c r="W349" i="1"/>
  <c r="W64" i="1"/>
  <c r="W443" i="1"/>
  <c r="W276" i="1"/>
  <c r="W31" i="1"/>
  <c r="W242" i="1"/>
  <c r="W75" i="1"/>
  <c r="W120" i="1"/>
  <c r="W335" i="1"/>
  <c r="W85" i="1"/>
  <c r="W272" i="1"/>
  <c r="W17" i="1"/>
  <c r="W447" i="1"/>
  <c r="W246" i="1"/>
  <c r="W22" i="1"/>
  <c r="W178" i="1"/>
  <c r="W114" i="1"/>
  <c r="W440" i="1"/>
  <c r="W191" i="1"/>
  <c r="W7" i="1"/>
  <c r="W267" i="1"/>
  <c r="W166" i="1"/>
  <c r="U65" i="1"/>
  <c r="U135" i="1"/>
  <c r="U235" i="1"/>
  <c r="U354" i="1"/>
  <c r="U78" i="1"/>
  <c r="U318" i="1"/>
  <c r="U434" i="1"/>
  <c r="U316" i="1"/>
  <c r="U406" i="1"/>
  <c r="U423" i="1"/>
  <c r="U306" i="1"/>
  <c r="U281" i="1"/>
  <c r="U230" i="1"/>
  <c r="U358" i="1"/>
  <c r="U351" i="1"/>
  <c r="U421" i="1"/>
  <c r="U86" i="1"/>
  <c r="U381" i="1"/>
  <c r="U88" i="1"/>
  <c r="U416" i="1"/>
  <c r="U236" i="1"/>
  <c r="U42" i="1"/>
  <c r="U94" i="1"/>
  <c r="U37" i="1"/>
  <c r="U93" i="1"/>
  <c r="U168" i="1"/>
  <c r="U145" i="1"/>
  <c r="U116" i="1"/>
  <c r="U188" i="1"/>
  <c r="U392" i="1"/>
  <c r="U296" i="1"/>
  <c r="U371" i="1"/>
  <c r="U292" i="1"/>
  <c r="U350" i="1"/>
  <c r="U250" i="1"/>
  <c r="U121" i="1"/>
  <c r="U287" i="1"/>
  <c r="U220" i="1"/>
  <c r="U245" i="1"/>
  <c r="U130" i="1"/>
  <c r="U52" i="1"/>
  <c r="U197" i="1"/>
  <c r="U285" i="1"/>
  <c r="U132" i="1"/>
  <c r="U55" i="1"/>
  <c r="U307" i="1"/>
  <c r="U14" i="1"/>
  <c r="U174" i="1"/>
  <c r="U27" i="1"/>
  <c r="U379" i="1"/>
  <c r="U45" i="1"/>
  <c r="U163" i="1"/>
  <c r="U48" i="1"/>
  <c r="U124" i="1"/>
  <c r="U393" i="1"/>
  <c r="U438" i="1"/>
  <c r="U388" i="1"/>
  <c r="U61" i="1"/>
  <c r="U448" i="1"/>
  <c r="U16" i="1"/>
  <c r="U136" i="1"/>
  <c r="U98" i="1"/>
  <c r="U108" i="1"/>
  <c r="U111" i="1"/>
  <c r="U224" i="1"/>
  <c r="U389" i="1"/>
  <c r="U243" i="1"/>
  <c r="U328" i="1"/>
  <c r="U62" i="1"/>
  <c r="U293" i="1"/>
  <c r="U305" i="1"/>
  <c r="U219" i="1"/>
  <c r="U237" i="1"/>
  <c r="U231" i="1"/>
  <c r="U300" i="1"/>
  <c r="U63" i="1"/>
  <c r="U312" i="1"/>
  <c r="U6" i="1"/>
  <c r="U417" i="1"/>
  <c r="U189" i="1"/>
  <c r="U348" i="1"/>
  <c r="U330" i="1"/>
  <c r="U403" i="1"/>
  <c r="U205" i="1"/>
  <c r="U278" i="1"/>
  <c r="U372" i="1"/>
  <c r="U407" i="1"/>
  <c r="U410" i="1"/>
  <c r="U391" i="1"/>
  <c r="U149" i="1"/>
  <c r="U322" i="1"/>
  <c r="U81" i="1"/>
  <c r="U402" i="1"/>
  <c r="U265" i="1"/>
  <c r="U352" i="1"/>
  <c r="U427" i="1"/>
  <c r="U2" i="1"/>
  <c r="U289" i="1"/>
  <c r="U49" i="1"/>
  <c r="U336" i="1"/>
  <c r="U399" i="1"/>
  <c r="U134" i="1"/>
  <c r="U112" i="1"/>
  <c r="U165" i="1"/>
  <c r="U118" i="1"/>
  <c r="U73" i="1"/>
  <c r="U5" i="1"/>
  <c r="U158" i="1"/>
  <c r="U28" i="1"/>
  <c r="U115" i="1"/>
  <c r="U442" i="1"/>
  <c r="U244" i="1"/>
  <c r="U366" i="1"/>
  <c r="U320" i="1"/>
  <c r="U405" i="1"/>
  <c r="U91" i="1"/>
  <c r="U345" i="1"/>
  <c r="U382" i="1"/>
  <c r="U317" i="1"/>
  <c r="U212" i="1"/>
  <c r="U412" i="1"/>
  <c r="U159" i="1"/>
  <c r="U361" i="1"/>
  <c r="U356" i="1"/>
  <c r="U341" i="1"/>
  <c r="U148" i="1"/>
  <c r="U446" i="1"/>
  <c r="U409" i="1"/>
  <c r="U377" i="1"/>
  <c r="U367" i="1"/>
  <c r="U284" i="1"/>
  <c r="U259" i="1"/>
  <c r="U373" i="1"/>
  <c r="U264" i="1"/>
  <c r="U270" i="1"/>
  <c r="U104" i="1"/>
  <c r="U221" i="1"/>
  <c r="U43" i="1"/>
  <c r="U122" i="1"/>
  <c r="U190" i="1"/>
  <c r="U77" i="1"/>
  <c r="U233" i="1"/>
  <c r="U269" i="1"/>
  <c r="U193" i="1"/>
  <c r="U164" i="1"/>
  <c r="U430" i="1"/>
  <c r="U418" i="1"/>
  <c r="U286" i="1"/>
  <c r="U257" i="1"/>
  <c r="U154" i="1"/>
  <c r="U119" i="1"/>
  <c r="U138" i="1"/>
  <c r="U150" i="1"/>
  <c r="U374" i="1"/>
  <c r="U183" i="1"/>
  <c r="U44" i="1"/>
  <c r="U113" i="1"/>
  <c r="U92" i="1"/>
  <c r="U35" i="1"/>
  <c r="U173" i="1"/>
  <c r="U413" i="1"/>
  <c r="U310" i="1"/>
  <c r="U40" i="1"/>
  <c r="U436" i="1"/>
  <c r="U248" i="1"/>
  <c r="U309" i="1"/>
  <c r="U11" i="1"/>
  <c r="U240" i="1"/>
  <c r="U395" i="1"/>
  <c r="U152" i="1"/>
  <c r="U89" i="1"/>
  <c r="U432" i="1"/>
  <c r="U369" i="1"/>
  <c r="U127" i="1"/>
  <c r="U228" i="1"/>
  <c r="U69" i="1"/>
  <c r="U261" i="1"/>
  <c r="U364" i="1"/>
  <c r="U139" i="1"/>
  <c r="U273" i="1"/>
  <c r="U251" i="1"/>
  <c r="U144" i="1"/>
  <c r="U431" i="1"/>
  <c r="U435" i="1"/>
  <c r="U303" i="1"/>
  <c r="U170" i="1"/>
  <c r="U441" i="1"/>
  <c r="U9" i="1"/>
  <c r="U362" i="1"/>
  <c r="U238" i="1"/>
  <c r="U117" i="1"/>
  <c r="U41" i="1"/>
  <c r="U76" i="1"/>
  <c r="U100" i="1"/>
  <c r="U46" i="1"/>
  <c r="U110" i="1"/>
  <c r="U241" i="1"/>
  <c r="U275" i="1"/>
  <c r="U142" i="1"/>
  <c r="U331" i="1"/>
  <c r="U80" i="1"/>
  <c r="U333" i="1"/>
  <c r="U13" i="1"/>
  <c r="U10" i="1"/>
  <c r="U90" i="1"/>
  <c r="U226" i="1"/>
  <c r="U60" i="1"/>
  <c r="U83" i="1"/>
  <c r="U426" i="1"/>
  <c r="U87" i="1"/>
  <c r="U204" i="1"/>
  <c r="U210" i="1"/>
  <c r="U161" i="1"/>
  <c r="U439" i="1"/>
  <c r="U325" i="1"/>
  <c r="U201" i="1"/>
  <c r="U222" i="1"/>
  <c r="U301" i="1"/>
  <c r="U449" i="1"/>
  <c r="U327" i="1"/>
  <c r="U429" i="1"/>
  <c r="U198" i="1"/>
  <c r="U340" i="1"/>
  <c r="U26" i="1"/>
  <c r="U57" i="1"/>
  <c r="U385" i="1"/>
  <c r="U323" i="1"/>
  <c r="U171" i="1"/>
  <c r="U202" i="1"/>
  <c r="U217" i="1"/>
  <c r="U359" i="1"/>
  <c r="U162" i="1"/>
  <c r="U200" i="1"/>
  <c r="U425" i="1"/>
  <c r="U129" i="1"/>
  <c r="U66" i="1"/>
  <c r="U96" i="1"/>
  <c r="U177" i="1"/>
  <c r="U253" i="1"/>
  <c r="U227" i="1"/>
  <c r="U262" i="1"/>
  <c r="U355" i="1"/>
  <c r="U67" i="1"/>
  <c r="U179" i="1"/>
  <c r="U280" i="1"/>
  <c r="U141" i="1"/>
  <c r="U19" i="1"/>
  <c r="U343" i="1"/>
  <c r="U101" i="1"/>
  <c r="U404" i="1"/>
  <c r="U232" i="1"/>
  <c r="U380" i="1"/>
  <c r="U51" i="1"/>
  <c r="U131" i="1"/>
  <c r="U209" i="1"/>
  <c r="U68" i="1"/>
  <c r="U347" i="1"/>
  <c r="U387" i="1"/>
  <c r="U155" i="1"/>
  <c r="U25" i="1"/>
  <c r="U234" i="1"/>
  <c r="U123" i="1"/>
  <c r="U255" i="1"/>
  <c r="U329" i="1"/>
  <c r="U295" i="1"/>
  <c r="U321" i="1"/>
  <c r="U338" i="1"/>
  <c r="U342" i="1"/>
  <c r="U450" i="1"/>
  <c r="U128" i="1"/>
  <c r="U397" i="1"/>
  <c r="U357" i="1"/>
  <c r="U324" i="1"/>
  <c r="U99" i="1"/>
  <c r="U195" i="1"/>
  <c r="U291" i="1"/>
  <c r="U298" i="1"/>
  <c r="U137" i="1"/>
  <c r="U3" i="1"/>
  <c r="U70" i="1"/>
  <c r="U428" i="1"/>
  <c r="U147" i="1"/>
  <c r="U203" i="1"/>
  <c r="U30" i="1"/>
  <c r="U252" i="1"/>
  <c r="U239" i="1"/>
  <c r="U56" i="1"/>
  <c r="U185" i="1"/>
  <c r="U181" i="1"/>
  <c r="U415" i="1"/>
  <c r="U260" i="1"/>
  <c r="U408" i="1"/>
  <c r="U414" i="1"/>
  <c r="U82" i="1"/>
  <c r="U424" i="1"/>
  <c r="U411" i="1"/>
  <c r="U199" i="1"/>
  <c r="U196" i="1"/>
  <c r="U274" i="1"/>
  <c r="U50" i="1"/>
  <c r="U378" i="1"/>
  <c r="U400" i="1"/>
  <c r="U247" i="1"/>
  <c r="U157" i="1"/>
  <c r="U339" i="1"/>
  <c r="U182" i="1"/>
  <c r="U213" i="1"/>
  <c r="U208" i="1"/>
  <c r="U216" i="1"/>
  <c r="U140" i="1"/>
  <c r="U283" i="1"/>
  <c r="U169" i="1"/>
  <c r="U315" i="1"/>
  <c r="U151" i="1"/>
  <c r="U344" i="1"/>
  <c r="U332" i="1"/>
  <c r="U334" i="1"/>
  <c r="U95" i="1"/>
  <c r="U34" i="1"/>
  <c r="U394" i="1"/>
  <c r="U133" i="1"/>
  <c r="U288" i="1"/>
  <c r="U214" i="1"/>
  <c r="U207" i="1"/>
  <c r="U184" i="1"/>
  <c r="U8" i="1"/>
  <c r="U109" i="1"/>
  <c r="U206" i="1"/>
  <c r="U422" i="1"/>
  <c r="U211" i="1"/>
  <c r="U175" i="1"/>
  <c r="U23" i="1"/>
  <c r="U398" i="1"/>
  <c r="U146" i="1"/>
  <c r="U32" i="1"/>
  <c r="U53" i="1"/>
  <c r="U311" i="1"/>
  <c r="U363" i="1"/>
  <c r="U33" i="1"/>
  <c r="U337" i="1"/>
  <c r="U384" i="1"/>
  <c r="U38" i="1"/>
  <c r="U126" i="1"/>
  <c r="U375" i="1"/>
  <c r="U192" i="1"/>
  <c r="U172" i="1"/>
  <c r="U360" i="1"/>
  <c r="U277" i="1"/>
  <c r="U326" i="1"/>
  <c r="U84" i="1"/>
  <c r="U180" i="1"/>
  <c r="U258" i="1"/>
  <c r="U176" i="1"/>
  <c r="U451" i="1"/>
  <c r="U153" i="1"/>
  <c r="U106" i="1"/>
  <c r="U254" i="1"/>
  <c r="U72" i="1"/>
  <c r="U290" i="1"/>
  <c r="U21" i="1"/>
  <c r="U368" i="1"/>
  <c r="U249" i="1"/>
  <c r="U294" i="1"/>
  <c r="U271" i="1"/>
  <c r="U365" i="1"/>
  <c r="U308" i="1"/>
  <c r="U256" i="1"/>
  <c r="U39" i="1"/>
  <c r="U279" i="1"/>
  <c r="U58" i="1"/>
  <c r="U74" i="1"/>
  <c r="U302" i="1"/>
  <c r="U15" i="1"/>
  <c r="U383" i="1"/>
  <c r="U297" i="1"/>
  <c r="U107" i="1"/>
  <c r="U266" i="1"/>
  <c r="U18" i="1"/>
  <c r="U419" i="1"/>
  <c r="U445" i="1"/>
  <c r="U346" i="1"/>
  <c r="U390" i="1"/>
  <c r="U24" i="1"/>
  <c r="U20" i="1"/>
  <c r="U370" i="1"/>
  <c r="U319" i="1"/>
  <c r="U29" i="1"/>
  <c r="U79" i="1"/>
  <c r="U4" i="1"/>
  <c r="U313" i="1"/>
  <c r="U97" i="1"/>
  <c r="U353" i="1"/>
  <c r="U396" i="1"/>
  <c r="U71" i="1"/>
  <c r="U156" i="1"/>
  <c r="U282" i="1"/>
  <c r="U105" i="1"/>
  <c r="U186" i="1"/>
  <c r="U215" i="1"/>
  <c r="U143" i="1"/>
  <c r="U167" i="1"/>
  <c r="U102" i="1"/>
  <c r="U304" i="1"/>
  <c r="U444" i="1"/>
  <c r="U218" i="1"/>
  <c r="U59" i="1"/>
  <c r="U103" i="1"/>
  <c r="U263" i="1"/>
  <c r="U401" i="1"/>
  <c r="U47" i="1"/>
  <c r="U36" i="1"/>
  <c r="U299" i="1"/>
  <c r="U433" i="1"/>
  <c r="U187" i="1"/>
  <c r="U54" i="1"/>
  <c r="U437" i="1"/>
  <c r="U223" i="1"/>
  <c r="U12" i="1"/>
  <c r="U314" i="1"/>
  <c r="U420" i="1"/>
  <c r="U125" i="1"/>
  <c r="U386" i="1"/>
  <c r="U376" i="1"/>
  <c r="U194" i="1"/>
  <c r="U225" i="1"/>
  <c r="U160" i="1"/>
  <c r="U229" i="1"/>
  <c r="U268" i="1"/>
  <c r="U349" i="1"/>
  <c r="U64" i="1"/>
  <c r="U443" i="1"/>
  <c r="U276" i="1"/>
  <c r="U31" i="1"/>
  <c r="U242" i="1"/>
  <c r="U75" i="1"/>
  <c r="U120" i="1"/>
  <c r="U335" i="1"/>
  <c r="U85" i="1"/>
  <c r="U272" i="1"/>
  <c r="U17" i="1"/>
  <c r="U447" i="1"/>
  <c r="U246" i="1"/>
  <c r="U22" i="1"/>
  <c r="U178" i="1"/>
  <c r="U114" i="1"/>
  <c r="U440" i="1"/>
  <c r="U191" i="1"/>
  <c r="U7" i="1"/>
  <c r="U267" i="1"/>
  <c r="U166" i="1"/>
  <c r="S65" i="1"/>
  <c r="S135" i="1"/>
  <c r="S235" i="1"/>
  <c r="S354" i="1"/>
  <c r="S78" i="1"/>
  <c r="S318" i="1"/>
  <c r="S434" i="1"/>
  <c r="S316" i="1"/>
  <c r="S406" i="1"/>
  <c r="S423" i="1"/>
  <c r="S306" i="1"/>
  <c r="S281" i="1"/>
  <c r="S230" i="1"/>
  <c r="S358" i="1"/>
  <c r="S351" i="1"/>
  <c r="S421" i="1"/>
  <c r="S86" i="1"/>
  <c r="S381" i="1"/>
  <c r="S88" i="1"/>
  <c r="S416" i="1"/>
  <c r="S236" i="1"/>
  <c r="S42" i="1"/>
  <c r="S94" i="1"/>
  <c r="S37" i="1"/>
  <c r="S93" i="1"/>
  <c r="S168" i="1"/>
  <c r="S145" i="1"/>
  <c r="S116" i="1"/>
  <c r="S188" i="1"/>
  <c r="S392" i="1"/>
  <c r="S296" i="1"/>
  <c r="S371" i="1"/>
  <c r="S292" i="1"/>
  <c r="S350" i="1"/>
  <c r="S250" i="1"/>
  <c r="S121" i="1"/>
  <c r="S287" i="1"/>
  <c r="S220" i="1"/>
  <c r="S245" i="1"/>
  <c r="S130" i="1"/>
  <c r="S52" i="1"/>
  <c r="S197" i="1"/>
  <c r="S285" i="1"/>
  <c r="S132" i="1"/>
  <c r="S55" i="1"/>
  <c r="S307" i="1"/>
  <c r="S14" i="1"/>
  <c r="S174" i="1"/>
  <c r="S27" i="1"/>
  <c r="S379" i="1"/>
  <c r="S45" i="1"/>
  <c r="S163" i="1"/>
  <c r="S48" i="1"/>
  <c r="S124" i="1"/>
  <c r="S393" i="1"/>
  <c r="S438" i="1"/>
  <c r="S388" i="1"/>
  <c r="S61" i="1"/>
  <c r="S448" i="1"/>
  <c r="S16" i="1"/>
  <c r="S136" i="1"/>
  <c r="S98" i="1"/>
  <c r="S108" i="1"/>
  <c r="S111" i="1"/>
  <c r="S224" i="1"/>
  <c r="S389" i="1"/>
  <c r="S243" i="1"/>
  <c r="S328" i="1"/>
  <c r="S62" i="1"/>
  <c r="S293" i="1"/>
  <c r="S305" i="1"/>
  <c r="S219" i="1"/>
  <c r="S237" i="1"/>
  <c r="S231" i="1"/>
  <c r="S300" i="1"/>
  <c r="S63" i="1"/>
  <c r="S312" i="1"/>
  <c r="S6" i="1"/>
  <c r="S417" i="1"/>
  <c r="S189" i="1"/>
  <c r="S348" i="1"/>
  <c r="S330" i="1"/>
  <c r="S403" i="1"/>
  <c r="S205" i="1"/>
  <c r="S278" i="1"/>
  <c r="S372" i="1"/>
  <c r="S407" i="1"/>
  <c r="S410" i="1"/>
  <c r="S391" i="1"/>
  <c r="S149" i="1"/>
  <c r="S322" i="1"/>
  <c r="S81" i="1"/>
  <c r="S402" i="1"/>
  <c r="S265" i="1"/>
  <c r="S352" i="1"/>
  <c r="S427" i="1"/>
  <c r="S2" i="1"/>
  <c r="S289" i="1"/>
  <c r="S49" i="1"/>
  <c r="S336" i="1"/>
  <c r="S399" i="1"/>
  <c r="S134" i="1"/>
  <c r="S112" i="1"/>
  <c r="S165" i="1"/>
  <c r="S118" i="1"/>
  <c r="S73" i="1"/>
  <c r="S5" i="1"/>
  <c r="S158" i="1"/>
  <c r="S28" i="1"/>
  <c r="S115" i="1"/>
  <c r="S442" i="1"/>
  <c r="S244" i="1"/>
  <c r="S366" i="1"/>
  <c r="S320" i="1"/>
  <c r="S405" i="1"/>
  <c r="S91" i="1"/>
  <c r="S345" i="1"/>
  <c r="S382" i="1"/>
  <c r="S317" i="1"/>
  <c r="S212" i="1"/>
  <c r="S412" i="1"/>
  <c r="S159" i="1"/>
  <c r="S361" i="1"/>
  <c r="S356" i="1"/>
  <c r="S341" i="1"/>
  <c r="S148" i="1"/>
  <c r="S446" i="1"/>
  <c r="S409" i="1"/>
  <c r="S377" i="1"/>
  <c r="S367" i="1"/>
  <c r="S284" i="1"/>
  <c r="S259" i="1"/>
  <c r="S373" i="1"/>
  <c r="S264" i="1"/>
  <c r="S270" i="1"/>
  <c r="S104" i="1"/>
  <c r="S221" i="1"/>
  <c r="S43" i="1"/>
  <c r="S122" i="1"/>
  <c r="S190" i="1"/>
  <c r="S77" i="1"/>
  <c r="S233" i="1"/>
  <c r="S269" i="1"/>
  <c r="S193" i="1"/>
  <c r="S164" i="1"/>
  <c r="S430" i="1"/>
  <c r="S418" i="1"/>
  <c r="S286" i="1"/>
  <c r="S257" i="1"/>
  <c r="S154" i="1"/>
  <c r="S119" i="1"/>
  <c r="S138" i="1"/>
  <c r="S150" i="1"/>
  <c r="S374" i="1"/>
  <c r="S183" i="1"/>
  <c r="S44" i="1"/>
  <c r="S113" i="1"/>
  <c r="S92" i="1"/>
  <c r="S35" i="1"/>
  <c r="S173" i="1"/>
  <c r="S413" i="1"/>
  <c r="S310" i="1"/>
  <c r="S40" i="1"/>
  <c r="S436" i="1"/>
  <c r="S248" i="1"/>
  <c r="S309" i="1"/>
  <c r="S11" i="1"/>
  <c r="S240" i="1"/>
  <c r="S395" i="1"/>
  <c r="S152" i="1"/>
  <c r="S89" i="1"/>
  <c r="S432" i="1"/>
  <c r="S369" i="1"/>
  <c r="S127" i="1"/>
  <c r="S228" i="1"/>
  <c r="S69" i="1"/>
  <c r="S261" i="1"/>
  <c r="S364" i="1"/>
  <c r="S139" i="1"/>
  <c r="S273" i="1"/>
  <c r="S251" i="1"/>
  <c r="S144" i="1"/>
  <c r="S431" i="1"/>
  <c r="S435" i="1"/>
  <c r="S303" i="1"/>
  <c r="S170" i="1"/>
  <c r="S441" i="1"/>
  <c r="S9" i="1"/>
  <c r="S362" i="1"/>
  <c r="S238" i="1"/>
  <c r="S117" i="1"/>
  <c r="S41" i="1"/>
  <c r="S76" i="1"/>
  <c r="S100" i="1"/>
  <c r="S46" i="1"/>
  <c r="S110" i="1"/>
  <c r="S241" i="1"/>
  <c r="S275" i="1"/>
  <c r="S142" i="1"/>
  <c r="S331" i="1"/>
  <c r="S80" i="1"/>
  <c r="S333" i="1"/>
  <c r="S13" i="1"/>
  <c r="S10" i="1"/>
  <c r="S90" i="1"/>
  <c r="S226" i="1"/>
  <c r="S60" i="1"/>
  <c r="S83" i="1"/>
  <c r="S426" i="1"/>
  <c r="S87" i="1"/>
  <c r="S204" i="1"/>
  <c r="S210" i="1"/>
  <c r="S161" i="1"/>
  <c r="S439" i="1"/>
  <c r="S325" i="1"/>
  <c r="S201" i="1"/>
  <c r="S222" i="1"/>
  <c r="S301" i="1"/>
  <c r="S449" i="1"/>
  <c r="S327" i="1"/>
  <c r="S429" i="1"/>
  <c r="S198" i="1"/>
  <c r="S340" i="1"/>
  <c r="S26" i="1"/>
  <c r="S57" i="1"/>
  <c r="S385" i="1"/>
  <c r="S323" i="1"/>
  <c r="S171" i="1"/>
  <c r="S202" i="1"/>
  <c r="S217" i="1"/>
  <c r="S359" i="1"/>
  <c r="S162" i="1"/>
  <c r="S200" i="1"/>
  <c r="S425" i="1"/>
  <c r="S129" i="1"/>
  <c r="S66" i="1"/>
  <c r="S96" i="1"/>
  <c r="S177" i="1"/>
  <c r="S253" i="1"/>
  <c r="S227" i="1"/>
  <c r="S262" i="1"/>
  <c r="S355" i="1"/>
  <c r="S67" i="1"/>
  <c r="S179" i="1"/>
  <c r="S280" i="1"/>
  <c r="S141" i="1"/>
  <c r="S19" i="1"/>
  <c r="S343" i="1"/>
  <c r="S101" i="1"/>
  <c r="S404" i="1"/>
  <c r="S232" i="1"/>
  <c r="S380" i="1"/>
  <c r="S51" i="1"/>
  <c r="S131" i="1"/>
  <c r="S209" i="1"/>
  <c r="S68" i="1"/>
  <c r="S347" i="1"/>
  <c r="S387" i="1"/>
  <c r="S155" i="1"/>
  <c r="S25" i="1"/>
  <c r="S234" i="1"/>
  <c r="S123" i="1"/>
  <c r="S255" i="1"/>
  <c r="S329" i="1"/>
  <c r="S295" i="1"/>
  <c r="S321" i="1"/>
  <c r="S338" i="1"/>
  <c r="S342" i="1"/>
  <c r="S450" i="1"/>
  <c r="S128" i="1"/>
  <c r="S397" i="1"/>
  <c r="S357" i="1"/>
  <c r="S324" i="1"/>
  <c r="S99" i="1"/>
  <c r="S195" i="1"/>
  <c r="S291" i="1"/>
  <c r="S298" i="1"/>
  <c r="S137" i="1"/>
  <c r="S3" i="1"/>
  <c r="S70" i="1"/>
  <c r="S428" i="1"/>
  <c r="S147" i="1"/>
  <c r="S203" i="1"/>
  <c r="S30" i="1"/>
  <c r="S252" i="1"/>
  <c r="S239" i="1"/>
  <c r="S56" i="1"/>
  <c r="S185" i="1"/>
  <c r="S181" i="1"/>
  <c r="S415" i="1"/>
  <c r="S260" i="1"/>
  <c r="S408" i="1"/>
  <c r="S414" i="1"/>
  <c r="S82" i="1"/>
  <c r="S424" i="1"/>
  <c r="S411" i="1"/>
  <c r="S199" i="1"/>
  <c r="S196" i="1"/>
  <c r="S274" i="1"/>
  <c r="S50" i="1"/>
  <c r="S378" i="1"/>
  <c r="S400" i="1"/>
  <c r="S247" i="1"/>
  <c r="S157" i="1"/>
  <c r="S339" i="1"/>
  <c r="S182" i="1"/>
  <c r="S213" i="1"/>
  <c r="S208" i="1"/>
  <c r="S216" i="1"/>
  <c r="S140" i="1"/>
  <c r="S283" i="1"/>
  <c r="S169" i="1"/>
  <c r="S315" i="1"/>
  <c r="S151" i="1"/>
  <c r="S344" i="1"/>
  <c r="S332" i="1"/>
  <c r="S334" i="1"/>
  <c r="S95" i="1"/>
  <c r="S34" i="1"/>
  <c r="S394" i="1"/>
  <c r="S133" i="1"/>
  <c r="S288" i="1"/>
  <c r="S214" i="1"/>
  <c r="S207" i="1"/>
  <c r="S184" i="1"/>
  <c r="S8" i="1"/>
  <c r="S109" i="1"/>
  <c r="S206" i="1"/>
  <c r="S422" i="1"/>
  <c r="S211" i="1"/>
  <c r="S175" i="1"/>
  <c r="S23" i="1"/>
  <c r="S398" i="1"/>
  <c r="S146" i="1"/>
  <c r="S32" i="1"/>
  <c r="S53" i="1"/>
  <c r="S311" i="1"/>
  <c r="S363" i="1"/>
  <c r="S33" i="1"/>
  <c r="S337" i="1"/>
  <c r="S384" i="1"/>
  <c r="S38" i="1"/>
  <c r="S126" i="1"/>
  <c r="S375" i="1"/>
  <c r="S192" i="1"/>
  <c r="S172" i="1"/>
  <c r="S360" i="1"/>
  <c r="S277" i="1"/>
  <c r="S326" i="1"/>
  <c r="S84" i="1"/>
  <c r="S180" i="1"/>
  <c r="S258" i="1"/>
  <c r="S176" i="1"/>
  <c r="S451" i="1"/>
  <c r="S153" i="1"/>
  <c r="S106" i="1"/>
  <c r="S254" i="1"/>
  <c r="S72" i="1"/>
  <c r="S290" i="1"/>
  <c r="S21" i="1"/>
  <c r="S368" i="1"/>
  <c r="S249" i="1"/>
  <c r="S294" i="1"/>
  <c r="S271" i="1"/>
  <c r="S365" i="1"/>
  <c r="S308" i="1"/>
  <c r="S256" i="1"/>
  <c r="S39" i="1"/>
  <c r="S279" i="1"/>
  <c r="S58" i="1"/>
  <c r="S74" i="1"/>
  <c r="S302" i="1"/>
  <c r="S15" i="1"/>
  <c r="S383" i="1"/>
  <c r="S297" i="1"/>
  <c r="S107" i="1"/>
  <c r="S266" i="1"/>
  <c r="S18" i="1"/>
  <c r="S419" i="1"/>
  <c r="S445" i="1"/>
  <c r="S346" i="1"/>
  <c r="S390" i="1"/>
  <c r="S24" i="1"/>
  <c r="S20" i="1"/>
  <c r="S370" i="1"/>
  <c r="S319" i="1"/>
  <c r="S29" i="1"/>
  <c r="S79" i="1"/>
  <c r="S4" i="1"/>
  <c r="S313" i="1"/>
  <c r="S97" i="1"/>
  <c r="S353" i="1"/>
  <c r="S396" i="1"/>
  <c r="S71" i="1"/>
  <c r="S156" i="1"/>
  <c r="S282" i="1"/>
  <c r="S105" i="1"/>
  <c r="S186" i="1"/>
  <c r="S215" i="1"/>
  <c r="S143" i="1"/>
  <c r="S167" i="1"/>
  <c r="S102" i="1"/>
  <c r="S304" i="1"/>
  <c r="S444" i="1"/>
  <c r="S218" i="1"/>
  <c r="S59" i="1"/>
  <c r="S103" i="1"/>
  <c r="S263" i="1"/>
  <c r="S401" i="1"/>
  <c r="S47" i="1"/>
  <c r="S36" i="1"/>
  <c r="S299" i="1"/>
  <c r="S433" i="1"/>
  <c r="S187" i="1"/>
  <c r="S54" i="1"/>
  <c r="S437" i="1"/>
  <c r="S223" i="1"/>
  <c r="S12" i="1"/>
  <c r="S314" i="1"/>
  <c r="S420" i="1"/>
  <c r="S125" i="1"/>
  <c r="S386" i="1"/>
  <c r="S376" i="1"/>
  <c r="S194" i="1"/>
  <c r="S225" i="1"/>
  <c r="S160" i="1"/>
  <c r="S229" i="1"/>
  <c r="S268" i="1"/>
  <c r="S349" i="1"/>
  <c r="S64" i="1"/>
  <c r="S443" i="1"/>
  <c r="S276" i="1"/>
  <c r="S31" i="1"/>
  <c r="S242" i="1"/>
  <c r="S75" i="1"/>
  <c r="S120" i="1"/>
  <c r="S335" i="1"/>
  <c r="S85" i="1"/>
  <c r="S272" i="1"/>
  <c r="S17" i="1"/>
  <c r="S447" i="1"/>
  <c r="S246" i="1"/>
  <c r="S22" i="1"/>
  <c r="S178" i="1"/>
  <c r="S114" i="1"/>
  <c r="S440" i="1"/>
  <c r="S191" i="1"/>
  <c r="S7" i="1"/>
  <c r="S267" i="1"/>
  <c r="S166" i="1"/>
  <c r="Q65" i="1"/>
  <c r="Q135" i="1"/>
  <c r="Q235" i="1"/>
  <c r="Q354" i="1"/>
  <c r="Q78" i="1"/>
  <c r="Q318" i="1"/>
  <c r="Q434" i="1"/>
  <c r="Q316" i="1"/>
  <c r="Q406" i="1"/>
  <c r="Q423" i="1"/>
  <c r="Q306" i="1"/>
  <c r="Q281" i="1"/>
  <c r="Q230" i="1"/>
  <c r="Q358" i="1"/>
  <c r="Q351" i="1"/>
  <c r="Q421" i="1"/>
  <c r="Q86" i="1"/>
  <c r="Q381" i="1"/>
  <c r="Q88" i="1"/>
  <c r="Q416" i="1"/>
  <c r="Q236" i="1"/>
  <c r="Q42" i="1"/>
  <c r="Q94" i="1"/>
  <c r="Q37" i="1"/>
  <c r="Q93" i="1"/>
  <c r="Q168" i="1"/>
  <c r="Q145" i="1"/>
  <c r="Q116" i="1"/>
  <c r="Q188" i="1"/>
  <c r="Q392" i="1"/>
  <c r="Q296" i="1"/>
  <c r="Q371" i="1"/>
  <c r="Q292" i="1"/>
  <c r="Q350" i="1"/>
  <c r="Q250" i="1"/>
  <c r="Q121" i="1"/>
  <c r="Q287" i="1"/>
  <c r="Q220" i="1"/>
  <c r="Q245" i="1"/>
  <c r="Q130" i="1"/>
  <c r="Q52" i="1"/>
  <c r="Q197" i="1"/>
  <c r="Q285" i="1"/>
  <c r="Q132" i="1"/>
  <c r="Q55" i="1"/>
  <c r="Q307" i="1"/>
  <c r="Q14" i="1"/>
  <c r="Q174" i="1"/>
  <c r="Q27" i="1"/>
  <c r="Q379" i="1"/>
  <c r="Q45" i="1"/>
  <c r="Q163" i="1"/>
  <c r="Q48" i="1"/>
  <c r="Q124" i="1"/>
  <c r="Q393" i="1"/>
  <c r="Q438" i="1"/>
  <c r="Q388" i="1"/>
  <c r="Q61" i="1"/>
  <c r="Q448" i="1"/>
  <c r="Q16" i="1"/>
  <c r="Q136" i="1"/>
  <c r="Q98" i="1"/>
  <c r="Q108" i="1"/>
  <c r="Q111" i="1"/>
  <c r="Q224" i="1"/>
  <c r="Q389" i="1"/>
  <c r="Q243" i="1"/>
  <c r="Q328" i="1"/>
  <c r="Q62" i="1"/>
  <c r="Q293" i="1"/>
  <c r="Q305" i="1"/>
  <c r="Q219" i="1"/>
  <c r="Q237" i="1"/>
  <c r="Q231" i="1"/>
  <c r="Q300" i="1"/>
  <c r="Q63" i="1"/>
  <c r="Q312" i="1"/>
  <c r="Q6" i="1"/>
  <c r="Q417" i="1"/>
  <c r="Q189" i="1"/>
  <c r="Q348" i="1"/>
  <c r="Q330" i="1"/>
  <c r="Q403" i="1"/>
  <c r="Q205" i="1"/>
  <c r="Q278" i="1"/>
  <c r="Q372" i="1"/>
  <c r="Q407" i="1"/>
  <c r="Q410" i="1"/>
  <c r="Q391" i="1"/>
  <c r="Q149" i="1"/>
  <c r="Q322" i="1"/>
  <c r="Q81" i="1"/>
  <c r="Q402" i="1"/>
  <c r="Q265" i="1"/>
  <c r="Q352" i="1"/>
  <c r="Q427" i="1"/>
  <c r="Q2" i="1"/>
  <c r="Q289" i="1"/>
  <c r="Q49" i="1"/>
  <c r="Q336" i="1"/>
  <c r="Q399" i="1"/>
  <c r="Q134" i="1"/>
  <c r="Q112" i="1"/>
  <c r="Q165" i="1"/>
  <c r="Q118" i="1"/>
  <c r="Q73" i="1"/>
  <c r="Q5" i="1"/>
  <c r="Q158" i="1"/>
  <c r="Q28" i="1"/>
  <c r="Q115" i="1"/>
  <c r="Q442" i="1"/>
  <c r="Q244" i="1"/>
  <c r="Q366" i="1"/>
  <c r="Q320" i="1"/>
  <c r="Q405" i="1"/>
  <c r="Q91" i="1"/>
  <c r="Q345" i="1"/>
  <c r="Q382" i="1"/>
  <c r="Q317" i="1"/>
  <c r="Q212" i="1"/>
  <c r="Q412" i="1"/>
  <c r="Q159" i="1"/>
  <c r="Q361" i="1"/>
  <c r="Q356" i="1"/>
  <c r="Q341" i="1"/>
  <c r="Q148" i="1"/>
  <c r="Q446" i="1"/>
  <c r="Q409" i="1"/>
  <c r="Q377" i="1"/>
  <c r="Q367" i="1"/>
  <c r="Q284" i="1"/>
  <c r="Q259" i="1"/>
  <c r="Q373" i="1"/>
  <c r="Q264" i="1"/>
  <c r="Q270" i="1"/>
  <c r="Q104" i="1"/>
  <c r="Q221" i="1"/>
  <c r="Q43" i="1"/>
  <c r="Q122" i="1"/>
  <c r="Q190" i="1"/>
  <c r="Q77" i="1"/>
  <c r="Q233" i="1"/>
  <c r="Q269" i="1"/>
  <c r="Q193" i="1"/>
  <c r="Q164" i="1"/>
  <c r="Q430" i="1"/>
  <c r="Q418" i="1"/>
  <c r="Q286" i="1"/>
  <c r="Q257" i="1"/>
  <c r="Q154" i="1"/>
  <c r="Q119" i="1"/>
  <c r="Q138" i="1"/>
  <c r="Q150" i="1"/>
  <c r="Q374" i="1"/>
  <c r="Q183" i="1"/>
  <c r="Q44" i="1"/>
  <c r="Q113" i="1"/>
  <c r="Q92" i="1"/>
  <c r="Q35" i="1"/>
  <c r="Q173" i="1"/>
  <c r="Q413" i="1"/>
  <c r="Q310" i="1"/>
  <c r="Q40" i="1"/>
  <c r="Q436" i="1"/>
  <c r="Q248" i="1"/>
  <c r="Q309" i="1"/>
  <c r="Q11" i="1"/>
  <c r="Q240" i="1"/>
  <c r="Q395" i="1"/>
  <c r="Q152" i="1"/>
  <c r="Q89" i="1"/>
  <c r="Q432" i="1"/>
  <c r="Q369" i="1"/>
  <c r="Q127" i="1"/>
  <c r="Q228" i="1"/>
  <c r="Q69" i="1"/>
  <c r="Q261" i="1"/>
  <c r="Q364" i="1"/>
  <c r="Q139" i="1"/>
  <c r="Q273" i="1"/>
  <c r="Q251" i="1"/>
  <c r="Q144" i="1"/>
  <c r="Q431" i="1"/>
  <c r="Q435" i="1"/>
  <c r="Q303" i="1"/>
  <c r="Q170" i="1"/>
  <c r="Q441" i="1"/>
  <c r="Q9" i="1"/>
  <c r="Q362" i="1"/>
  <c r="Q238" i="1"/>
  <c r="Q117" i="1"/>
  <c r="Q41" i="1"/>
  <c r="Q76" i="1"/>
  <c r="Q100" i="1"/>
  <c r="Q46" i="1"/>
  <c r="Q110" i="1"/>
  <c r="Q241" i="1"/>
  <c r="Q275" i="1"/>
  <c r="Q142" i="1"/>
  <c r="Q331" i="1"/>
  <c r="Q80" i="1"/>
  <c r="Q333" i="1"/>
  <c r="Q13" i="1"/>
  <c r="Q10" i="1"/>
  <c r="Q90" i="1"/>
  <c r="Q226" i="1"/>
  <c r="Q60" i="1"/>
  <c r="Q83" i="1"/>
  <c r="Q426" i="1"/>
  <c r="Q87" i="1"/>
  <c r="Q204" i="1"/>
  <c r="Q210" i="1"/>
  <c r="Q161" i="1"/>
  <c r="Q439" i="1"/>
  <c r="Q325" i="1"/>
  <c r="Q201" i="1"/>
  <c r="Q222" i="1"/>
  <c r="Q301" i="1"/>
  <c r="Q449" i="1"/>
  <c r="Q327" i="1"/>
  <c r="Q429" i="1"/>
  <c r="Q198" i="1"/>
  <c r="Q340" i="1"/>
  <c r="Q26" i="1"/>
  <c r="Q57" i="1"/>
  <c r="Q385" i="1"/>
  <c r="Q323" i="1"/>
  <c r="Q171" i="1"/>
  <c r="Q202" i="1"/>
  <c r="Q217" i="1"/>
  <c r="Q359" i="1"/>
  <c r="Q162" i="1"/>
  <c r="Q200" i="1"/>
  <c r="Q425" i="1"/>
  <c r="Q129" i="1"/>
  <c r="Q66" i="1"/>
  <c r="Q96" i="1"/>
  <c r="Q177" i="1"/>
  <c r="Q253" i="1"/>
  <c r="Q227" i="1"/>
  <c r="Q262" i="1"/>
  <c r="Q355" i="1"/>
  <c r="Q67" i="1"/>
  <c r="Q179" i="1"/>
  <c r="Q280" i="1"/>
  <c r="Q141" i="1"/>
  <c r="Q19" i="1"/>
  <c r="Q343" i="1"/>
  <c r="Q101" i="1"/>
  <c r="Q404" i="1"/>
  <c r="Q232" i="1"/>
  <c r="Q380" i="1"/>
  <c r="Q51" i="1"/>
  <c r="Q131" i="1"/>
  <c r="Q209" i="1"/>
  <c r="Q68" i="1"/>
  <c r="Q347" i="1"/>
  <c r="Q387" i="1"/>
  <c r="Q155" i="1"/>
  <c r="Q25" i="1"/>
  <c r="Q234" i="1"/>
  <c r="Q123" i="1"/>
  <c r="Q255" i="1"/>
  <c r="Q329" i="1"/>
  <c r="Q295" i="1"/>
  <c r="Q321" i="1"/>
  <c r="Q338" i="1"/>
  <c r="Q342" i="1"/>
  <c r="Q450" i="1"/>
  <c r="Q128" i="1"/>
  <c r="Q397" i="1"/>
  <c r="Q357" i="1"/>
  <c r="Q324" i="1"/>
  <c r="Q99" i="1"/>
  <c r="Q195" i="1"/>
  <c r="Q291" i="1"/>
  <c r="Q298" i="1"/>
  <c r="Q137" i="1"/>
  <c r="Q3" i="1"/>
  <c r="Q70" i="1"/>
  <c r="Q428" i="1"/>
  <c r="Q147" i="1"/>
  <c r="Q203" i="1"/>
  <c r="Q30" i="1"/>
  <c r="Q252" i="1"/>
  <c r="Q239" i="1"/>
  <c r="Q56" i="1"/>
  <c r="Q185" i="1"/>
  <c r="Q181" i="1"/>
  <c r="Q415" i="1"/>
  <c r="Q260" i="1"/>
  <c r="Q408" i="1"/>
  <c r="Q414" i="1"/>
  <c r="Q82" i="1"/>
  <c r="Q424" i="1"/>
  <c r="Q411" i="1"/>
  <c r="Q199" i="1"/>
  <c r="Q196" i="1"/>
  <c r="Q274" i="1"/>
  <c r="Q50" i="1"/>
  <c r="Q378" i="1"/>
  <c r="Q400" i="1"/>
  <c r="Q247" i="1"/>
  <c r="Q157" i="1"/>
  <c r="Q339" i="1"/>
  <c r="Q182" i="1"/>
  <c r="Q213" i="1"/>
  <c r="Q208" i="1"/>
  <c r="Q216" i="1"/>
  <c r="Q140" i="1"/>
  <c r="Q283" i="1"/>
  <c r="Q169" i="1"/>
  <c r="Q315" i="1"/>
  <c r="Q151" i="1"/>
  <c r="Q344" i="1"/>
  <c r="Q332" i="1"/>
  <c r="Q334" i="1"/>
  <c r="Q95" i="1"/>
  <c r="Q34" i="1"/>
  <c r="Q394" i="1"/>
  <c r="Q133" i="1"/>
  <c r="Q288" i="1"/>
  <c r="Q214" i="1"/>
  <c r="Q207" i="1"/>
  <c r="Q184" i="1"/>
  <c r="Q8" i="1"/>
  <c r="Q109" i="1"/>
  <c r="Q206" i="1"/>
  <c r="Q422" i="1"/>
  <c r="Q211" i="1"/>
  <c r="Q175" i="1"/>
  <c r="Q23" i="1"/>
  <c r="Q398" i="1"/>
  <c r="Q146" i="1"/>
  <c r="Q32" i="1"/>
  <c r="Q53" i="1"/>
  <c r="Q311" i="1"/>
  <c r="Q363" i="1"/>
  <c r="Q33" i="1"/>
  <c r="Q337" i="1"/>
  <c r="Q384" i="1"/>
  <c r="Q38" i="1"/>
  <c r="Q126" i="1"/>
  <c r="Q375" i="1"/>
  <c r="Q192" i="1"/>
  <c r="Q172" i="1"/>
  <c r="Q360" i="1"/>
  <c r="Q277" i="1"/>
  <c r="Q326" i="1"/>
  <c r="Q84" i="1"/>
  <c r="Q180" i="1"/>
  <c r="Q258" i="1"/>
  <c r="Q176" i="1"/>
  <c r="Q451" i="1"/>
  <c r="Q153" i="1"/>
  <c r="Q106" i="1"/>
  <c r="Q254" i="1"/>
  <c r="Q72" i="1"/>
  <c r="Q290" i="1"/>
  <c r="Q21" i="1"/>
  <c r="Q368" i="1"/>
  <c r="Q249" i="1"/>
  <c r="Q294" i="1"/>
  <c r="Q271" i="1"/>
  <c r="Q365" i="1"/>
  <c r="Q308" i="1"/>
  <c r="Q256" i="1"/>
  <c r="Q39" i="1"/>
  <c r="Q279" i="1"/>
  <c r="Q58" i="1"/>
  <c r="Q74" i="1"/>
  <c r="Q302" i="1"/>
  <c r="Q15" i="1"/>
  <c r="Q383" i="1"/>
  <c r="Q297" i="1"/>
  <c r="Q107" i="1"/>
  <c r="Q266" i="1"/>
  <c r="Q18" i="1"/>
  <c r="Q419" i="1"/>
  <c r="Q445" i="1"/>
  <c r="Q346" i="1"/>
  <c r="Q390" i="1"/>
  <c r="Q24" i="1"/>
  <c r="Q20" i="1"/>
  <c r="Q370" i="1"/>
  <c r="Q319" i="1"/>
  <c r="Q29" i="1"/>
  <c r="Q79" i="1"/>
  <c r="Q4" i="1"/>
  <c r="Q313" i="1"/>
  <c r="Q97" i="1"/>
  <c r="Q353" i="1"/>
  <c r="Q396" i="1"/>
  <c r="Q71" i="1"/>
  <c r="Q156" i="1"/>
  <c r="Q282" i="1"/>
  <c r="Q105" i="1"/>
  <c r="Q186" i="1"/>
  <c r="Q215" i="1"/>
  <c r="Q143" i="1"/>
  <c r="Q167" i="1"/>
  <c r="Q102" i="1"/>
  <c r="Q304" i="1"/>
  <c r="Q444" i="1"/>
  <c r="Q218" i="1"/>
  <c r="Q59" i="1"/>
  <c r="Q103" i="1"/>
  <c r="Q263" i="1"/>
  <c r="Q401" i="1"/>
  <c r="Q47" i="1"/>
  <c r="Q36" i="1"/>
  <c r="Q299" i="1"/>
  <c r="Q433" i="1"/>
  <c r="Q187" i="1"/>
  <c r="Q54" i="1"/>
  <c r="Q437" i="1"/>
  <c r="Q223" i="1"/>
  <c r="Q12" i="1"/>
  <c r="Q314" i="1"/>
  <c r="Q420" i="1"/>
  <c r="Q125" i="1"/>
  <c r="Q386" i="1"/>
  <c r="Q376" i="1"/>
  <c r="Q194" i="1"/>
  <c r="Q225" i="1"/>
  <c r="Q160" i="1"/>
  <c r="Q229" i="1"/>
  <c r="Q268" i="1"/>
  <c r="Q349" i="1"/>
  <c r="Q64" i="1"/>
  <c r="Q443" i="1"/>
  <c r="Q276" i="1"/>
  <c r="Q31" i="1"/>
  <c r="Q242" i="1"/>
  <c r="Q75" i="1"/>
  <c r="Q120" i="1"/>
  <c r="Q335" i="1"/>
  <c r="Q85" i="1"/>
  <c r="Q272" i="1"/>
  <c r="Q17" i="1"/>
  <c r="Q447" i="1"/>
  <c r="Q246" i="1"/>
  <c r="Q22" i="1"/>
  <c r="Q178" i="1"/>
  <c r="Q114" i="1"/>
  <c r="Q440" i="1"/>
  <c r="Q191" i="1"/>
  <c r="Q7" i="1"/>
  <c r="Q267" i="1"/>
  <c r="Q166" i="1"/>
  <c r="O65" i="1"/>
  <c r="O135" i="1"/>
  <c r="O235" i="1"/>
  <c r="O354" i="1"/>
  <c r="O78" i="1"/>
  <c r="O318" i="1"/>
  <c r="O434" i="1"/>
  <c r="O316" i="1"/>
  <c r="O406" i="1"/>
  <c r="O423" i="1"/>
  <c r="O306" i="1"/>
  <c r="O281" i="1"/>
  <c r="O230" i="1"/>
  <c r="O358" i="1"/>
  <c r="O351" i="1"/>
  <c r="O421" i="1"/>
  <c r="O86" i="1"/>
  <c r="O381" i="1"/>
  <c r="O88" i="1"/>
  <c r="O416" i="1"/>
  <c r="O236" i="1"/>
  <c r="O42" i="1"/>
  <c r="O94" i="1"/>
  <c r="O37" i="1"/>
  <c r="O93" i="1"/>
  <c r="O168" i="1"/>
  <c r="O145" i="1"/>
  <c r="O116" i="1"/>
  <c r="O188" i="1"/>
  <c r="O392" i="1"/>
  <c r="O296" i="1"/>
  <c r="O371" i="1"/>
  <c r="O292" i="1"/>
  <c r="O350" i="1"/>
  <c r="O250" i="1"/>
  <c r="O121" i="1"/>
  <c r="O287" i="1"/>
  <c r="O220" i="1"/>
  <c r="O245" i="1"/>
  <c r="O130" i="1"/>
  <c r="O52" i="1"/>
  <c r="O197" i="1"/>
  <c r="O285" i="1"/>
  <c r="O132" i="1"/>
  <c r="O55" i="1"/>
  <c r="O307" i="1"/>
  <c r="O14" i="1"/>
  <c r="O174" i="1"/>
  <c r="O27" i="1"/>
  <c r="O379" i="1"/>
  <c r="O45" i="1"/>
  <c r="O163" i="1"/>
  <c r="O48" i="1"/>
  <c r="O124" i="1"/>
  <c r="O393" i="1"/>
  <c r="O438" i="1"/>
  <c r="O388" i="1"/>
  <c r="O61" i="1"/>
  <c r="O448" i="1"/>
  <c r="O16" i="1"/>
  <c r="O136" i="1"/>
  <c r="O98" i="1"/>
  <c r="O108" i="1"/>
  <c r="O111" i="1"/>
  <c r="O224" i="1"/>
  <c r="O389" i="1"/>
  <c r="O243" i="1"/>
  <c r="O328" i="1"/>
  <c r="O62" i="1"/>
  <c r="O293" i="1"/>
  <c r="O305" i="1"/>
  <c r="O219" i="1"/>
  <c r="O237" i="1"/>
  <c r="O231" i="1"/>
  <c r="O300" i="1"/>
  <c r="O63" i="1"/>
  <c r="O312" i="1"/>
  <c r="O6" i="1"/>
  <c r="O417" i="1"/>
  <c r="O189" i="1"/>
  <c r="O348" i="1"/>
  <c r="O330" i="1"/>
  <c r="O403" i="1"/>
  <c r="O205" i="1"/>
  <c r="O278" i="1"/>
  <c r="O372" i="1"/>
  <c r="O407" i="1"/>
  <c r="O410" i="1"/>
  <c r="O391" i="1"/>
  <c r="O149" i="1"/>
  <c r="O322" i="1"/>
  <c r="O81" i="1"/>
  <c r="O402" i="1"/>
  <c r="O265" i="1"/>
  <c r="O352" i="1"/>
  <c r="O427" i="1"/>
  <c r="O2" i="1"/>
  <c r="O289" i="1"/>
  <c r="O49" i="1"/>
  <c r="O336" i="1"/>
  <c r="O399" i="1"/>
  <c r="O134" i="1"/>
  <c r="O112" i="1"/>
  <c r="O165" i="1"/>
  <c r="O118" i="1"/>
  <c r="O73" i="1"/>
  <c r="O5" i="1"/>
  <c r="O158" i="1"/>
  <c r="O28" i="1"/>
  <c r="O115" i="1"/>
  <c r="O442" i="1"/>
  <c r="O244" i="1"/>
  <c r="O366" i="1"/>
  <c r="O320" i="1"/>
  <c r="O405" i="1"/>
  <c r="O91" i="1"/>
  <c r="O345" i="1"/>
  <c r="O382" i="1"/>
  <c r="O317" i="1"/>
  <c r="O212" i="1"/>
  <c r="O412" i="1"/>
  <c r="O159" i="1"/>
  <c r="O361" i="1"/>
  <c r="O356" i="1"/>
  <c r="O341" i="1"/>
  <c r="O148" i="1"/>
  <c r="O446" i="1"/>
  <c r="O409" i="1"/>
  <c r="O377" i="1"/>
  <c r="O367" i="1"/>
  <c r="O284" i="1"/>
  <c r="O259" i="1"/>
  <c r="O373" i="1"/>
  <c r="O264" i="1"/>
  <c r="O270" i="1"/>
  <c r="O104" i="1"/>
  <c r="O221" i="1"/>
  <c r="O43" i="1"/>
  <c r="O122" i="1"/>
  <c r="O190" i="1"/>
  <c r="O77" i="1"/>
  <c r="O233" i="1"/>
  <c r="O269" i="1"/>
  <c r="O193" i="1"/>
  <c r="O164" i="1"/>
  <c r="O430" i="1"/>
  <c r="O418" i="1"/>
  <c r="O286" i="1"/>
  <c r="O257" i="1"/>
  <c r="O154" i="1"/>
  <c r="O119" i="1"/>
  <c r="O138" i="1"/>
  <c r="O150" i="1"/>
  <c r="O374" i="1"/>
  <c r="O183" i="1"/>
  <c r="O44" i="1"/>
  <c r="O113" i="1"/>
  <c r="O92" i="1"/>
  <c r="O35" i="1"/>
  <c r="O173" i="1"/>
  <c r="O413" i="1"/>
  <c r="O310" i="1"/>
  <c r="O40" i="1"/>
  <c r="O436" i="1"/>
  <c r="O248" i="1"/>
  <c r="O309" i="1"/>
  <c r="O11" i="1"/>
  <c r="O240" i="1"/>
  <c r="O395" i="1"/>
  <c r="O152" i="1"/>
  <c r="O89" i="1"/>
  <c r="O432" i="1"/>
  <c r="O369" i="1"/>
  <c r="O127" i="1"/>
  <c r="O228" i="1"/>
  <c r="O69" i="1"/>
  <c r="O261" i="1"/>
  <c r="O364" i="1"/>
  <c r="O139" i="1"/>
  <c r="O273" i="1"/>
  <c r="O251" i="1"/>
  <c r="O144" i="1"/>
  <c r="O431" i="1"/>
  <c r="O435" i="1"/>
  <c r="O303" i="1"/>
  <c r="O170" i="1"/>
  <c r="O441" i="1"/>
  <c r="O9" i="1"/>
  <c r="O362" i="1"/>
  <c r="O238" i="1"/>
  <c r="O117" i="1"/>
  <c r="O41" i="1"/>
  <c r="O76" i="1"/>
  <c r="O100" i="1"/>
  <c r="O46" i="1"/>
  <c r="O110" i="1"/>
  <c r="O241" i="1"/>
  <c r="O275" i="1"/>
  <c r="O142" i="1"/>
  <c r="O331" i="1"/>
  <c r="O80" i="1"/>
  <c r="O333" i="1"/>
  <c r="O13" i="1"/>
  <c r="O10" i="1"/>
  <c r="O90" i="1"/>
  <c r="O226" i="1"/>
  <c r="O60" i="1"/>
  <c r="O83" i="1"/>
  <c r="O426" i="1"/>
  <c r="O87" i="1"/>
  <c r="O204" i="1"/>
  <c r="O210" i="1"/>
  <c r="O161" i="1"/>
  <c r="O439" i="1"/>
  <c r="O325" i="1"/>
  <c r="O201" i="1"/>
  <c r="O222" i="1"/>
  <c r="O301" i="1"/>
  <c r="O449" i="1"/>
  <c r="O327" i="1"/>
  <c r="O429" i="1"/>
  <c r="O198" i="1"/>
  <c r="O340" i="1"/>
  <c r="O26" i="1"/>
  <c r="O57" i="1"/>
  <c r="O385" i="1"/>
  <c r="O323" i="1"/>
  <c r="O171" i="1"/>
  <c r="O202" i="1"/>
  <c r="O217" i="1"/>
  <c r="O359" i="1"/>
  <c r="O162" i="1"/>
  <c r="O200" i="1"/>
  <c r="O425" i="1"/>
  <c r="O129" i="1"/>
  <c r="O66" i="1"/>
  <c r="O96" i="1"/>
  <c r="O177" i="1"/>
  <c r="O253" i="1"/>
  <c r="O227" i="1"/>
  <c r="O262" i="1"/>
  <c r="O355" i="1"/>
  <c r="O67" i="1"/>
  <c r="O179" i="1"/>
  <c r="O280" i="1"/>
  <c r="O141" i="1"/>
  <c r="O19" i="1"/>
  <c r="O343" i="1"/>
  <c r="O101" i="1"/>
  <c r="O404" i="1"/>
  <c r="O232" i="1"/>
  <c r="O380" i="1"/>
  <c r="O51" i="1"/>
  <c r="O131" i="1"/>
  <c r="O209" i="1"/>
  <c r="O68" i="1"/>
  <c r="O347" i="1"/>
  <c r="O387" i="1"/>
  <c r="O155" i="1"/>
  <c r="O25" i="1"/>
  <c r="O234" i="1"/>
  <c r="O123" i="1"/>
  <c r="O255" i="1"/>
  <c r="O329" i="1"/>
  <c r="O295" i="1"/>
  <c r="O321" i="1"/>
  <c r="O338" i="1"/>
  <c r="O342" i="1"/>
  <c r="O450" i="1"/>
  <c r="O128" i="1"/>
  <c r="O397" i="1"/>
  <c r="O357" i="1"/>
  <c r="O324" i="1"/>
  <c r="O99" i="1"/>
  <c r="O195" i="1"/>
  <c r="O291" i="1"/>
  <c r="O298" i="1"/>
  <c r="O137" i="1"/>
  <c r="O3" i="1"/>
  <c r="O70" i="1"/>
  <c r="O428" i="1"/>
  <c r="O147" i="1"/>
  <c r="O203" i="1"/>
  <c r="O30" i="1"/>
  <c r="O252" i="1"/>
  <c r="O239" i="1"/>
  <c r="O56" i="1"/>
  <c r="O185" i="1"/>
  <c r="O181" i="1"/>
  <c r="O415" i="1"/>
  <c r="O260" i="1"/>
  <c r="O408" i="1"/>
  <c r="O414" i="1"/>
  <c r="O82" i="1"/>
  <c r="O424" i="1"/>
  <c r="O411" i="1"/>
  <c r="O199" i="1"/>
  <c r="O196" i="1"/>
  <c r="O274" i="1"/>
  <c r="O50" i="1"/>
  <c r="O378" i="1"/>
  <c r="O400" i="1"/>
  <c r="O247" i="1"/>
  <c r="O157" i="1"/>
  <c r="O339" i="1"/>
  <c r="O182" i="1"/>
  <c r="O213" i="1"/>
  <c r="O208" i="1"/>
  <c r="O216" i="1"/>
  <c r="O140" i="1"/>
  <c r="O283" i="1"/>
  <c r="O169" i="1"/>
  <c r="O315" i="1"/>
  <c r="O151" i="1"/>
  <c r="O344" i="1"/>
  <c r="O332" i="1"/>
  <c r="O334" i="1"/>
  <c r="O95" i="1"/>
  <c r="O34" i="1"/>
  <c r="O394" i="1"/>
  <c r="O133" i="1"/>
  <c r="O288" i="1"/>
  <c r="O214" i="1"/>
  <c r="O207" i="1"/>
  <c r="O184" i="1"/>
  <c r="O8" i="1"/>
  <c r="O109" i="1"/>
  <c r="O206" i="1"/>
  <c r="O422" i="1"/>
  <c r="O211" i="1"/>
  <c r="O175" i="1"/>
  <c r="O23" i="1"/>
  <c r="O398" i="1"/>
  <c r="O146" i="1"/>
  <c r="O32" i="1"/>
  <c r="O53" i="1"/>
  <c r="O311" i="1"/>
  <c r="O363" i="1"/>
  <c r="O33" i="1"/>
  <c r="O337" i="1"/>
  <c r="O384" i="1"/>
  <c r="O38" i="1"/>
  <c r="O126" i="1"/>
  <c r="O375" i="1"/>
  <c r="O192" i="1"/>
  <c r="O172" i="1"/>
  <c r="O360" i="1"/>
  <c r="O277" i="1"/>
  <c r="O326" i="1"/>
  <c r="O84" i="1"/>
  <c r="O180" i="1"/>
  <c r="O258" i="1"/>
  <c r="O176" i="1"/>
  <c r="O451" i="1"/>
  <c r="O153" i="1"/>
  <c r="O106" i="1"/>
  <c r="O254" i="1"/>
  <c r="O72" i="1"/>
  <c r="O290" i="1"/>
  <c r="O21" i="1"/>
  <c r="O368" i="1"/>
  <c r="O249" i="1"/>
  <c r="O294" i="1"/>
  <c r="O271" i="1"/>
  <c r="O365" i="1"/>
  <c r="O308" i="1"/>
  <c r="O256" i="1"/>
  <c r="O39" i="1"/>
  <c r="O279" i="1"/>
  <c r="O58" i="1"/>
  <c r="O74" i="1"/>
  <c r="O302" i="1"/>
  <c r="O15" i="1"/>
  <c r="O383" i="1"/>
  <c r="O297" i="1"/>
  <c r="O107" i="1"/>
  <c r="O266" i="1"/>
  <c r="O18" i="1"/>
  <c r="O419" i="1"/>
  <c r="O445" i="1"/>
  <c r="O346" i="1"/>
  <c r="O390" i="1"/>
  <c r="O24" i="1"/>
  <c r="O20" i="1"/>
  <c r="O370" i="1"/>
  <c r="O319" i="1"/>
  <c r="O29" i="1"/>
  <c r="O79" i="1"/>
  <c r="O4" i="1"/>
  <c r="O313" i="1"/>
  <c r="O97" i="1"/>
  <c r="O353" i="1"/>
  <c r="O396" i="1"/>
  <c r="O71" i="1"/>
  <c r="O156" i="1"/>
  <c r="O282" i="1"/>
  <c r="O105" i="1"/>
  <c r="O186" i="1"/>
  <c r="O215" i="1"/>
  <c r="O143" i="1"/>
  <c r="O167" i="1"/>
  <c r="O102" i="1"/>
  <c r="O304" i="1"/>
  <c r="O444" i="1"/>
  <c r="O218" i="1"/>
  <c r="O59" i="1"/>
  <c r="O103" i="1"/>
  <c r="O263" i="1"/>
  <c r="O401" i="1"/>
  <c r="O47" i="1"/>
  <c r="O36" i="1"/>
  <c r="O299" i="1"/>
  <c r="O433" i="1"/>
  <c r="O187" i="1"/>
  <c r="O54" i="1"/>
  <c r="O437" i="1"/>
  <c r="O223" i="1"/>
  <c r="O12" i="1"/>
  <c r="O314" i="1"/>
  <c r="O420" i="1"/>
  <c r="O125" i="1"/>
  <c r="O386" i="1"/>
  <c r="O376" i="1"/>
  <c r="O194" i="1"/>
  <c r="O225" i="1"/>
  <c r="O160" i="1"/>
  <c r="O229" i="1"/>
  <c r="O268" i="1"/>
  <c r="O349" i="1"/>
  <c r="O64" i="1"/>
  <c r="O443" i="1"/>
  <c r="O276" i="1"/>
  <c r="O31" i="1"/>
  <c r="O242" i="1"/>
  <c r="O75" i="1"/>
  <c r="O120" i="1"/>
  <c r="O335" i="1"/>
  <c r="O85" i="1"/>
  <c r="O272" i="1"/>
  <c r="O17" i="1"/>
  <c r="O447" i="1"/>
  <c r="O246" i="1"/>
  <c r="O22" i="1"/>
  <c r="O178" i="1"/>
  <c r="O114" i="1"/>
  <c r="O440" i="1"/>
  <c r="O191" i="1"/>
  <c r="O7" i="1"/>
  <c r="O267" i="1"/>
  <c r="O166" i="1"/>
  <c r="M65" i="1"/>
  <c r="M135" i="1"/>
  <c r="M235" i="1"/>
  <c r="M354" i="1"/>
  <c r="M78" i="1"/>
  <c r="M318" i="1"/>
  <c r="M434" i="1"/>
  <c r="M316" i="1"/>
  <c r="M406" i="1"/>
  <c r="M423" i="1"/>
  <c r="M306" i="1"/>
  <c r="M281" i="1"/>
  <c r="M230" i="1"/>
  <c r="M358" i="1"/>
  <c r="M351" i="1"/>
  <c r="M421" i="1"/>
  <c r="M86" i="1"/>
  <c r="M381" i="1"/>
  <c r="M88" i="1"/>
  <c r="M416" i="1"/>
  <c r="M236" i="1"/>
  <c r="M42" i="1"/>
  <c r="M94" i="1"/>
  <c r="M37" i="1"/>
  <c r="M93" i="1"/>
  <c r="M168" i="1"/>
  <c r="M145" i="1"/>
  <c r="M116" i="1"/>
  <c r="M188" i="1"/>
  <c r="M392" i="1"/>
  <c r="M296" i="1"/>
  <c r="M371" i="1"/>
  <c r="M292" i="1"/>
  <c r="M350" i="1"/>
  <c r="M250" i="1"/>
  <c r="M121" i="1"/>
  <c r="M287" i="1"/>
  <c r="M220" i="1"/>
  <c r="M245" i="1"/>
  <c r="M130" i="1"/>
  <c r="M52" i="1"/>
  <c r="M197" i="1"/>
  <c r="M285" i="1"/>
  <c r="M132" i="1"/>
  <c r="M55" i="1"/>
  <c r="M307" i="1"/>
  <c r="M14" i="1"/>
  <c r="M174" i="1"/>
  <c r="M27" i="1"/>
  <c r="M379" i="1"/>
  <c r="M45" i="1"/>
  <c r="M163" i="1"/>
  <c r="M48" i="1"/>
  <c r="M124" i="1"/>
  <c r="M393" i="1"/>
  <c r="M438" i="1"/>
  <c r="M388" i="1"/>
  <c r="M61" i="1"/>
  <c r="M448" i="1"/>
  <c r="M16" i="1"/>
  <c r="M136" i="1"/>
  <c r="M98" i="1"/>
  <c r="M108" i="1"/>
  <c r="M111" i="1"/>
  <c r="M224" i="1"/>
  <c r="M389" i="1"/>
  <c r="M243" i="1"/>
  <c r="M328" i="1"/>
  <c r="M62" i="1"/>
  <c r="M293" i="1"/>
  <c r="M305" i="1"/>
  <c r="M219" i="1"/>
  <c r="M237" i="1"/>
  <c r="M231" i="1"/>
  <c r="M300" i="1"/>
  <c r="M63" i="1"/>
  <c r="M312" i="1"/>
  <c r="M6" i="1"/>
  <c r="M417" i="1"/>
  <c r="M189" i="1"/>
  <c r="M348" i="1"/>
  <c r="M330" i="1"/>
  <c r="M403" i="1"/>
  <c r="M205" i="1"/>
  <c r="M278" i="1"/>
  <c r="M372" i="1"/>
  <c r="M407" i="1"/>
  <c r="M410" i="1"/>
  <c r="M391" i="1"/>
  <c r="M149" i="1"/>
  <c r="M322" i="1"/>
  <c r="M81" i="1"/>
  <c r="M402" i="1"/>
  <c r="M265" i="1"/>
  <c r="M352" i="1"/>
  <c r="M427" i="1"/>
  <c r="M2" i="1"/>
  <c r="M289" i="1"/>
  <c r="M49" i="1"/>
  <c r="M336" i="1"/>
  <c r="M399" i="1"/>
  <c r="M134" i="1"/>
  <c r="M112" i="1"/>
  <c r="M165" i="1"/>
  <c r="M118" i="1"/>
  <c r="M73" i="1"/>
  <c r="M5" i="1"/>
  <c r="M158" i="1"/>
  <c r="M28" i="1"/>
  <c r="M115" i="1"/>
  <c r="M442" i="1"/>
  <c r="M244" i="1"/>
  <c r="M366" i="1"/>
  <c r="M320" i="1"/>
  <c r="M405" i="1"/>
  <c r="M91" i="1"/>
  <c r="M345" i="1"/>
  <c r="M382" i="1"/>
  <c r="M317" i="1"/>
  <c r="M212" i="1"/>
  <c r="M412" i="1"/>
  <c r="M159" i="1"/>
  <c r="M361" i="1"/>
  <c r="M356" i="1"/>
  <c r="M341" i="1"/>
  <c r="M148" i="1"/>
  <c r="M446" i="1"/>
  <c r="M409" i="1"/>
  <c r="M377" i="1"/>
  <c r="M367" i="1"/>
  <c r="M284" i="1"/>
  <c r="M259" i="1"/>
  <c r="M373" i="1"/>
  <c r="M264" i="1"/>
  <c r="M270" i="1"/>
  <c r="M104" i="1"/>
  <c r="M221" i="1"/>
  <c r="M43" i="1"/>
  <c r="M122" i="1"/>
  <c r="M190" i="1"/>
  <c r="M77" i="1"/>
  <c r="M233" i="1"/>
  <c r="M269" i="1"/>
  <c r="M193" i="1"/>
  <c r="M164" i="1"/>
  <c r="M430" i="1"/>
  <c r="M418" i="1"/>
  <c r="M286" i="1"/>
  <c r="M257" i="1"/>
  <c r="M154" i="1"/>
  <c r="M119" i="1"/>
  <c r="M138" i="1"/>
  <c r="M150" i="1"/>
  <c r="M374" i="1"/>
  <c r="M183" i="1"/>
  <c r="M44" i="1"/>
  <c r="M113" i="1"/>
  <c r="M92" i="1"/>
  <c r="M35" i="1"/>
  <c r="M173" i="1"/>
  <c r="M413" i="1"/>
  <c r="M310" i="1"/>
  <c r="M40" i="1"/>
  <c r="M436" i="1"/>
  <c r="M248" i="1"/>
  <c r="M309" i="1"/>
  <c r="M11" i="1"/>
  <c r="M240" i="1"/>
  <c r="M395" i="1"/>
  <c r="M152" i="1"/>
  <c r="M89" i="1"/>
  <c r="M432" i="1"/>
  <c r="M369" i="1"/>
  <c r="M127" i="1"/>
  <c r="M228" i="1"/>
  <c r="M69" i="1"/>
  <c r="M261" i="1"/>
  <c r="M364" i="1"/>
  <c r="M139" i="1"/>
  <c r="M273" i="1"/>
  <c r="M251" i="1"/>
  <c r="M144" i="1"/>
  <c r="M431" i="1"/>
  <c r="M435" i="1"/>
  <c r="M303" i="1"/>
  <c r="M170" i="1"/>
  <c r="M441" i="1"/>
  <c r="M9" i="1"/>
  <c r="M362" i="1"/>
  <c r="M238" i="1"/>
  <c r="M117" i="1"/>
  <c r="M41" i="1"/>
  <c r="M76" i="1"/>
  <c r="M100" i="1"/>
  <c r="M46" i="1"/>
  <c r="M110" i="1"/>
  <c r="M241" i="1"/>
  <c r="M275" i="1"/>
  <c r="M142" i="1"/>
  <c r="M331" i="1"/>
  <c r="M80" i="1"/>
  <c r="M333" i="1"/>
  <c r="M13" i="1"/>
  <c r="M10" i="1"/>
  <c r="M90" i="1"/>
  <c r="M226" i="1"/>
  <c r="M60" i="1"/>
  <c r="M83" i="1"/>
  <c r="M426" i="1"/>
  <c r="M87" i="1"/>
  <c r="M204" i="1"/>
  <c r="M210" i="1"/>
  <c r="M161" i="1"/>
  <c r="M439" i="1"/>
  <c r="M325" i="1"/>
  <c r="M201" i="1"/>
  <c r="M222" i="1"/>
  <c r="M301" i="1"/>
  <c r="M449" i="1"/>
  <c r="M327" i="1"/>
  <c r="M429" i="1"/>
  <c r="M198" i="1"/>
  <c r="M340" i="1"/>
  <c r="M26" i="1"/>
  <c r="M57" i="1"/>
  <c r="M385" i="1"/>
  <c r="M323" i="1"/>
  <c r="M171" i="1"/>
  <c r="M202" i="1"/>
  <c r="M217" i="1"/>
  <c r="M359" i="1"/>
  <c r="M162" i="1"/>
  <c r="M200" i="1"/>
  <c r="M425" i="1"/>
  <c r="M129" i="1"/>
  <c r="M66" i="1"/>
  <c r="M96" i="1"/>
  <c r="M177" i="1"/>
  <c r="M253" i="1"/>
  <c r="M227" i="1"/>
  <c r="M262" i="1"/>
  <c r="M355" i="1"/>
  <c r="M67" i="1"/>
  <c r="M179" i="1"/>
  <c r="M280" i="1"/>
  <c r="M141" i="1"/>
  <c r="M19" i="1"/>
  <c r="M343" i="1"/>
  <c r="M101" i="1"/>
  <c r="M404" i="1"/>
  <c r="M232" i="1"/>
  <c r="M380" i="1"/>
  <c r="M51" i="1"/>
  <c r="M131" i="1"/>
  <c r="M209" i="1"/>
  <c r="M68" i="1"/>
  <c r="M347" i="1"/>
  <c r="M387" i="1"/>
  <c r="M155" i="1"/>
  <c r="M25" i="1"/>
  <c r="M234" i="1"/>
  <c r="M123" i="1"/>
  <c r="M255" i="1"/>
  <c r="M329" i="1"/>
  <c r="M295" i="1"/>
  <c r="M321" i="1"/>
  <c r="M338" i="1"/>
  <c r="M342" i="1"/>
  <c r="M450" i="1"/>
  <c r="M128" i="1"/>
  <c r="M397" i="1"/>
  <c r="M357" i="1"/>
  <c r="M324" i="1"/>
  <c r="M99" i="1"/>
  <c r="M195" i="1"/>
  <c r="M291" i="1"/>
  <c r="M298" i="1"/>
  <c r="M137" i="1"/>
  <c r="M3" i="1"/>
  <c r="M70" i="1"/>
  <c r="M428" i="1"/>
  <c r="M147" i="1"/>
  <c r="M203" i="1"/>
  <c r="M30" i="1"/>
  <c r="M252" i="1"/>
  <c r="M239" i="1"/>
  <c r="M56" i="1"/>
  <c r="M185" i="1"/>
  <c r="M181" i="1"/>
  <c r="M415" i="1"/>
  <c r="M260" i="1"/>
  <c r="M408" i="1"/>
  <c r="M414" i="1"/>
  <c r="M82" i="1"/>
  <c r="M424" i="1"/>
  <c r="M411" i="1"/>
  <c r="M199" i="1"/>
  <c r="M196" i="1"/>
  <c r="M274" i="1"/>
  <c r="M50" i="1"/>
  <c r="M378" i="1"/>
  <c r="M400" i="1"/>
  <c r="M247" i="1"/>
  <c r="M157" i="1"/>
  <c r="M339" i="1"/>
  <c r="M182" i="1"/>
  <c r="M213" i="1"/>
  <c r="M208" i="1"/>
  <c r="M216" i="1"/>
  <c r="M140" i="1"/>
  <c r="M283" i="1"/>
  <c r="M169" i="1"/>
  <c r="M315" i="1"/>
  <c r="M151" i="1"/>
  <c r="M344" i="1"/>
  <c r="M332" i="1"/>
  <c r="M334" i="1"/>
  <c r="M95" i="1"/>
  <c r="M34" i="1"/>
  <c r="M394" i="1"/>
  <c r="M133" i="1"/>
  <c r="M288" i="1"/>
  <c r="M214" i="1"/>
  <c r="M207" i="1"/>
  <c r="M184" i="1"/>
  <c r="M8" i="1"/>
  <c r="M109" i="1"/>
  <c r="M206" i="1"/>
  <c r="M422" i="1"/>
  <c r="M211" i="1"/>
  <c r="M175" i="1"/>
  <c r="M23" i="1"/>
  <c r="M398" i="1"/>
  <c r="M146" i="1"/>
  <c r="M32" i="1"/>
  <c r="M53" i="1"/>
  <c r="M311" i="1"/>
  <c r="M363" i="1"/>
  <c r="M33" i="1"/>
  <c r="M337" i="1"/>
  <c r="M384" i="1"/>
  <c r="M38" i="1"/>
  <c r="M126" i="1"/>
  <c r="M375" i="1"/>
  <c r="M192" i="1"/>
  <c r="M172" i="1"/>
  <c r="M360" i="1"/>
  <c r="M277" i="1"/>
  <c r="M326" i="1"/>
  <c r="M84" i="1"/>
  <c r="M180" i="1"/>
  <c r="M258" i="1"/>
  <c r="M176" i="1"/>
  <c r="M451" i="1"/>
  <c r="M153" i="1"/>
  <c r="M106" i="1"/>
  <c r="M254" i="1"/>
  <c r="M72" i="1"/>
  <c r="M290" i="1"/>
  <c r="M21" i="1"/>
  <c r="M368" i="1"/>
  <c r="M249" i="1"/>
  <c r="M294" i="1"/>
  <c r="M271" i="1"/>
  <c r="M365" i="1"/>
  <c r="M308" i="1"/>
  <c r="M256" i="1"/>
  <c r="M39" i="1"/>
  <c r="M279" i="1"/>
  <c r="M58" i="1"/>
  <c r="M74" i="1"/>
  <c r="M302" i="1"/>
  <c r="M15" i="1"/>
  <c r="M383" i="1"/>
  <c r="M297" i="1"/>
  <c r="M107" i="1"/>
  <c r="M266" i="1"/>
  <c r="M18" i="1"/>
  <c r="M419" i="1"/>
  <c r="M445" i="1"/>
  <c r="M346" i="1"/>
  <c r="M390" i="1"/>
  <c r="M24" i="1"/>
  <c r="M20" i="1"/>
  <c r="M370" i="1"/>
  <c r="M319" i="1"/>
  <c r="M29" i="1"/>
  <c r="M79" i="1"/>
  <c r="M4" i="1"/>
  <c r="M313" i="1"/>
  <c r="M97" i="1"/>
  <c r="M353" i="1"/>
  <c r="M396" i="1"/>
  <c r="M71" i="1"/>
  <c r="M156" i="1"/>
  <c r="M282" i="1"/>
  <c r="M105" i="1"/>
  <c r="M186" i="1"/>
  <c r="M215" i="1"/>
  <c r="M143" i="1"/>
  <c r="M167" i="1"/>
  <c r="M102" i="1"/>
  <c r="M304" i="1"/>
  <c r="M444" i="1"/>
  <c r="M218" i="1"/>
  <c r="M59" i="1"/>
  <c r="M103" i="1"/>
  <c r="M263" i="1"/>
  <c r="M401" i="1"/>
  <c r="M47" i="1"/>
  <c r="M36" i="1"/>
  <c r="M299" i="1"/>
  <c r="M433" i="1"/>
  <c r="M187" i="1"/>
  <c r="M54" i="1"/>
  <c r="M437" i="1"/>
  <c r="M223" i="1"/>
  <c r="M12" i="1"/>
  <c r="M314" i="1"/>
  <c r="M420" i="1"/>
  <c r="M125" i="1"/>
  <c r="M386" i="1"/>
  <c r="M376" i="1"/>
  <c r="M194" i="1"/>
  <c r="M225" i="1"/>
  <c r="M160" i="1"/>
  <c r="M229" i="1"/>
  <c r="M268" i="1"/>
  <c r="M349" i="1"/>
  <c r="M64" i="1"/>
  <c r="M443" i="1"/>
  <c r="M276" i="1"/>
  <c r="M31" i="1"/>
  <c r="M242" i="1"/>
  <c r="M75" i="1"/>
  <c r="M120" i="1"/>
  <c r="M335" i="1"/>
  <c r="M85" i="1"/>
  <c r="M272" i="1"/>
  <c r="M17" i="1"/>
  <c r="M447" i="1"/>
  <c r="M246" i="1"/>
  <c r="M22" i="1"/>
  <c r="M178" i="1"/>
  <c r="M114" i="1"/>
  <c r="M440" i="1"/>
  <c r="M191" i="1"/>
  <c r="M7" i="1"/>
  <c r="M267" i="1"/>
  <c r="M166" i="1"/>
  <c r="K65" i="1"/>
  <c r="K135" i="1"/>
  <c r="K235" i="1"/>
  <c r="K354" i="1"/>
  <c r="K78" i="1"/>
  <c r="K318" i="1"/>
  <c r="K434" i="1"/>
  <c r="K316" i="1"/>
  <c r="K406" i="1"/>
  <c r="K423" i="1"/>
  <c r="K306" i="1"/>
  <c r="K281" i="1"/>
  <c r="K230" i="1"/>
  <c r="K358" i="1"/>
  <c r="K351" i="1"/>
  <c r="K421" i="1"/>
  <c r="K86" i="1"/>
  <c r="K381" i="1"/>
  <c r="K88" i="1"/>
  <c r="K416" i="1"/>
  <c r="K236" i="1"/>
  <c r="K42" i="1"/>
  <c r="K94" i="1"/>
  <c r="K37" i="1"/>
  <c r="K93" i="1"/>
  <c r="K168" i="1"/>
  <c r="K145" i="1"/>
  <c r="K116" i="1"/>
  <c r="K188" i="1"/>
  <c r="K392" i="1"/>
  <c r="K296" i="1"/>
  <c r="K371" i="1"/>
  <c r="K292" i="1"/>
  <c r="K350" i="1"/>
  <c r="K250" i="1"/>
  <c r="K121" i="1"/>
  <c r="K287" i="1"/>
  <c r="K220" i="1"/>
  <c r="K245" i="1"/>
  <c r="K130" i="1"/>
  <c r="K52" i="1"/>
  <c r="K197" i="1"/>
  <c r="K285" i="1"/>
  <c r="K132" i="1"/>
  <c r="K55" i="1"/>
  <c r="K307" i="1"/>
  <c r="K14" i="1"/>
  <c r="K174" i="1"/>
  <c r="K27" i="1"/>
  <c r="K379" i="1"/>
  <c r="K45" i="1"/>
  <c r="K163" i="1"/>
  <c r="K48" i="1"/>
  <c r="K124" i="1"/>
  <c r="K393" i="1"/>
  <c r="K438" i="1"/>
  <c r="K388" i="1"/>
  <c r="K61" i="1"/>
  <c r="K448" i="1"/>
  <c r="K16" i="1"/>
  <c r="K136" i="1"/>
  <c r="K98" i="1"/>
  <c r="K108" i="1"/>
  <c r="K111" i="1"/>
  <c r="K224" i="1"/>
  <c r="K389" i="1"/>
  <c r="K243" i="1"/>
  <c r="K328" i="1"/>
  <c r="K62" i="1"/>
  <c r="K293" i="1"/>
  <c r="K305" i="1"/>
  <c r="K219" i="1"/>
  <c r="K237" i="1"/>
  <c r="K231" i="1"/>
  <c r="K300" i="1"/>
  <c r="K63" i="1"/>
  <c r="K312" i="1"/>
  <c r="K6" i="1"/>
  <c r="K417" i="1"/>
  <c r="K189" i="1"/>
  <c r="K348" i="1"/>
  <c r="K330" i="1"/>
  <c r="K403" i="1"/>
  <c r="K205" i="1"/>
  <c r="K278" i="1"/>
  <c r="K372" i="1"/>
  <c r="K407" i="1"/>
  <c r="K410" i="1"/>
  <c r="K391" i="1"/>
  <c r="K149" i="1"/>
  <c r="K322" i="1"/>
  <c r="K81" i="1"/>
  <c r="K402" i="1"/>
  <c r="K265" i="1"/>
  <c r="K352" i="1"/>
  <c r="K427" i="1"/>
  <c r="K2" i="1"/>
  <c r="K289" i="1"/>
  <c r="K49" i="1"/>
  <c r="K336" i="1"/>
  <c r="K399" i="1"/>
  <c r="K134" i="1"/>
  <c r="K112" i="1"/>
  <c r="K165" i="1"/>
  <c r="K118" i="1"/>
  <c r="K73" i="1"/>
  <c r="K5" i="1"/>
  <c r="K158" i="1"/>
  <c r="K28" i="1"/>
  <c r="K115" i="1"/>
  <c r="K442" i="1"/>
  <c r="K244" i="1"/>
  <c r="K366" i="1"/>
  <c r="K320" i="1"/>
  <c r="K405" i="1"/>
  <c r="K91" i="1"/>
  <c r="K345" i="1"/>
  <c r="K382" i="1"/>
  <c r="K317" i="1"/>
  <c r="K212" i="1"/>
  <c r="K412" i="1"/>
  <c r="K159" i="1"/>
  <c r="K361" i="1"/>
  <c r="K356" i="1"/>
  <c r="K341" i="1"/>
  <c r="K148" i="1"/>
  <c r="K446" i="1"/>
  <c r="K409" i="1"/>
  <c r="K377" i="1"/>
  <c r="K367" i="1"/>
  <c r="K284" i="1"/>
  <c r="K259" i="1"/>
  <c r="K373" i="1"/>
  <c r="K264" i="1"/>
  <c r="K270" i="1"/>
  <c r="K104" i="1"/>
  <c r="K221" i="1"/>
  <c r="K43" i="1"/>
  <c r="K122" i="1"/>
  <c r="K190" i="1"/>
  <c r="K77" i="1"/>
  <c r="K233" i="1"/>
  <c r="K269" i="1"/>
  <c r="K193" i="1"/>
  <c r="K164" i="1"/>
  <c r="K430" i="1"/>
  <c r="K418" i="1"/>
  <c r="K286" i="1"/>
  <c r="K257" i="1"/>
  <c r="K154" i="1"/>
  <c r="K119" i="1"/>
  <c r="K138" i="1"/>
  <c r="K150" i="1"/>
  <c r="K374" i="1"/>
  <c r="K183" i="1"/>
  <c r="K44" i="1"/>
  <c r="K113" i="1"/>
  <c r="K92" i="1"/>
  <c r="K35" i="1"/>
  <c r="K173" i="1"/>
  <c r="K413" i="1"/>
  <c r="K310" i="1"/>
  <c r="K40" i="1"/>
  <c r="K436" i="1"/>
  <c r="K248" i="1"/>
  <c r="K309" i="1"/>
  <c r="K11" i="1"/>
  <c r="K240" i="1"/>
  <c r="K395" i="1"/>
  <c r="K152" i="1"/>
  <c r="K89" i="1"/>
  <c r="K432" i="1"/>
  <c r="K369" i="1"/>
  <c r="K127" i="1"/>
  <c r="K228" i="1"/>
  <c r="K69" i="1"/>
  <c r="K261" i="1"/>
  <c r="K364" i="1"/>
  <c r="K139" i="1"/>
  <c r="K273" i="1"/>
  <c r="K251" i="1"/>
  <c r="K144" i="1"/>
  <c r="K431" i="1"/>
  <c r="K435" i="1"/>
  <c r="K303" i="1"/>
  <c r="K170" i="1"/>
  <c r="K441" i="1"/>
  <c r="K9" i="1"/>
  <c r="K362" i="1"/>
  <c r="K238" i="1"/>
  <c r="K117" i="1"/>
  <c r="K41" i="1"/>
  <c r="K76" i="1"/>
  <c r="K100" i="1"/>
  <c r="K46" i="1"/>
  <c r="K110" i="1"/>
  <c r="K241" i="1"/>
  <c r="K275" i="1"/>
  <c r="K142" i="1"/>
  <c r="K331" i="1"/>
  <c r="K80" i="1"/>
  <c r="K333" i="1"/>
  <c r="K13" i="1"/>
  <c r="K10" i="1"/>
  <c r="K90" i="1"/>
  <c r="K226" i="1"/>
  <c r="K60" i="1"/>
  <c r="K83" i="1"/>
  <c r="K426" i="1"/>
  <c r="K87" i="1"/>
  <c r="K204" i="1"/>
  <c r="K210" i="1"/>
  <c r="K161" i="1"/>
  <c r="K439" i="1"/>
  <c r="K325" i="1"/>
  <c r="K201" i="1"/>
  <c r="K222" i="1"/>
  <c r="K301" i="1"/>
  <c r="K449" i="1"/>
  <c r="K327" i="1"/>
  <c r="K429" i="1"/>
  <c r="K198" i="1"/>
  <c r="K340" i="1"/>
  <c r="K26" i="1"/>
  <c r="K57" i="1"/>
  <c r="K385" i="1"/>
  <c r="K323" i="1"/>
  <c r="K171" i="1"/>
  <c r="K202" i="1"/>
  <c r="K217" i="1"/>
  <c r="K359" i="1"/>
  <c r="K162" i="1"/>
  <c r="K200" i="1"/>
  <c r="K425" i="1"/>
  <c r="K129" i="1"/>
  <c r="K66" i="1"/>
  <c r="K96" i="1"/>
  <c r="K177" i="1"/>
  <c r="K253" i="1"/>
  <c r="K227" i="1"/>
  <c r="K262" i="1"/>
  <c r="K355" i="1"/>
  <c r="K67" i="1"/>
  <c r="K179" i="1"/>
  <c r="K280" i="1"/>
  <c r="K141" i="1"/>
  <c r="K19" i="1"/>
  <c r="K343" i="1"/>
  <c r="K101" i="1"/>
  <c r="K404" i="1"/>
  <c r="K232" i="1"/>
  <c r="K380" i="1"/>
  <c r="K51" i="1"/>
  <c r="K131" i="1"/>
  <c r="K209" i="1"/>
  <c r="K68" i="1"/>
  <c r="K347" i="1"/>
  <c r="K387" i="1"/>
  <c r="K155" i="1"/>
  <c r="K25" i="1"/>
  <c r="K234" i="1"/>
  <c r="K123" i="1"/>
  <c r="K255" i="1"/>
  <c r="K329" i="1"/>
  <c r="K295" i="1"/>
  <c r="K321" i="1"/>
  <c r="K338" i="1"/>
  <c r="K342" i="1"/>
  <c r="K450" i="1"/>
  <c r="K128" i="1"/>
  <c r="K397" i="1"/>
  <c r="K357" i="1"/>
  <c r="K324" i="1"/>
  <c r="K99" i="1"/>
  <c r="K195" i="1"/>
  <c r="K291" i="1"/>
  <c r="K298" i="1"/>
  <c r="K137" i="1"/>
  <c r="K3" i="1"/>
  <c r="K70" i="1"/>
  <c r="K428" i="1"/>
  <c r="K147" i="1"/>
  <c r="K203" i="1"/>
  <c r="K30" i="1"/>
  <c r="K252" i="1"/>
  <c r="K239" i="1"/>
  <c r="K56" i="1"/>
  <c r="K185" i="1"/>
  <c r="K181" i="1"/>
  <c r="K415" i="1"/>
  <c r="K260" i="1"/>
  <c r="K408" i="1"/>
  <c r="K414" i="1"/>
  <c r="K82" i="1"/>
  <c r="K424" i="1"/>
  <c r="K411" i="1"/>
  <c r="K199" i="1"/>
  <c r="K196" i="1"/>
  <c r="K274" i="1"/>
  <c r="K50" i="1"/>
  <c r="K378" i="1"/>
  <c r="K400" i="1"/>
  <c r="K247" i="1"/>
  <c r="K157" i="1"/>
  <c r="K339" i="1"/>
  <c r="K182" i="1"/>
  <c r="K213" i="1"/>
  <c r="K208" i="1"/>
  <c r="K216" i="1"/>
  <c r="K140" i="1"/>
  <c r="K283" i="1"/>
  <c r="K169" i="1"/>
  <c r="K315" i="1"/>
  <c r="K151" i="1"/>
  <c r="K344" i="1"/>
  <c r="K332" i="1"/>
  <c r="K334" i="1"/>
  <c r="K95" i="1"/>
  <c r="K34" i="1"/>
  <c r="K394" i="1"/>
  <c r="K133" i="1"/>
  <c r="K288" i="1"/>
  <c r="K214" i="1"/>
  <c r="K207" i="1"/>
  <c r="K184" i="1"/>
  <c r="K8" i="1"/>
  <c r="K109" i="1"/>
  <c r="K206" i="1"/>
  <c r="K422" i="1"/>
  <c r="K211" i="1"/>
  <c r="K175" i="1"/>
  <c r="K23" i="1"/>
  <c r="K398" i="1"/>
  <c r="K146" i="1"/>
  <c r="K32" i="1"/>
  <c r="K53" i="1"/>
  <c r="K311" i="1"/>
  <c r="K363" i="1"/>
  <c r="K33" i="1"/>
  <c r="K337" i="1"/>
  <c r="K384" i="1"/>
  <c r="K38" i="1"/>
  <c r="K126" i="1"/>
  <c r="K375" i="1"/>
  <c r="K192" i="1"/>
  <c r="K172" i="1"/>
  <c r="K360" i="1"/>
  <c r="K277" i="1"/>
  <c r="K326" i="1"/>
  <c r="K84" i="1"/>
  <c r="K180" i="1"/>
  <c r="K258" i="1"/>
  <c r="K176" i="1"/>
  <c r="K451" i="1"/>
  <c r="K153" i="1"/>
  <c r="K106" i="1"/>
  <c r="K254" i="1"/>
  <c r="K72" i="1"/>
  <c r="K290" i="1"/>
  <c r="K21" i="1"/>
  <c r="K368" i="1"/>
  <c r="K249" i="1"/>
  <c r="K294" i="1"/>
  <c r="K271" i="1"/>
  <c r="K365" i="1"/>
  <c r="K308" i="1"/>
  <c r="K256" i="1"/>
  <c r="K39" i="1"/>
  <c r="K279" i="1"/>
  <c r="K58" i="1"/>
  <c r="K74" i="1"/>
  <c r="K302" i="1"/>
  <c r="K15" i="1"/>
  <c r="K383" i="1"/>
  <c r="K297" i="1"/>
  <c r="K107" i="1"/>
  <c r="K266" i="1"/>
  <c r="K18" i="1"/>
  <c r="K419" i="1"/>
  <c r="K445" i="1"/>
  <c r="K346" i="1"/>
  <c r="K390" i="1"/>
  <c r="K24" i="1"/>
  <c r="K20" i="1"/>
  <c r="K370" i="1"/>
  <c r="K319" i="1"/>
  <c r="K29" i="1"/>
  <c r="K79" i="1"/>
  <c r="K4" i="1"/>
  <c r="K313" i="1"/>
  <c r="K97" i="1"/>
  <c r="K353" i="1"/>
  <c r="K396" i="1"/>
  <c r="K71" i="1"/>
  <c r="K156" i="1"/>
  <c r="K282" i="1"/>
  <c r="K105" i="1"/>
  <c r="K186" i="1"/>
  <c r="K215" i="1"/>
  <c r="K143" i="1"/>
  <c r="K167" i="1"/>
  <c r="K102" i="1"/>
  <c r="K304" i="1"/>
  <c r="K444" i="1"/>
  <c r="K218" i="1"/>
  <c r="K59" i="1"/>
  <c r="K103" i="1"/>
  <c r="K263" i="1"/>
  <c r="K401" i="1"/>
  <c r="K47" i="1"/>
  <c r="K36" i="1"/>
  <c r="K299" i="1"/>
  <c r="K433" i="1"/>
  <c r="K187" i="1"/>
  <c r="K54" i="1"/>
  <c r="K437" i="1"/>
  <c r="K223" i="1"/>
  <c r="K12" i="1"/>
  <c r="K314" i="1"/>
  <c r="K420" i="1"/>
  <c r="K125" i="1"/>
  <c r="K386" i="1"/>
  <c r="K376" i="1"/>
  <c r="K194" i="1"/>
  <c r="K225" i="1"/>
  <c r="K160" i="1"/>
  <c r="K229" i="1"/>
  <c r="K268" i="1"/>
  <c r="K349" i="1"/>
  <c r="K64" i="1"/>
  <c r="K443" i="1"/>
  <c r="K276" i="1"/>
  <c r="K31" i="1"/>
  <c r="K242" i="1"/>
  <c r="K75" i="1"/>
  <c r="K120" i="1"/>
  <c r="K335" i="1"/>
  <c r="K85" i="1"/>
  <c r="K272" i="1"/>
  <c r="K17" i="1"/>
  <c r="K447" i="1"/>
  <c r="K246" i="1"/>
  <c r="K22" i="1"/>
  <c r="K178" i="1"/>
  <c r="K114" i="1"/>
  <c r="K440" i="1"/>
  <c r="K191" i="1"/>
  <c r="K7" i="1"/>
  <c r="K267" i="1"/>
  <c r="K166" i="1"/>
  <c r="I267" i="1"/>
  <c r="I7" i="1"/>
  <c r="I191" i="1"/>
  <c r="I440" i="1"/>
  <c r="I114" i="1"/>
  <c r="I178" i="1"/>
  <c r="I22" i="1"/>
  <c r="I246" i="1"/>
  <c r="I447" i="1"/>
  <c r="I17" i="1"/>
  <c r="I272" i="1"/>
  <c r="I85" i="1"/>
  <c r="I335" i="1"/>
  <c r="I120" i="1"/>
  <c r="I75" i="1"/>
  <c r="I242" i="1"/>
  <c r="I31" i="1"/>
  <c r="I276" i="1"/>
  <c r="I443" i="1"/>
  <c r="I64" i="1"/>
  <c r="I349" i="1"/>
  <c r="I268" i="1"/>
  <c r="I229" i="1"/>
  <c r="I160" i="1"/>
  <c r="I225" i="1"/>
  <c r="I194" i="1"/>
  <c r="I376" i="1"/>
  <c r="I386" i="1"/>
  <c r="I125" i="1"/>
  <c r="I420" i="1"/>
  <c r="I314" i="1"/>
  <c r="I12" i="1"/>
  <c r="I223" i="1"/>
  <c r="I437" i="1"/>
  <c r="I54" i="1"/>
  <c r="I187" i="1"/>
  <c r="I433" i="1"/>
  <c r="I299" i="1"/>
  <c r="I36" i="1"/>
  <c r="I47" i="1"/>
  <c r="I401" i="1"/>
  <c r="I263" i="1"/>
  <c r="I103" i="1"/>
  <c r="I59" i="1"/>
  <c r="I218" i="1"/>
  <c r="I444" i="1"/>
  <c r="I304" i="1"/>
  <c r="I102" i="1"/>
  <c r="I167" i="1"/>
  <c r="I143" i="1"/>
  <c r="I215" i="1"/>
  <c r="I186" i="1"/>
  <c r="I105" i="1"/>
  <c r="I282" i="1"/>
  <c r="I156" i="1"/>
  <c r="I71" i="1"/>
  <c r="I396" i="1"/>
  <c r="I353" i="1"/>
  <c r="I97" i="1"/>
  <c r="I313" i="1"/>
  <c r="I4" i="1"/>
  <c r="I79" i="1"/>
  <c r="I29" i="1"/>
  <c r="I319" i="1"/>
  <c r="I370" i="1"/>
  <c r="I20" i="1"/>
  <c r="I24" i="1"/>
  <c r="I390" i="1"/>
  <c r="I346" i="1"/>
  <c r="I445" i="1"/>
  <c r="I419" i="1"/>
  <c r="I18" i="1"/>
  <c r="I266" i="1"/>
  <c r="I107" i="1"/>
  <c r="I297" i="1"/>
  <c r="I383" i="1"/>
  <c r="I15" i="1"/>
  <c r="I302" i="1"/>
  <c r="I74" i="1"/>
  <c r="I58" i="1"/>
  <c r="I279" i="1"/>
  <c r="I39" i="1"/>
  <c r="I256" i="1"/>
  <c r="I308" i="1"/>
  <c r="I365" i="1"/>
  <c r="I271" i="1"/>
  <c r="I294" i="1"/>
  <c r="I249" i="1"/>
  <c r="I368" i="1"/>
  <c r="I21" i="1"/>
  <c r="I290" i="1"/>
  <c r="I72" i="1"/>
  <c r="I254" i="1"/>
  <c r="I106" i="1"/>
  <c r="I153" i="1"/>
  <c r="I451" i="1"/>
  <c r="I176" i="1"/>
  <c r="I258" i="1"/>
  <c r="I180" i="1"/>
  <c r="I84" i="1"/>
  <c r="I326" i="1"/>
  <c r="I277" i="1"/>
  <c r="I360" i="1"/>
  <c r="I172" i="1"/>
  <c r="I192" i="1"/>
  <c r="I375" i="1"/>
  <c r="I126" i="1"/>
  <c r="I38" i="1"/>
  <c r="I384" i="1"/>
  <c r="I337" i="1"/>
  <c r="I33" i="1"/>
  <c r="I363" i="1"/>
  <c r="I311" i="1"/>
  <c r="I53" i="1"/>
  <c r="I32" i="1"/>
  <c r="I146" i="1"/>
  <c r="I398" i="1"/>
  <c r="I23" i="1"/>
  <c r="I175" i="1"/>
  <c r="I211" i="1"/>
  <c r="I422" i="1"/>
  <c r="I206" i="1"/>
  <c r="I109" i="1"/>
  <c r="I8" i="1"/>
  <c r="I184" i="1"/>
  <c r="I207" i="1"/>
  <c r="I214" i="1"/>
  <c r="I288" i="1"/>
  <c r="I133" i="1"/>
  <c r="I394" i="1"/>
  <c r="I34" i="1"/>
  <c r="I95" i="1"/>
  <c r="I334" i="1"/>
  <c r="I332" i="1"/>
  <c r="I344" i="1"/>
  <c r="I151" i="1"/>
  <c r="I315" i="1"/>
  <c r="I169" i="1"/>
  <c r="I283" i="1"/>
  <c r="I140" i="1"/>
  <c r="I216" i="1"/>
  <c r="I208" i="1"/>
  <c r="I213" i="1"/>
  <c r="I182" i="1"/>
  <c r="I339" i="1"/>
  <c r="I157" i="1"/>
  <c r="I247" i="1"/>
  <c r="I400" i="1"/>
  <c r="I378" i="1"/>
  <c r="I50" i="1"/>
  <c r="I274" i="1"/>
  <c r="I196" i="1"/>
  <c r="I199" i="1"/>
  <c r="I411" i="1"/>
  <c r="I424" i="1"/>
  <c r="I82" i="1"/>
  <c r="I414" i="1"/>
  <c r="I408" i="1"/>
  <c r="I260" i="1"/>
  <c r="I415" i="1"/>
  <c r="I181" i="1"/>
  <c r="I185" i="1"/>
  <c r="I56" i="1"/>
  <c r="I239" i="1"/>
  <c r="I252" i="1"/>
  <c r="I30" i="1"/>
  <c r="I203" i="1"/>
  <c r="I147" i="1"/>
  <c r="I428" i="1"/>
  <c r="I70" i="1"/>
  <c r="I3" i="1"/>
  <c r="I137" i="1"/>
  <c r="I298" i="1"/>
  <c r="I291" i="1"/>
  <c r="I195" i="1"/>
  <c r="I99" i="1"/>
  <c r="I324" i="1"/>
  <c r="I357" i="1"/>
  <c r="I397" i="1"/>
  <c r="I128" i="1"/>
  <c r="I450" i="1"/>
  <c r="I342" i="1"/>
  <c r="I338" i="1"/>
  <c r="I321" i="1"/>
  <c r="I295" i="1"/>
  <c r="I329" i="1"/>
  <c r="I255" i="1"/>
  <c r="I123" i="1"/>
  <c r="I234" i="1"/>
  <c r="I25" i="1"/>
  <c r="I155" i="1"/>
  <c r="I387" i="1"/>
  <c r="I347" i="1"/>
  <c r="I68" i="1"/>
  <c r="I209" i="1"/>
  <c r="I131" i="1"/>
  <c r="I51" i="1"/>
  <c r="I380" i="1"/>
  <c r="I232" i="1"/>
  <c r="I404" i="1"/>
  <c r="I101" i="1"/>
  <c r="I343" i="1"/>
  <c r="I19" i="1"/>
  <c r="I141" i="1"/>
  <c r="I280" i="1"/>
  <c r="I179" i="1"/>
  <c r="I67" i="1"/>
  <c r="I355" i="1"/>
  <c r="I262" i="1"/>
  <c r="I227" i="1"/>
  <c r="I253" i="1"/>
  <c r="I177" i="1"/>
  <c r="I96" i="1"/>
  <c r="I66" i="1"/>
  <c r="I129" i="1"/>
  <c r="I425" i="1"/>
  <c r="I200" i="1"/>
  <c r="I162" i="1"/>
  <c r="I359" i="1"/>
  <c r="I217" i="1"/>
  <c r="I202" i="1"/>
  <c r="I171" i="1"/>
  <c r="I323" i="1"/>
  <c r="I385" i="1"/>
  <c r="I57" i="1"/>
  <c r="I26" i="1"/>
  <c r="I340" i="1"/>
  <c r="I198" i="1"/>
  <c r="I429" i="1"/>
  <c r="I327" i="1"/>
  <c r="I449" i="1"/>
  <c r="I301" i="1"/>
  <c r="I222" i="1"/>
  <c r="I201" i="1"/>
  <c r="I325" i="1"/>
  <c r="I439" i="1"/>
  <c r="I161" i="1"/>
  <c r="I210" i="1"/>
  <c r="I204" i="1"/>
  <c r="I87" i="1"/>
  <c r="I426" i="1"/>
  <c r="I83" i="1"/>
  <c r="I60" i="1"/>
  <c r="I226" i="1"/>
  <c r="I90" i="1"/>
  <c r="I10" i="1"/>
  <c r="I13" i="1"/>
  <c r="I333" i="1"/>
  <c r="I80" i="1"/>
  <c r="I331" i="1"/>
  <c r="I142" i="1"/>
  <c r="I275" i="1"/>
  <c r="I241" i="1"/>
  <c r="I110" i="1"/>
  <c r="I46" i="1"/>
  <c r="I100" i="1"/>
  <c r="I76" i="1"/>
  <c r="I41" i="1"/>
  <c r="I117" i="1"/>
  <c r="I238" i="1"/>
  <c r="I362" i="1"/>
  <c r="I9" i="1"/>
  <c r="I441" i="1"/>
  <c r="I170" i="1"/>
  <c r="I303" i="1"/>
  <c r="I435" i="1"/>
  <c r="I431" i="1"/>
  <c r="I144" i="1"/>
  <c r="I251" i="1"/>
  <c r="I273" i="1"/>
  <c r="I139" i="1"/>
  <c r="I364" i="1"/>
  <c r="I261" i="1"/>
  <c r="I69" i="1"/>
  <c r="I228" i="1"/>
  <c r="I127" i="1"/>
  <c r="I369" i="1"/>
  <c r="I432" i="1"/>
  <c r="I89" i="1"/>
  <c r="I152" i="1"/>
  <c r="I395" i="1"/>
  <c r="I240" i="1"/>
  <c r="I11" i="1"/>
  <c r="I309" i="1"/>
  <c r="I248" i="1"/>
  <c r="I436" i="1"/>
  <c r="I40" i="1"/>
  <c r="I310" i="1"/>
  <c r="I413" i="1"/>
  <c r="I173" i="1"/>
  <c r="I35" i="1"/>
  <c r="I92" i="1"/>
  <c r="I113" i="1"/>
  <c r="I44" i="1"/>
  <c r="I183" i="1"/>
  <c r="I374" i="1"/>
  <c r="I150" i="1"/>
  <c r="I138" i="1"/>
  <c r="I119" i="1"/>
  <c r="I154" i="1"/>
  <c r="I257" i="1"/>
  <c r="I286" i="1"/>
  <c r="I418" i="1"/>
  <c r="I430" i="1"/>
  <c r="I164" i="1"/>
  <c r="I193" i="1"/>
  <c r="I269" i="1"/>
  <c r="I233" i="1"/>
  <c r="I77" i="1"/>
  <c r="I190" i="1"/>
  <c r="I122" i="1"/>
  <c r="I43" i="1"/>
  <c r="I221" i="1"/>
  <c r="I104" i="1"/>
  <c r="I270" i="1"/>
  <c r="I264" i="1"/>
  <c r="I373" i="1"/>
  <c r="I259" i="1"/>
  <c r="I284" i="1"/>
  <c r="I367" i="1"/>
  <c r="I377" i="1"/>
  <c r="I409" i="1"/>
  <c r="I446" i="1"/>
  <c r="I148" i="1"/>
  <c r="I341" i="1"/>
  <c r="I356" i="1"/>
  <c r="I361" i="1"/>
  <c r="I159" i="1"/>
  <c r="I412" i="1"/>
  <c r="I212" i="1"/>
  <c r="I317" i="1"/>
  <c r="I382" i="1"/>
  <c r="I345" i="1"/>
  <c r="I91" i="1"/>
  <c r="I405" i="1"/>
  <c r="I320" i="1"/>
  <c r="I366" i="1"/>
  <c r="I244" i="1"/>
  <c r="I442" i="1"/>
  <c r="I115" i="1"/>
  <c r="I28" i="1"/>
  <c r="I158" i="1"/>
  <c r="I5" i="1"/>
  <c r="I73" i="1"/>
  <c r="I118" i="1"/>
  <c r="I165" i="1"/>
  <c r="I112" i="1"/>
  <c r="I134" i="1"/>
  <c r="I399" i="1"/>
  <c r="I336" i="1"/>
  <c r="I49" i="1"/>
  <c r="I289" i="1"/>
  <c r="I2" i="1"/>
  <c r="I427" i="1"/>
  <c r="I352" i="1"/>
  <c r="I265" i="1"/>
  <c r="I402" i="1"/>
  <c r="I81" i="1"/>
  <c r="I322" i="1"/>
  <c r="I149" i="1"/>
  <c r="I391" i="1"/>
  <c r="I410" i="1"/>
  <c r="I407" i="1"/>
  <c r="I372" i="1"/>
  <c r="I278" i="1"/>
  <c r="I205" i="1"/>
  <c r="I403" i="1"/>
  <c r="I330" i="1"/>
  <c r="I348" i="1"/>
  <c r="I189" i="1"/>
  <c r="I417" i="1"/>
  <c r="I6" i="1"/>
  <c r="I312" i="1"/>
  <c r="I63" i="1"/>
  <c r="I300" i="1"/>
  <c r="I231" i="1"/>
  <c r="I237" i="1"/>
  <c r="I219" i="1"/>
  <c r="I305" i="1"/>
  <c r="I293" i="1"/>
  <c r="I62" i="1"/>
  <c r="I328" i="1"/>
  <c r="I243" i="1"/>
  <c r="I389" i="1"/>
  <c r="I224" i="1"/>
  <c r="I111" i="1"/>
  <c r="I108" i="1"/>
  <c r="I98" i="1"/>
  <c r="I136" i="1"/>
  <c r="I16" i="1"/>
  <c r="I448" i="1"/>
  <c r="I61" i="1"/>
  <c r="I388" i="1"/>
  <c r="I438" i="1"/>
  <c r="I393" i="1"/>
  <c r="I124" i="1"/>
  <c r="I48" i="1"/>
  <c r="I163" i="1"/>
  <c r="I45" i="1"/>
  <c r="I379" i="1"/>
  <c r="I27" i="1"/>
  <c r="I174" i="1"/>
  <c r="I14" i="1"/>
  <c r="I307" i="1"/>
  <c r="I55" i="1"/>
  <c r="I132" i="1"/>
  <c r="I285" i="1"/>
  <c r="I197" i="1"/>
  <c r="I52" i="1"/>
  <c r="I130" i="1"/>
  <c r="I245" i="1"/>
  <c r="I220" i="1"/>
  <c r="I287" i="1"/>
  <c r="I121" i="1"/>
  <c r="I250" i="1"/>
  <c r="I350" i="1"/>
  <c r="I292" i="1"/>
  <c r="I371" i="1"/>
  <c r="I296" i="1"/>
  <c r="I392" i="1"/>
  <c r="I188" i="1"/>
  <c r="I116" i="1"/>
  <c r="I145" i="1"/>
  <c r="I168" i="1"/>
  <c r="I93" i="1"/>
  <c r="I37" i="1"/>
  <c r="I94" i="1"/>
  <c r="I42" i="1"/>
  <c r="I236" i="1"/>
  <c r="I416" i="1"/>
  <c r="I88" i="1"/>
  <c r="I381" i="1"/>
  <c r="I86" i="1"/>
  <c r="I421" i="1"/>
  <c r="I351" i="1"/>
  <c r="I358" i="1"/>
  <c r="I230" i="1"/>
  <c r="I281" i="1"/>
  <c r="I306" i="1"/>
  <c r="I423" i="1"/>
  <c r="I406" i="1"/>
  <c r="I316" i="1"/>
  <c r="I434" i="1"/>
  <c r="I318" i="1"/>
  <c r="I78" i="1"/>
  <c r="I354" i="1"/>
  <c r="I235" i="1"/>
  <c r="I135" i="1"/>
  <c r="I65" i="1"/>
  <c r="I166" i="1"/>
  <c r="G65" i="1" l="1"/>
  <c r="G236" i="1"/>
  <c r="G258" i="1" l="1"/>
  <c r="G9" i="1" l="1"/>
  <c r="G446" i="1"/>
  <c r="G291" i="1"/>
  <c r="G109" i="1"/>
  <c r="G195" i="1"/>
  <c r="G19" i="1" l="1"/>
  <c r="G141" i="1"/>
  <c r="G280" i="1"/>
  <c r="G179" i="1"/>
  <c r="G67" i="1"/>
  <c r="G31" i="1"/>
  <c r="G276" i="1"/>
  <c r="G443" i="1"/>
  <c r="G142" i="1"/>
  <c r="G310" i="1"/>
  <c r="G361" i="1"/>
  <c r="G381" i="1"/>
  <c r="G335" i="1"/>
  <c r="G321" i="1"/>
  <c r="G219" i="1"/>
  <c r="G308" i="1"/>
  <c r="G319" i="1"/>
  <c r="G370" i="1"/>
  <c r="G20" i="1"/>
  <c r="G269" i="1"/>
  <c r="G48" i="1"/>
  <c r="G180" i="1"/>
  <c r="G199" i="1"/>
  <c r="G42" i="1" l="1"/>
  <c r="G127" i="1" l="1"/>
  <c r="G228" i="1"/>
  <c r="G271" i="1"/>
  <c r="G94" i="1"/>
  <c r="G122" i="1"/>
  <c r="G92" i="1"/>
  <c r="G120" i="1"/>
  <c r="G438" i="1"/>
  <c r="G427" i="1"/>
  <c r="G437" i="1"/>
  <c r="G338" i="1"/>
  <c r="G342" i="1"/>
  <c r="G450" i="1"/>
  <c r="G128" i="1"/>
  <c r="G411" i="1" l="1"/>
  <c r="G184" i="1"/>
  <c r="G60" i="1"/>
  <c r="G210" i="1"/>
  <c r="G380" i="1"/>
  <c r="G51" i="1"/>
  <c r="G103" i="1"/>
  <c r="G71" i="1"/>
  <c r="G144" i="1"/>
  <c r="G409" i="1"/>
  <c r="G408" i="1"/>
  <c r="G270" i="1"/>
  <c r="G188" i="1"/>
  <c r="G23" i="1"/>
  <c r="G229" i="1"/>
  <c r="G365" i="1"/>
  <c r="G373" i="1"/>
  <c r="G264" i="1"/>
  <c r="G73" i="1"/>
  <c r="G196" i="1"/>
  <c r="G274" i="1"/>
  <c r="G432" i="1"/>
  <c r="G80" i="1"/>
  <c r="G375" i="1"/>
  <c r="G422" i="1"/>
  <c r="G211" i="1"/>
  <c r="G175" i="1"/>
  <c r="G100" i="1"/>
  <c r="G303" i="1"/>
  <c r="G114" i="1"/>
  <c r="G341" i="1"/>
  <c r="G81" i="1"/>
  <c r="G402" i="1"/>
  <c r="G265" i="1"/>
  <c r="G344" i="1"/>
  <c r="G62" i="1"/>
  <c r="G293" i="1"/>
  <c r="G289" i="1"/>
  <c r="G204" i="1"/>
  <c r="G49" i="1"/>
  <c r="G441" i="1"/>
  <c r="G398" i="1"/>
  <c r="G146" i="1"/>
  <c r="G275" i="1"/>
  <c r="G400" i="1"/>
  <c r="G363" i="1"/>
  <c r="G33" i="1"/>
  <c r="G337" i="1"/>
  <c r="G158" i="1"/>
  <c r="G220" i="1"/>
  <c r="G46" i="1"/>
  <c r="G21" i="1"/>
  <c r="G368" i="1"/>
  <c r="G249" i="1"/>
  <c r="G312" i="1"/>
  <c r="G147" i="1"/>
  <c r="G358" i="1"/>
  <c r="G246" i="1"/>
  <c r="G328" i="1"/>
  <c r="G433" i="1"/>
  <c r="G187" i="1"/>
  <c r="G54" i="1"/>
  <c r="G254" i="1"/>
  <c r="G72" i="1"/>
  <c r="G290" i="1"/>
  <c r="G70" i="1"/>
  <c r="G68" i="1"/>
  <c r="G347" i="1"/>
  <c r="G387" i="1"/>
  <c r="G155" i="1"/>
  <c r="G351" i="1"/>
  <c r="G435" i="1"/>
  <c r="G287" i="1"/>
  <c r="G309" i="1"/>
  <c r="G11" i="1"/>
  <c r="G283" i="1"/>
  <c r="G252" i="1"/>
  <c r="G299" i="1"/>
  <c r="G240" i="1"/>
  <c r="G333" i="1"/>
  <c r="G13" i="1"/>
  <c r="G10" i="1"/>
  <c r="G183" i="1"/>
  <c r="G268" i="1"/>
  <c r="G346" i="1"/>
  <c r="G390" i="1"/>
  <c r="G161" i="1"/>
  <c r="G285" i="1"/>
  <c r="G242" i="1"/>
  <c r="G239" i="1"/>
  <c r="G78" i="1"/>
  <c r="G318" i="1"/>
  <c r="G434" i="1"/>
  <c r="G316" i="1"/>
  <c r="G170" i="1"/>
  <c r="G95" i="1"/>
  <c r="G34" i="1"/>
  <c r="G394" i="1"/>
  <c r="G133" i="1"/>
  <c r="G403" i="1"/>
  <c r="G27" i="1"/>
  <c r="G377" i="1"/>
  <c r="G440" i="1"/>
  <c r="G191" i="1"/>
  <c r="G7" i="1"/>
  <c r="G332" i="1"/>
  <c r="G334" i="1"/>
  <c r="G85" i="1"/>
  <c r="G88" i="1"/>
  <c r="G392" i="1"/>
  <c r="G14" i="1"/>
  <c r="G97" i="1"/>
  <c r="G93" i="1"/>
  <c r="G383" i="1"/>
  <c r="G297" i="1"/>
  <c r="G107" i="1"/>
  <c r="G266" i="1"/>
  <c r="G18" i="1"/>
  <c r="G419" i="1"/>
  <c r="G445" i="1"/>
  <c r="G416" i="1"/>
  <c r="G353" i="1"/>
  <c r="G396" i="1"/>
  <c r="G253" i="1"/>
  <c r="G237" i="1"/>
  <c r="G360" i="1"/>
  <c r="G277" i="1"/>
  <c r="G326" i="1"/>
  <c r="G84" i="1"/>
  <c r="G26" i="1"/>
  <c r="G57" i="1"/>
  <c r="G385" i="1"/>
  <c r="G323" i="1"/>
  <c r="G171" i="1"/>
  <c r="G202" i="1"/>
  <c r="G217" i="1"/>
  <c r="G359" i="1"/>
  <c r="G162" i="1"/>
  <c r="G444" i="1"/>
  <c r="G399" i="1"/>
  <c r="G324" i="1"/>
  <c r="G139" i="1"/>
  <c r="G75" i="1"/>
  <c r="G261" i="1"/>
  <c r="G300" i="1"/>
  <c r="G407" i="1"/>
  <c r="G82" i="1"/>
  <c r="G77" i="1"/>
  <c r="G74" i="1"/>
  <c r="G379" i="1"/>
  <c r="G6" i="1"/>
  <c r="G417" i="1"/>
  <c r="G189" i="1"/>
  <c r="G245" i="1"/>
  <c r="G55" i="1"/>
  <c r="G248" i="1"/>
  <c r="G223" i="1"/>
  <c r="G56" i="1"/>
  <c r="G177" i="1"/>
  <c r="G83" i="1"/>
  <c r="G426" i="1"/>
  <c r="G17" i="1"/>
  <c r="G395" i="1"/>
  <c r="G152" i="1"/>
  <c r="G431" i="1"/>
  <c r="G315" i="1"/>
  <c r="G3" i="1"/>
  <c r="G356" i="1"/>
  <c r="G125" i="1"/>
  <c r="G386" i="1"/>
  <c r="G193" i="1"/>
  <c r="P24" i="2" l="1"/>
  <c r="G393" i="1" l="1"/>
  <c r="G378" i="1"/>
  <c r="G50" i="1"/>
  <c r="G238" i="1"/>
  <c r="G123" i="1"/>
  <c r="G22" i="1"/>
  <c r="G209" i="1"/>
  <c r="G112" i="1"/>
  <c r="G340" i="1"/>
  <c r="G330" i="1" l="1"/>
  <c r="G40" i="1" l="1"/>
  <c r="G436" i="1"/>
  <c r="G273" i="1" l="1"/>
  <c r="G36" i="1"/>
  <c r="G47" i="1"/>
  <c r="G99" i="1"/>
  <c r="G198" i="1"/>
  <c r="E32" i="2" l="1"/>
  <c r="G35" i="1"/>
  <c r="G231" i="1"/>
  <c r="G192" i="1"/>
  <c r="G63" i="1"/>
  <c r="G255" i="1"/>
  <c r="G113" i="1"/>
  <c r="G151" i="1"/>
  <c r="G311" i="1"/>
  <c r="G126" i="1"/>
  <c r="G157" i="1"/>
  <c r="G292" i="1"/>
  <c r="G2" i="1"/>
  <c r="G89" i="1"/>
  <c r="G349" i="1"/>
  <c r="G439" i="1"/>
  <c r="G87" i="1"/>
  <c r="G364" i="1"/>
  <c r="G327" i="1"/>
  <c r="G429" i="1"/>
  <c r="G185" i="1"/>
  <c r="G410" i="1"/>
  <c r="G45" i="1"/>
  <c r="G295" i="1"/>
  <c r="G428" i="1"/>
  <c r="G176" i="1"/>
  <c r="G451" i="1"/>
  <c r="G153" i="1"/>
  <c r="G106" i="1"/>
  <c r="G138" i="1"/>
  <c r="G150" i="1"/>
  <c r="G374" i="1"/>
  <c r="G448" i="1"/>
  <c r="G16" i="1"/>
  <c r="G136" i="1"/>
  <c r="G98" i="1"/>
  <c r="G108" i="1"/>
  <c r="G111" i="1"/>
  <c r="G224" i="1"/>
  <c r="G389" i="1"/>
  <c r="G243" i="1"/>
  <c r="G397" i="1"/>
  <c r="G69" i="1"/>
  <c r="G369" i="1"/>
  <c r="G262" i="1"/>
  <c r="G355" i="1"/>
  <c r="G298" i="1"/>
  <c r="G137" i="1"/>
  <c r="G117" i="1"/>
  <c r="G222" i="1"/>
  <c r="G301" i="1"/>
  <c r="G449" i="1"/>
  <c r="G233" i="1"/>
  <c r="G263" i="1"/>
  <c r="G350" i="1"/>
  <c r="G336" i="1"/>
  <c r="G134" i="1"/>
  <c r="G169" i="1"/>
  <c r="G282" i="1"/>
  <c r="G105" i="1"/>
  <c r="G376" i="1"/>
  <c r="G329" i="1"/>
  <c r="G61" i="1"/>
  <c r="G29" i="1"/>
  <c r="G79" i="1"/>
  <c r="G241" i="1"/>
  <c r="G256" i="1"/>
  <c r="G39" i="1"/>
  <c r="G194" i="1"/>
  <c r="G225" i="1"/>
  <c r="G160" i="1"/>
  <c r="G186" i="1"/>
  <c r="G215" i="1"/>
  <c r="G143" i="1"/>
  <c r="G372" i="1"/>
  <c r="G190" i="1"/>
  <c r="G119" i="1"/>
  <c r="G116" i="1"/>
  <c r="G164" i="1"/>
  <c r="G96" i="1"/>
  <c r="G25" i="1"/>
  <c r="G234" i="1"/>
  <c r="G325" i="1"/>
  <c r="G201" i="1"/>
  <c r="G284" i="1"/>
  <c r="G259" i="1"/>
  <c r="G178" i="1"/>
  <c r="G182" i="1"/>
  <c r="G213" i="1"/>
  <c r="G367" i="1"/>
  <c r="G267" i="1"/>
  <c r="G247" i="1"/>
  <c r="G208" i="1"/>
  <c r="G216" i="1"/>
  <c r="G38" i="1"/>
  <c r="G172" i="1"/>
  <c r="G130" i="1"/>
  <c r="G124" i="1"/>
  <c r="G174" i="1"/>
  <c r="G279" i="1"/>
  <c r="G205" i="1"/>
  <c r="G145" i="1"/>
  <c r="G382" i="1"/>
  <c r="G317" i="1"/>
  <c r="G212" i="1"/>
  <c r="G412" i="1"/>
  <c r="G159" i="1"/>
  <c r="G58" i="1"/>
  <c r="G221" i="1"/>
  <c r="G43" i="1"/>
  <c r="G200" i="1"/>
  <c r="G425" i="1"/>
  <c r="G156" i="1"/>
  <c r="G251" i="1"/>
  <c r="G322" i="1"/>
  <c r="G129" i="1"/>
  <c r="G181" i="1"/>
  <c r="G424" i="1"/>
  <c r="G294" i="1"/>
  <c r="G148" i="1"/>
  <c r="G101" i="1"/>
  <c r="G404" i="1"/>
  <c r="G41" i="1"/>
  <c r="G307" i="1"/>
  <c r="G388" i="1"/>
  <c r="G447" i="1"/>
  <c r="G53" i="1"/>
  <c r="G15" i="1"/>
  <c r="G278" i="1"/>
  <c r="G90" i="1"/>
  <c r="G226" i="1"/>
  <c r="G272" i="1"/>
  <c r="G420" i="1"/>
  <c r="G281" i="1"/>
  <c r="G140" i="1"/>
  <c r="G305" i="1"/>
  <c r="G230" i="1"/>
  <c r="G244" i="1"/>
  <c r="G421" i="1"/>
  <c r="G86" i="1"/>
  <c r="G4" i="1"/>
  <c r="G313" i="1"/>
  <c r="G44" i="1"/>
  <c r="G110" i="1"/>
  <c r="G232" i="1"/>
  <c r="G366" i="1"/>
  <c r="G131" i="1"/>
  <c r="G391" i="1"/>
  <c r="G149" i="1"/>
  <c r="G288" i="1"/>
  <c r="G214" i="1"/>
  <c r="G207" i="1"/>
  <c r="G165" i="1"/>
  <c r="G118" i="1"/>
  <c r="G28" i="1"/>
  <c r="G5" i="1"/>
  <c r="G414" i="1"/>
  <c r="G206" i="1"/>
  <c r="G406" i="1"/>
  <c r="G423" i="1"/>
  <c r="G306" i="1"/>
  <c r="G430" i="1"/>
  <c r="G167" i="1"/>
  <c r="G102" i="1"/>
  <c r="G304" i="1"/>
  <c r="G121" i="1"/>
  <c r="G37" i="1"/>
  <c r="G401" i="1"/>
  <c r="G415" i="1"/>
  <c r="G260" i="1"/>
  <c r="G173" i="1"/>
  <c r="G413" i="1"/>
  <c r="G339" i="1"/>
  <c r="G166" i="1"/>
  <c r="G154" i="1"/>
  <c r="G320" i="1"/>
  <c r="G405" i="1"/>
  <c r="G91" i="1"/>
  <c r="G345" i="1"/>
  <c r="G357" i="1"/>
  <c r="G296" i="1"/>
  <c r="G371" i="1"/>
  <c r="G418" i="1"/>
  <c r="G286" i="1"/>
  <c r="G257" i="1"/>
  <c r="G362" i="1"/>
  <c r="G24" i="1"/>
  <c r="G352" i="1"/>
  <c r="G348" i="1"/>
  <c r="G135" i="1"/>
  <c r="G66" i="1"/>
  <c r="G8" i="1"/>
  <c r="G218" i="1"/>
  <c r="G59" i="1"/>
  <c r="G12" i="1"/>
  <c r="G314" i="1"/>
  <c r="G76" i="1"/>
  <c r="G168" i="1"/>
  <c r="G331" i="1"/>
  <c r="G203" i="1"/>
  <c r="G30" i="1"/>
  <c r="G115" i="1"/>
  <c r="G442" i="1"/>
  <c r="G64" i="1"/>
  <c r="G52" i="1"/>
  <c r="G197" i="1"/>
  <c r="G227" i="1"/>
  <c r="G163" i="1"/>
  <c r="G132" i="1"/>
  <c r="G343" i="1"/>
  <c r="G235" i="1"/>
  <c r="G354" i="1"/>
  <c r="G250" i="1"/>
  <c r="G302" i="1"/>
  <c r="G104" i="1"/>
  <c r="G32" i="1"/>
  <c r="G384" i="1"/>
  <c r="J38" i="2" l="1"/>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J3" i="2"/>
  <c r="E52" i="2"/>
  <c r="E51" i="2"/>
  <c r="E50" i="2"/>
  <c r="E49" i="2"/>
  <c r="E48" i="2"/>
  <c r="E47" i="2"/>
  <c r="E46" i="2"/>
  <c r="E45" i="2"/>
  <c r="E44" i="2"/>
  <c r="E43" i="2"/>
  <c r="E42" i="2"/>
  <c r="E41" i="2"/>
  <c r="E40" i="2"/>
  <c r="E39" i="2"/>
  <c r="E38" i="2"/>
  <c r="E37" i="2"/>
  <c r="E36" i="2"/>
  <c r="E35" i="2"/>
  <c r="E34" i="2"/>
  <c r="E33" i="2"/>
  <c r="E31" i="2"/>
  <c r="E30" i="2"/>
  <c r="E29" i="2"/>
  <c r="E28" i="2"/>
  <c r="E27" i="2"/>
  <c r="E26" i="2"/>
  <c r="E25" i="2"/>
  <c r="E24" i="2"/>
  <c r="E23" i="2"/>
  <c r="E22" i="2"/>
  <c r="E21" i="2"/>
  <c r="E20" i="2"/>
  <c r="E19" i="2"/>
  <c r="E18" i="2"/>
  <c r="E17" i="2"/>
  <c r="E16" i="2"/>
  <c r="E15" i="2"/>
  <c r="E14" i="2"/>
  <c r="E13" i="2"/>
  <c r="E12" i="2"/>
  <c r="E11" i="2"/>
  <c r="E10" i="2"/>
  <c r="E9" i="2"/>
  <c r="E8" i="2"/>
  <c r="E6" i="2"/>
  <c r="E5" i="2"/>
  <c r="E4" i="2"/>
  <c r="E3" i="2"/>
  <c r="E7" i="2"/>
  <c r="A1" i="2" l="1"/>
  <c r="B1" i="2" s="1"/>
  <c r="F32" i="2" l="1"/>
  <c r="K26" i="2"/>
  <c r="F34" i="2"/>
  <c r="F12" i="2"/>
  <c r="F14" i="2"/>
  <c r="F45" i="2"/>
  <c r="F8" i="2"/>
  <c r="F26" i="2"/>
  <c r="F43" i="2"/>
  <c r="K33" i="2"/>
  <c r="K10" i="2"/>
  <c r="F6" i="2"/>
  <c r="F37" i="2"/>
  <c r="K38" i="2"/>
  <c r="F44" i="2"/>
  <c r="F39" i="2"/>
  <c r="K30" i="2"/>
  <c r="F47" i="2"/>
  <c r="F33" i="2"/>
  <c r="K34" i="2"/>
  <c r="F40" i="2"/>
  <c r="F30" i="2"/>
  <c r="K25" i="2"/>
  <c r="K23" i="2"/>
  <c r="K21" i="2"/>
  <c r="K19" i="2"/>
  <c r="K17" i="2"/>
  <c r="F11" i="2"/>
  <c r="K9" i="2"/>
  <c r="F4" i="2"/>
  <c r="F24" i="2"/>
  <c r="F22" i="2"/>
  <c r="F20" i="2"/>
  <c r="F18" i="2"/>
  <c r="F5" i="2"/>
  <c r="F13" i="2"/>
  <c r="K11" i="2"/>
  <c r="K4" i="2"/>
  <c r="F25" i="2"/>
  <c r="F23" i="2"/>
  <c r="F21" i="2"/>
  <c r="F19" i="2"/>
  <c r="F17" i="2"/>
  <c r="K15" i="2"/>
  <c r="F9" i="2"/>
  <c r="K24" i="2"/>
  <c r="K22" i="2"/>
  <c r="K20" i="2"/>
  <c r="K18" i="2"/>
  <c r="F15" i="2"/>
  <c r="K13" i="2"/>
  <c r="K5" i="2"/>
  <c r="F41" i="2"/>
  <c r="K35" i="2"/>
  <c r="K36" i="2"/>
  <c r="K27" i="2"/>
  <c r="K6" i="2"/>
  <c r="F3" i="2"/>
  <c r="F52" i="2"/>
  <c r="K8" i="2"/>
  <c r="K7" i="2"/>
  <c r="F29" i="2"/>
  <c r="F51" i="2"/>
  <c r="K3" i="2"/>
  <c r="K37" i="2"/>
  <c r="F10" i="2"/>
  <c r="F50" i="2"/>
  <c r="F46" i="2"/>
  <c r="F28" i="2"/>
  <c r="K31" i="2"/>
  <c r="F36" i="2"/>
  <c r="K14" i="2"/>
  <c r="F7" i="2"/>
  <c r="F42" i="2"/>
  <c r="K32" i="2"/>
  <c r="K16" i="2"/>
  <c r="F31" i="2"/>
  <c r="F38" i="2"/>
  <c r="K28" i="2"/>
  <c r="K12" i="2"/>
  <c r="F16" i="2"/>
  <c r="F27" i="2"/>
  <c r="F49" i="2"/>
  <c r="F48" i="2"/>
  <c r="K29" i="2"/>
  <c r="F35" i="2"/>
</calcChain>
</file>

<file path=xl/sharedStrings.xml><?xml version="1.0" encoding="utf-8"?>
<sst xmlns="http://schemas.openxmlformats.org/spreadsheetml/2006/main" count="9469" uniqueCount="1033">
  <si>
    <t>#</t>
  </si>
  <si>
    <t>Participant</t>
  </si>
  <si>
    <t>E-Mail</t>
  </si>
  <si>
    <t>Who collects?</t>
  </si>
  <si>
    <t>How Paying?</t>
  </si>
  <si>
    <t>Paid?</t>
  </si>
  <si>
    <t>$</t>
  </si>
  <si>
    <t>Johnson, Dustin</t>
  </si>
  <si>
    <t>McIlroy, Rory</t>
  </si>
  <si>
    <t>Berger, Daniel</t>
  </si>
  <si>
    <t>Fitzpatrick, Matthew</t>
  </si>
  <si>
    <t>Rahm, Jon</t>
  </si>
  <si>
    <t>Hadwin, Adam</t>
  </si>
  <si>
    <t>Cabrera, Angel</t>
  </si>
  <si>
    <t>Couples, Fred</t>
  </si>
  <si>
    <t>Spieth, Jordan</t>
  </si>
  <si>
    <t>Reed, Patrick</t>
  </si>
  <si>
    <t>Thomas, Justin</t>
  </si>
  <si>
    <t>Leishman, Marc</t>
  </si>
  <si>
    <t>Vegas, Jhonattan</t>
  </si>
  <si>
    <t>Player</t>
  </si>
  <si>
    <t>Number selected</t>
  </si>
  <si>
    <t>% of boards</t>
  </si>
  <si>
    <t>Group</t>
  </si>
  <si>
    <t>Day, Jason</t>
  </si>
  <si>
    <t>A</t>
  </si>
  <si>
    <t>D</t>
  </si>
  <si>
    <t>Fowler, Rickie</t>
  </si>
  <si>
    <t>Cabrera-Bello, Rafael</t>
  </si>
  <si>
    <t>Garcia, Sergio</t>
  </si>
  <si>
    <t>Fisher, Ross</t>
  </si>
  <si>
    <t>1st</t>
  </si>
  <si>
    <t>Matsuyama, Hideki</t>
  </si>
  <si>
    <t>Fleetwood, Tommy</t>
  </si>
  <si>
    <t>2nd</t>
  </si>
  <si>
    <t>Place</t>
  </si>
  <si>
    <t>Payout</t>
  </si>
  <si>
    <t>3rd</t>
  </si>
  <si>
    <t>Mickelson, Phil</t>
  </si>
  <si>
    <t>4th</t>
  </si>
  <si>
    <t>Rose, Justin</t>
  </si>
  <si>
    <t>Hoffman, Charley</t>
  </si>
  <si>
    <t>5th</t>
  </si>
  <si>
    <t>Scott, Adam</t>
  </si>
  <si>
    <t>6th</t>
  </si>
  <si>
    <t>7th</t>
  </si>
  <si>
    <t>Stenson, Henrik</t>
  </si>
  <si>
    <t>Ikeda, Yuta</t>
  </si>
  <si>
    <t>8th</t>
  </si>
  <si>
    <t>Watson, Bubba</t>
  </si>
  <si>
    <t>Kim, Si Woo</t>
  </si>
  <si>
    <t>9th</t>
  </si>
  <si>
    <t>B</t>
  </si>
  <si>
    <t>10th</t>
  </si>
  <si>
    <t>Casey, Paul</t>
  </si>
  <si>
    <t>Dufner, Jason</t>
  </si>
  <si>
    <t>Perez, Pat</t>
  </si>
  <si>
    <t>Pieters, Thomas</t>
  </si>
  <si>
    <t>11th</t>
  </si>
  <si>
    <t>Grace, Branden</t>
  </si>
  <si>
    <t>12th</t>
  </si>
  <si>
    <t>13th</t>
  </si>
  <si>
    <t>14th</t>
  </si>
  <si>
    <t>Johnson, Zach</t>
  </si>
  <si>
    <t>15th</t>
  </si>
  <si>
    <t>Kuchar, Matt</t>
  </si>
  <si>
    <t>Moore, Ryan</t>
  </si>
  <si>
    <t>Wiesberger, Bernd</t>
  </si>
  <si>
    <t>Oosthuizen, Louis</t>
  </si>
  <si>
    <t>E</t>
  </si>
  <si>
    <t>Schwartzel, Charl</t>
  </si>
  <si>
    <t>Immelman, Trevor</t>
  </si>
  <si>
    <t>Langer, Bernhard</t>
  </si>
  <si>
    <t>Walker, Jimmy</t>
  </si>
  <si>
    <t>Lyle, Sandy</t>
  </si>
  <si>
    <t>Mize, Larry</t>
  </si>
  <si>
    <t>Willett, Danny</t>
  </si>
  <si>
    <t>Chappell, Kevin</t>
  </si>
  <si>
    <t>C</t>
  </si>
  <si>
    <t>O'Meara, Mark</t>
  </si>
  <si>
    <t>Singh, Vijay</t>
  </si>
  <si>
    <t>Weir, Mike</t>
  </si>
  <si>
    <t>Woods, Tiger</t>
  </si>
  <si>
    <t>Kaymer, Martin</t>
  </si>
  <si>
    <t>Woosnam, Ian</t>
  </si>
  <si>
    <t>Kisner, Kevin</t>
  </si>
  <si>
    <t>F</t>
  </si>
  <si>
    <t>Molinari, Francesco</t>
  </si>
  <si>
    <t>Noren, Alex</t>
  </si>
  <si>
    <t>Steele, Brendan</t>
  </si>
  <si>
    <t>Woodland, Gary</t>
  </si>
  <si>
    <t>YES</t>
  </si>
  <si>
    <t>Simpson, Webb</t>
  </si>
  <si>
    <t>Cantlay, Patrick</t>
  </si>
  <si>
    <t>Harman, Brian</t>
  </si>
  <si>
    <t>Henley, Russell</t>
  </si>
  <si>
    <t>Aphibarnrat, Kiradech</t>
  </si>
  <si>
    <t>DeChambeau, Bryson</t>
  </si>
  <si>
    <t>Finau, Tony</t>
  </si>
  <si>
    <t>Hatton, Tyrrell</t>
  </si>
  <si>
    <t>Schauffele, Xander</t>
  </si>
  <si>
    <t>Bryan, Wesley</t>
  </si>
  <si>
    <t>Cook, Austin</t>
  </si>
  <si>
    <t>Frittelli, Dylan</t>
  </si>
  <si>
    <t>Horschel, Billy</t>
  </si>
  <si>
    <t>Kizzire, Patton</t>
  </si>
  <si>
    <t>Kodaira, Satoshi</t>
  </si>
  <si>
    <t>Li, Haotong</t>
  </si>
  <si>
    <t>Miyazato, Yusaku</t>
  </si>
  <si>
    <t>Potter, Ted</t>
  </si>
  <si>
    <t>Reavie, Chez</t>
  </si>
  <si>
    <t>Sharma, Shubhankar</t>
  </si>
  <si>
    <t>Smith, Cameron</t>
  </si>
  <si>
    <t>Stanley, Kyle</t>
  </si>
  <si>
    <t>Olazabal, Jose</t>
  </si>
  <si>
    <t>Ellis, Harry</t>
  </si>
  <si>
    <t>Ghim, Doug</t>
  </si>
  <si>
    <t>Lin, Yuxin</t>
  </si>
  <si>
    <t>Niemann, Joaquin</t>
  </si>
  <si>
    <t>Parziale, Matt</t>
  </si>
  <si>
    <t>Redman, Doc</t>
  </si>
  <si>
    <t>johnson_ryan@me.com</t>
  </si>
  <si>
    <t>16th</t>
  </si>
  <si>
    <t>17th</t>
  </si>
  <si>
    <t>18th</t>
  </si>
  <si>
    <t>19th</t>
  </si>
  <si>
    <t>20th</t>
  </si>
  <si>
    <t>21st</t>
  </si>
  <si>
    <t>22nd</t>
  </si>
  <si>
    <t>23rd</t>
  </si>
  <si>
    <t>24th</t>
  </si>
  <si>
    <t>25th</t>
  </si>
  <si>
    <t>EARNINGS</t>
  </si>
  <si>
    <t>Poulter, Ian</t>
  </si>
  <si>
    <t>Money Won</t>
  </si>
  <si>
    <t>Pool $</t>
  </si>
  <si>
    <t>Rank</t>
  </si>
  <si>
    <t>Behind Above</t>
  </si>
  <si>
    <t>Behind Winner</t>
  </si>
  <si>
    <t>Koepka, Brooks</t>
  </si>
  <si>
    <t>Bradley, Keegan</t>
  </si>
  <si>
    <t>Holmes, J. B.</t>
  </si>
  <si>
    <t>Howell, Charles</t>
  </si>
  <si>
    <t>Olesen, Thorbjorn</t>
  </si>
  <si>
    <t>Snedeker, Brandt</t>
  </si>
  <si>
    <t>Bjerregaard, Lucas</t>
  </si>
  <si>
    <t>Cink, Stewart</t>
  </si>
  <si>
    <t>Grillo, Emilliano</t>
  </si>
  <si>
    <t>Harding, Justin</t>
  </si>
  <si>
    <t>Imahara, Shugo</t>
  </si>
  <si>
    <t>Kim, Michael</t>
  </si>
  <si>
    <t>Landry, Andrew</t>
  </si>
  <si>
    <t>Long, Adam</t>
  </si>
  <si>
    <t>Lowry, Shane</t>
  </si>
  <si>
    <t>Na, Kevin</t>
  </si>
  <si>
    <t>Pepperell, Eddie</t>
  </si>
  <si>
    <t>Tway, Kevin</t>
  </si>
  <si>
    <t>Wallace, Matt</t>
  </si>
  <si>
    <t>Wise, Aaron</t>
  </si>
  <si>
    <t>Ryan Johnson</t>
  </si>
  <si>
    <t>Venmo</t>
  </si>
  <si>
    <t>Hovland, Viktor</t>
  </si>
  <si>
    <t>Bling, Devon</t>
  </si>
  <si>
    <t>Kanaya, Takumi</t>
  </si>
  <si>
    <t>O'Connell, Kevin</t>
  </si>
  <si>
    <t>Ortiz, Alvaro</t>
  </si>
  <si>
    <t>Rebula, Jovan</t>
  </si>
  <si>
    <t>marty@tvcproperties.com</t>
  </si>
  <si>
    <t>Marty Schreier</t>
  </si>
  <si>
    <t>joe.pacheco2@dxc.com</t>
  </si>
  <si>
    <t>Joe Pacheco</t>
  </si>
  <si>
    <t>gstewart@sfp-inc.com</t>
  </si>
  <si>
    <t>George Stewart</t>
  </si>
  <si>
    <t>kevinkeenan00@gmail.com</t>
  </si>
  <si>
    <t>Kevin Keenan</t>
  </si>
  <si>
    <t>DARIO</t>
  </si>
  <si>
    <t>CHECK</t>
  </si>
  <si>
    <t>bblackwood@cbsofcolorado.com</t>
  </si>
  <si>
    <t>Ben Blackwood 1</t>
  </si>
  <si>
    <t>Ben Blackwood 2</t>
  </si>
  <si>
    <t>Ben Blackwood</t>
  </si>
  <si>
    <t>chris.keller@traditionllc.com</t>
  </si>
  <si>
    <t>Chris Keller</t>
  </si>
  <si>
    <t>Chris Perrault</t>
  </si>
  <si>
    <t>chrisperrault22@gmail.com</t>
  </si>
  <si>
    <t>mikekirsch@kwmrep.com</t>
  </si>
  <si>
    <t>Mike Kirsch</t>
  </si>
  <si>
    <t>Brigette Noeldner</t>
  </si>
  <si>
    <t>tmyers209@aol.com</t>
  </si>
  <si>
    <t>Tim Myers</t>
  </si>
  <si>
    <t>hauser_marc@hotmail.com</t>
  </si>
  <si>
    <t>Marc Hauser 1</t>
  </si>
  <si>
    <t>Marc Hauser 2</t>
  </si>
  <si>
    <t>Marc Hauser</t>
  </si>
  <si>
    <t>zdobek@prestigiousturf.com</t>
  </si>
  <si>
    <t>Zach Dobek 1</t>
  </si>
  <si>
    <t>Zach Dobek 2</t>
  </si>
  <si>
    <t>Zach Dobek</t>
  </si>
  <si>
    <t>mossjay418@gmail.com</t>
  </si>
  <si>
    <t>Jay Moss</t>
  </si>
  <si>
    <t>cobra1966@hotmail.com</t>
  </si>
  <si>
    <t>Steven Busching</t>
  </si>
  <si>
    <t>jefflarson@kathfuel.com</t>
  </si>
  <si>
    <t>stevedahl@kathfuel.com</t>
  </si>
  <si>
    <t>Steve Dahl</t>
  </si>
  <si>
    <t>Jeff Larson</t>
  </si>
  <si>
    <t>twensmann@wres-llc.com</t>
  </si>
  <si>
    <t>Terry Wensmann 1</t>
  </si>
  <si>
    <t>Terry Wensmann 2</t>
  </si>
  <si>
    <t>Ryan Wensmann</t>
  </si>
  <si>
    <t>akrupke@yahoo.com</t>
  </si>
  <si>
    <t>Andrew Krupke</t>
  </si>
  <si>
    <t>nfenndog@yahoo.com</t>
  </si>
  <si>
    <t>Nick Fennell</t>
  </si>
  <si>
    <t>Nick Fennell 1</t>
  </si>
  <si>
    <t>Nick Fennell 2</t>
  </si>
  <si>
    <t>erstrey@yahoo.com</t>
  </si>
  <si>
    <t>Eric Strey 1</t>
  </si>
  <si>
    <t>Eric Strey 2</t>
  </si>
  <si>
    <t>Eric Strey</t>
  </si>
  <si>
    <t>jahnkejo@umich.edu</t>
  </si>
  <si>
    <t>Jordan Jahkne</t>
  </si>
  <si>
    <t>Jordan Jahnke</t>
  </si>
  <si>
    <t>Tom Perrault</t>
  </si>
  <si>
    <t>Judy Perrault</t>
  </si>
  <si>
    <t>perrault@aol.com</t>
  </si>
  <si>
    <t>asacchetti99@gmail.com</t>
  </si>
  <si>
    <t>Andy Sacchetti 1</t>
  </si>
  <si>
    <t>Andy Sacchetti 2</t>
  </si>
  <si>
    <t>Andy Sacchetti</t>
  </si>
  <si>
    <t>Mitchell, Keith</t>
  </si>
  <si>
    <t>billperpich11@gmail.com</t>
  </si>
  <si>
    <t>Bill Perpich 1</t>
  </si>
  <si>
    <t>connor.flaherty@hotmail.com</t>
  </si>
  <si>
    <t>Connor Flaherty</t>
  </si>
  <si>
    <t>Jim@archboldandfather.com</t>
  </si>
  <si>
    <t>Jim Archbold</t>
  </si>
  <si>
    <t>DJ Schmidt</t>
  </si>
  <si>
    <t>zachhoef@gmail.com</t>
  </si>
  <si>
    <t>Zach Vanderhoef</t>
  </si>
  <si>
    <t>russ@2ndswing.com</t>
  </si>
  <si>
    <t>Russ Higgins 1</t>
  </si>
  <si>
    <t>Russ Higgins 2</t>
  </si>
  <si>
    <t>Russ Higgins</t>
  </si>
  <si>
    <t>brokenniblic1956@gmail.com</t>
  </si>
  <si>
    <t>Richard Anderson</t>
  </si>
  <si>
    <t>brian.m.crawford25@gmail.com</t>
  </si>
  <si>
    <t>Brian Crawford</t>
  </si>
  <si>
    <t>joe@reluminate.com</t>
  </si>
  <si>
    <t>Joe Brady</t>
  </si>
  <si>
    <t>walseth.patrick@gmail.com</t>
  </si>
  <si>
    <t>Patrick Walseth</t>
  </si>
  <si>
    <t>caustin007@comcast.net</t>
  </si>
  <si>
    <t>Jason Austn</t>
  </si>
  <si>
    <t>Jason Austin</t>
  </si>
  <si>
    <t>chieflit@aol.com</t>
  </si>
  <si>
    <t>Stevenrutzicklaw@comcast.net</t>
  </si>
  <si>
    <t>Stephen Rutzick</t>
  </si>
  <si>
    <t>Adam Rutzick</t>
  </si>
  <si>
    <t>Jake Rutzick</t>
  </si>
  <si>
    <t>Sarah Rutzick</t>
  </si>
  <si>
    <t>proftleeucla@gmail.com</t>
  </si>
  <si>
    <t>David Lee</t>
  </si>
  <si>
    <t>David Lee 1</t>
  </si>
  <si>
    <t>David Lee 2</t>
  </si>
  <si>
    <t>jw@ogomedical.com</t>
  </si>
  <si>
    <t>JW Stevens</t>
  </si>
  <si>
    <t>JW Stevens 1</t>
  </si>
  <si>
    <t>JW Stevens 2</t>
  </si>
  <si>
    <t>shep279@hotmail.com</t>
  </si>
  <si>
    <t>Matt Schepers 1</t>
  </si>
  <si>
    <t>Matt Schepers 2</t>
  </si>
  <si>
    <t>Matt Schepers 3</t>
  </si>
  <si>
    <t>Matt Schepers</t>
  </si>
  <si>
    <t>tom.buslee@traditionllc.com</t>
  </si>
  <si>
    <t>Tom Buslee 1</t>
  </si>
  <si>
    <t>Tom Buslee 2</t>
  </si>
  <si>
    <t>gfridley@dpsnd.org</t>
  </si>
  <si>
    <t>Guy Fridley</t>
  </si>
  <si>
    <t>Nick Bjerken</t>
  </si>
  <si>
    <t>Nick Bjerken 1</t>
  </si>
  <si>
    <t>Nick Bjerken 2</t>
  </si>
  <si>
    <t>Nick Bjerken 3</t>
  </si>
  <si>
    <t>Nick Bjerken 4</t>
  </si>
  <si>
    <t>nbjerken12@yahoo.com</t>
  </si>
  <si>
    <t>oscarsonmasonry@yahoo.com</t>
  </si>
  <si>
    <t>Matt Oscarson</t>
  </si>
  <si>
    <t>Dan Ford</t>
  </si>
  <si>
    <t>aarnett@yukonpartners.com</t>
  </si>
  <si>
    <t>Aaron Arnett</t>
  </si>
  <si>
    <t>Dave.Schlundt@vikingsprinkler.us</t>
  </si>
  <si>
    <t>Dave Schlundt</t>
  </si>
  <si>
    <t>mgorney729@gmail.com</t>
  </si>
  <si>
    <t>colv0019@yahoo.com</t>
  </si>
  <si>
    <t>Devin Colvin 1</t>
  </si>
  <si>
    <t>Devin Colvin 2</t>
  </si>
  <si>
    <t>Devin Colvin</t>
  </si>
  <si>
    <t>bschaefer@wealthenhancement.com</t>
  </si>
  <si>
    <t>Ben Schaefer</t>
  </si>
  <si>
    <t>williams.ts@comcast.net</t>
  </si>
  <si>
    <t>Tom Williams</t>
  </si>
  <si>
    <t>takaner07@gmail.com</t>
  </si>
  <si>
    <t>Tim Kane</t>
  </si>
  <si>
    <t>wsamarzia@yahoo.com</t>
  </si>
  <si>
    <t>Bill Samarzia 1</t>
  </si>
  <si>
    <t>Bill Samarzia 2</t>
  </si>
  <si>
    <t>Bill Samarzia 3</t>
  </si>
  <si>
    <t>matthew.john.tutaj@gmail.com</t>
  </si>
  <si>
    <t>Matt Tutaj</t>
  </si>
  <si>
    <t>Wayne Atwell 1</t>
  </si>
  <si>
    <t>Wayne Atwell 2</t>
  </si>
  <si>
    <t>Wayne Atwell 3</t>
  </si>
  <si>
    <t>suddenice@yahoo.com</t>
  </si>
  <si>
    <t>Cindy.Cole@alliancebanks.com</t>
  </si>
  <si>
    <t>Cindy Cole</t>
  </si>
  <si>
    <t>Dennis Sapletal</t>
  </si>
  <si>
    <t>ryapat@comcast.net</t>
  </si>
  <si>
    <t>Pat Ryan</t>
  </si>
  <si>
    <t>Nick Ryan</t>
  </si>
  <si>
    <t>patrick@logowise.com</t>
  </si>
  <si>
    <t>Patrick Snyder 1</t>
  </si>
  <si>
    <t>Patrick Snyder 2</t>
  </si>
  <si>
    <t>coreypschmidt@gmail.com</t>
  </si>
  <si>
    <t>Corey Schmidt 1</t>
  </si>
  <si>
    <t>Corey Schmidt 2</t>
  </si>
  <si>
    <t>Corey Schmidt 3</t>
  </si>
  <si>
    <t>Corey Schmidt</t>
  </si>
  <si>
    <t>rkhollway@gmail.com</t>
  </si>
  <si>
    <t>Robert Hollway 1</t>
  </si>
  <si>
    <t>Robert Hollway 2</t>
  </si>
  <si>
    <t>Jason.Dario@traditionllc.com</t>
  </si>
  <si>
    <t>Jason Dario</t>
  </si>
  <si>
    <t>Nick Dario</t>
  </si>
  <si>
    <t>jayronsom@gmail.com</t>
  </si>
  <si>
    <t>Jason Sommers</t>
  </si>
  <si>
    <t>Josh.Schommer@traditionllc.com</t>
  </si>
  <si>
    <t>Josh Schommer</t>
  </si>
  <si>
    <t>mcreighton@heiskell.com</t>
  </si>
  <si>
    <t>Matt Creighton</t>
  </si>
  <si>
    <t>bmsimmons75@yahoo.com</t>
  </si>
  <si>
    <t>Brandon Simmons 1</t>
  </si>
  <si>
    <t>Brandon Simmons 2</t>
  </si>
  <si>
    <t>travtruax@gmail.com</t>
  </si>
  <si>
    <t>Travis Truax 1</t>
  </si>
  <si>
    <t>Travis Truax 2</t>
  </si>
  <si>
    <t>Travis Truax</t>
  </si>
  <si>
    <t>nickd0906@gmail.com</t>
  </si>
  <si>
    <t>Nick DeFelice</t>
  </si>
  <si>
    <t>Vincent Spinelli</t>
  </si>
  <si>
    <t>spindoc932@aol.com</t>
  </si>
  <si>
    <t>ryanleethorman@hotmail.com</t>
  </si>
  <si>
    <t>Ryan Thorman</t>
  </si>
  <si>
    <t>David.Handeland@chrobinson.com</t>
  </si>
  <si>
    <t>Dave Handeland</t>
  </si>
  <si>
    <t>wade@fyattorneys.com</t>
  </si>
  <si>
    <t>Wade Yeoman</t>
  </si>
  <si>
    <t>acm1908@gmail.com</t>
  </si>
  <si>
    <t>Andy McCauley</t>
  </si>
  <si>
    <t>Adyer@erlaw.com</t>
  </si>
  <si>
    <t>Alex Dyer</t>
  </si>
  <si>
    <t>woodshock44@yahoo.com</t>
  </si>
  <si>
    <t>John Woodhull 1</t>
  </si>
  <si>
    <t>John Woodhull 2</t>
  </si>
  <si>
    <t>Robert Russo</t>
  </si>
  <si>
    <t>Brian Russo</t>
  </si>
  <si>
    <t>chrismuhle@yahoo.com</t>
  </si>
  <si>
    <t>alfie21@hotmail.com</t>
  </si>
  <si>
    <t>sshraiberg@esprithomes.com</t>
  </si>
  <si>
    <t>cayzie@msn.com</t>
  </si>
  <si>
    <t>Chris Muhle</t>
  </si>
  <si>
    <t>Al Blum</t>
  </si>
  <si>
    <t>Steve Shrailberg</t>
  </si>
  <si>
    <t>Scott Shrailberg</t>
  </si>
  <si>
    <t>Admin</t>
  </si>
  <si>
    <t>justingold62@gmail.com</t>
  </si>
  <si>
    <t>Justin Gold</t>
  </si>
  <si>
    <t>Jason.Theis@glsmn.com</t>
  </si>
  <si>
    <t>Jason Theis 1</t>
  </si>
  <si>
    <t>Jason Theis 2</t>
  </si>
  <si>
    <t>Mitch Theis</t>
  </si>
  <si>
    <t>deejota@yahoo.com</t>
  </si>
  <si>
    <t>Casey Schmidt</t>
  </si>
  <si>
    <t>Deana Arntz</t>
  </si>
  <si>
    <t>Rob Christian</t>
  </si>
  <si>
    <t>Jim Arntz</t>
  </si>
  <si>
    <t>caseyarntz@yahoo.com</t>
  </si>
  <si>
    <t>harlie1@comcast.net</t>
  </si>
  <si>
    <t>jim@jwandsons.com</t>
  </si>
  <si>
    <t>wildrmc@yahoo.com</t>
  </si>
  <si>
    <t>kgorg@earthlink.net</t>
  </si>
  <si>
    <t>Kevin Gorg</t>
  </si>
  <si>
    <t>boosecrahan@gmail.com</t>
  </si>
  <si>
    <t>Boose Crahan</t>
  </si>
  <si>
    <t>jmontbriand@rpmgllc.com</t>
  </si>
  <si>
    <t>Jim Montbriand 1</t>
  </si>
  <si>
    <t>Jim Montbriand 2</t>
  </si>
  <si>
    <t>Ryan Gothman</t>
  </si>
  <si>
    <t>mikek.hanson@gmail.com</t>
  </si>
  <si>
    <t>Mike Hanson 1</t>
  </si>
  <si>
    <t>Mike Hanson 2</t>
  </si>
  <si>
    <t>Mike Hanson</t>
  </si>
  <si>
    <t>BDowney@gateway-banking.com</t>
  </si>
  <si>
    <t>Bruce Downey</t>
  </si>
  <si>
    <t>Rachel Marie</t>
  </si>
  <si>
    <t>nate@daycoconcrete.com</t>
  </si>
  <si>
    <t>Nate Brockpahler 1</t>
  </si>
  <si>
    <t>Nate Brockpahler 2</t>
  </si>
  <si>
    <t>Nate Brockpahler 3</t>
  </si>
  <si>
    <t>Nate Brockpahler 4</t>
  </si>
  <si>
    <t>Nate Brockpahler 5</t>
  </si>
  <si>
    <t>Nate Brockpahler</t>
  </si>
  <si>
    <t>Tom.Mattaini@Nafinc.com</t>
  </si>
  <si>
    <t>Tom Mattaini</t>
  </si>
  <si>
    <t>Robin@califsheetmetal.com</t>
  </si>
  <si>
    <t>Robin Hoffos</t>
  </si>
  <si>
    <t>Steve Blasco</t>
  </si>
  <si>
    <t>Bruce Nakamura</t>
  </si>
  <si>
    <t>Steve Lehman</t>
  </si>
  <si>
    <t>steveblasco@hotmail.com</t>
  </si>
  <si>
    <t>thomas.nast@traditionllc.com</t>
  </si>
  <si>
    <t>Thomas Nast</t>
  </si>
  <si>
    <t>chip.dunham@gmail.com</t>
  </si>
  <si>
    <t>Chip Dunham</t>
  </si>
  <si>
    <t>cphrey@gmail.com</t>
  </si>
  <si>
    <t>Chris Frey</t>
  </si>
  <si>
    <t>dlhint4@gmail.com</t>
  </si>
  <si>
    <t>Dave Hintermeister 1</t>
  </si>
  <si>
    <t>Dave Hintermeister 2</t>
  </si>
  <si>
    <t>David Cardino</t>
  </si>
  <si>
    <t>dacardino@gmail.com</t>
  </si>
  <si>
    <t>arustad20@hotmail.com</t>
  </si>
  <si>
    <t>Aaron Rustad</t>
  </si>
  <si>
    <t>Mike Schaffer</t>
  </si>
  <si>
    <t>m.schaffer@dsgopen.com</t>
  </si>
  <si>
    <t>dave@dsgopen.com</t>
  </si>
  <si>
    <t>Dave Pessagno 1</t>
  </si>
  <si>
    <t>Dave Pessagno 2</t>
  </si>
  <si>
    <t>dradamjacobs@gmail.com</t>
  </si>
  <si>
    <t>Adam Jacobs</t>
  </si>
  <si>
    <t>NEHMER9160@msn.com</t>
  </si>
  <si>
    <t>Mike Nehmer 1</t>
  </si>
  <si>
    <t>Mike Nehmer 2</t>
  </si>
  <si>
    <t>joez@metrobrickinc.com</t>
  </si>
  <si>
    <t>Joe Zelenak 1</t>
  </si>
  <si>
    <t>Joe Zelenak 2</t>
  </si>
  <si>
    <t>Joe Zelenak</t>
  </si>
  <si>
    <t>James Green 1</t>
  </si>
  <si>
    <t>James Green 2</t>
  </si>
  <si>
    <t>james.m.green7@gmail.com</t>
  </si>
  <si>
    <t>jjwollak@q.com</t>
  </si>
  <si>
    <t>Jesse Wollak</t>
  </si>
  <si>
    <t>Matt Waverek</t>
  </si>
  <si>
    <t>mattw@metrobrickinc.com</t>
  </si>
  <si>
    <t>tom.keffury@me.com</t>
  </si>
  <si>
    <t>Tom Keffury</t>
  </si>
  <si>
    <t>mniemeyer@rpmgllc.com</t>
  </si>
  <si>
    <t>Matt Niemeyer</t>
  </si>
  <si>
    <t>michael.zajac16@gmail.com</t>
  </si>
  <si>
    <t>Michael Zajac</t>
  </si>
  <si>
    <t>robert.robinson@fedpg.com</t>
  </si>
  <si>
    <t>Robert Robinson</t>
  </si>
  <si>
    <t>blakebohn@icloud.com</t>
  </si>
  <si>
    <t>Blake Bohn 1</t>
  </si>
  <si>
    <t>Blake Bohn 2</t>
  </si>
  <si>
    <t>Blake Bohn 3</t>
  </si>
  <si>
    <t>Blake Bohn</t>
  </si>
  <si>
    <t>Andy Fox 1</t>
  </si>
  <si>
    <t>Andy Fox 2</t>
  </si>
  <si>
    <t>Andy Fox 3</t>
  </si>
  <si>
    <t>andyfox903@gmail.com</t>
  </si>
  <si>
    <t>zdobek@gmail.com</t>
  </si>
  <si>
    <t>Bryan Dobek 1</t>
  </si>
  <si>
    <t>Bryan Dobek 2</t>
  </si>
  <si>
    <t>jrass22@gmail.com</t>
  </si>
  <si>
    <t>Josh Rasmussen</t>
  </si>
  <si>
    <t>brent@norfas.com</t>
  </si>
  <si>
    <t>Brent Godbout 1</t>
  </si>
  <si>
    <t>Brent Godbout 2</t>
  </si>
  <si>
    <t>Brent Godbout</t>
  </si>
  <si>
    <t>shapdacap@gmail.com</t>
  </si>
  <si>
    <t>Scott Shapiro</t>
  </si>
  <si>
    <t>ianrileybehm@gmail.com</t>
  </si>
  <si>
    <t>Ian Behm</t>
  </si>
  <si>
    <t>andrew@uptownlawyer.com</t>
  </si>
  <si>
    <t>Peter Kraker</t>
  </si>
  <si>
    <t>Andy Garvis</t>
  </si>
  <si>
    <t>Bob Mattaini</t>
  </si>
  <si>
    <t>Robertmattaini@yahoo.com</t>
  </si>
  <si>
    <t>Bob Schoenecker</t>
  </si>
  <si>
    <t>bob@lawyersofminnesota.com</t>
  </si>
  <si>
    <t>Darrin Eilertson</t>
  </si>
  <si>
    <t>dle@uptownlawyer.com</t>
  </si>
  <si>
    <t>Paul Lindstrom</t>
  </si>
  <si>
    <t>Lindstromlaw@centurylink.net</t>
  </si>
  <si>
    <t>peterkraker@netscape.net</t>
  </si>
  <si>
    <t>todd@customdrywall.net</t>
  </si>
  <si>
    <t>Todd Carlson</t>
  </si>
  <si>
    <t>Charlie Howe</t>
  </si>
  <si>
    <t>bcjahnke@gmail.com</t>
  </si>
  <si>
    <t>Benson Jahnke</t>
  </si>
  <si>
    <t>jmike4@gmail.com</t>
  </si>
  <si>
    <t>Michael Johnson</t>
  </si>
  <si>
    <t>joeweber30@gmail.com</t>
  </si>
  <si>
    <t>Joe Weber 1</t>
  </si>
  <si>
    <t>Joe Weber 2</t>
  </si>
  <si>
    <t>Joe Weber 3</t>
  </si>
  <si>
    <t>Joe Weber</t>
  </si>
  <si>
    <t>justin.green@traditionllc.com</t>
  </si>
  <si>
    <t>Justin Green</t>
  </si>
  <si>
    <t>fredh@ci.austin.mn.us</t>
  </si>
  <si>
    <t>Fred Husemoller 1</t>
  </si>
  <si>
    <t>Fred Husemoller 2</t>
  </si>
  <si>
    <t>Fred Husemoller</t>
  </si>
  <si>
    <t>Jay@2ndswing.com</t>
  </si>
  <si>
    <t>Jay Sjovall 1</t>
  </si>
  <si>
    <t>Jay Sjovall 2</t>
  </si>
  <si>
    <t>Jay Sjovall</t>
  </si>
  <si>
    <t>kjstreifel@hotmail.com</t>
  </si>
  <si>
    <t>Kevin Streifel</t>
  </si>
  <si>
    <t>Kyle Vandrese</t>
  </si>
  <si>
    <t>Hakan.Yumusaklar@chrobinson.com</t>
  </si>
  <si>
    <t>Hakan Yumusaklar</t>
  </si>
  <si>
    <t>scottmcgregor11@gmail.com</t>
  </si>
  <si>
    <t>Scott McGregor 1</t>
  </si>
  <si>
    <t>Scott McGregor 2</t>
  </si>
  <si>
    <t>Scott McGregor 3</t>
  </si>
  <si>
    <t>Scott McGregor 4</t>
  </si>
  <si>
    <t>Scott McGregor 5</t>
  </si>
  <si>
    <t>Scott McGregor 6</t>
  </si>
  <si>
    <t>Scott McGregor 7</t>
  </si>
  <si>
    <t>Scott McGregor 8</t>
  </si>
  <si>
    <t>Scott McGregor 9</t>
  </si>
  <si>
    <t>Matt McGregor 1</t>
  </si>
  <si>
    <t>Matt McGregor 2</t>
  </si>
  <si>
    <t>Matt McGregor 3</t>
  </si>
  <si>
    <t>James Green</t>
  </si>
  <si>
    <t>Chad Smith 1</t>
  </si>
  <si>
    <t>Chad Smith 2</t>
  </si>
  <si>
    <t>Chad Smith 3</t>
  </si>
  <si>
    <t>Chad Smith 4</t>
  </si>
  <si>
    <t>Chad Smith</t>
  </si>
  <si>
    <t>chad.b.smith08@gmail.com</t>
  </si>
  <si>
    <t>erikrogers@cox.net</t>
  </si>
  <si>
    <t>Erik Rogers</t>
  </si>
  <si>
    <t>ian_ayers2002@yahoo.com</t>
  </si>
  <si>
    <t>Ian Ayers</t>
  </si>
  <si>
    <t>jags51@aol.com</t>
  </si>
  <si>
    <t>Steve Jagoditz</t>
  </si>
  <si>
    <t>rzine@comcast.net</t>
  </si>
  <si>
    <t>Robert Paulzine</t>
  </si>
  <si>
    <t>dzchairs@gmail.com</t>
  </si>
  <si>
    <t>Doug Zaer</t>
  </si>
  <si>
    <t>pappamccann@yahoo.com</t>
  </si>
  <si>
    <t>Joe Pancotto</t>
  </si>
  <si>
    <t>Joe Pancotto 1</t>
  </si>
  <si>
    <t>Joe Pancotto 2</t>
  </si>
  <si>
    <t>komara33@gmail.com</t>
  </si>
  <si>
    <t>Kevin O'Mara</t>
  </si>
  <si>
    <t>John.Adams@neweracap.com</t>
  </si>
  <si>
    <t>john@phoneburner.com</t>
  </si>
  <si>
    <t>John Rydell</t>
  </si>
  <si>
    <t>John Rydell 1</t>
  </si>
  <si>
    <t>John Adams</t>
  </si>
  <si>
    <t>arex09@gmail.com</t>
  </si>
  <si>
    <t>Andrew Rex</t>
  </si>
  <si>
    <t>carol01oh@aol.com</t>
  </si>
  <si>
    <t>Lane Stillings</t>
  </si>
  <si>
    <t>pxriet@yahoo.com</t>
  </si>
  <si>
    <t>Phil Rietta</t>
  </si>
  <si>
    <t>todd.trippany@gmail.com</t>
  </si>
  <si>
    <t>Todd Trippany</t>
  </si>
  <si>
    <t>Dave Willette</t>
  </si>
  <si>
    <t>chrisfilippi@gmail.com</t>
  </si>
  <si>
    <t>Chris Filippi</t>
  </si>
  <si>
    <t>Chris Macero</t>
  </si>
  <si>
    <t>chrismacero@comcast.net</t>
  </si>
  <si>
    <t>dpalm19@aol.com</t>
  </si>
  <si>
    <t>Dan Palmer</t>
  </si>
  <si>
    <t>mrcohn@hotmail.com</t>
  </si>
  <si>
    <t>Matt Cohn</t>
  </si>
  <si>
    <t>jaime@mackenthuns.com</t>
  </si>
  <si>
    <t>Ryan Dennis</t>
  </si>
  <si>
    <t>frankyd33@gmail.com</t>
  </si>
  <si>
    <t>Jessica Simmons</t>
  </si>
  <si>
    <t>cdueffert@fairwaymc.com</t>
  </si>
  <si>
    <t>Chris Dueffert</t>
  </si>
  <si>
    <t>meldario3@yahoo.com</t>
  </si>
  <si>
    <t>Mel Dario</t>
  </si>
  <si>
    <t>Alarsen.prairie@hotmail.com</t>
  </si>
  <si>
    <t>Andy Larson 1</t>
  </si>
  <si>
    <t>Andy Larson 2</t>
  </si>
  <si>
    <t>mds.5280@gmail.com</t>
  </si>
  <si>
    <t>Frances Smith</t>
  </si>
  <si>
    <t>Darrel Smith</t>
  </si>
  <si>
    <t>Mitchell Smith</t>
  </si>
  <si>
    <t>erdallkw@yahoo.com</t>
  </si>
  <si>
    <t>Kevin Erdall</t>
  </si>
  <si>
    <t>Mark Gorney 1</t>
  </si>
  <si>
    <t>Mark Gorney 2</t>
  </si>
  <si>
    <t>Mark Gorney</t>
  </si>
  <si>
    <t>Adrienne Woodhull</t>
  </si>
  <si>
    <t>Larry.Douglas@glsmn.com</t>
  </si>
  <si>
    <t>Larry Douglas 1</t>
  </si>
  <si>
    <t>Larry Douglas 2</t>
  </si>
  <si>
    <t>tichisit@icloud.com</t>
  </si>
  <si>
    <t>Alan Horvatich</t>
  </si>
  <si>
    <t>John Rydell 2</t>
  </si>
  <si>
    <t>John Rydell 3</t>
  </si>
  <si>
    <t>jwaychoff@gmail.com</t>
  </si>
  <si>
    <t>Jeff Waychoff</t>
  </si>
  <si>
    <t>eric@bighamrealtors.com</t>
  </si>
  <si>
    <t>Eric Bigham</t>
  </si>
  <si>
    <t>aa4help@gmail.com</t>
  </si>
  <si>
    <t>Austin MacLeod</t>
  </si>
  <si>
    <t>austin.mac@yahoo.com</t>
  </si>
  <si>
    <t>Les MacLeod</t>
  </si>
  <si>
    <t>Steve Steen</t>
  </si>
  <si>
    <t>Tim Bosiacki</t>
  </si>
  <si>
    <t>sdsteen@comcast.net</t>
  </si>
  <si>
    <t>bosiacki1@charter.net</t>
  </si>
  <si>
    <t>rball@rbbrokeragellc.com</t>
  </si>
  <si>
    <t>Ryan Ball 1</t>
  </si>
  <si>
    <t>Ryan Ball 2</t>
  </si>
  <si>
    <t>Ryan Ball 3</t>
  </si>
  <si>
    <t>Ryan Ball</t>
  </si>
  <si>
    <t>stjuarez@gmail.com</t>
  </si>
  <si>
    <t>Steve Juarez</t>
  </si>
  <si>
    <t>brooks.erdall@gmail.com</t>
  </si>
  <si>
    <t>Brooks Erdall</t>
  </si>
  <si>
    <t>micmol25@msn.com</t>
  </si>
  <si>
    <t>Michael Moller</t>
  </si>
  <si>
    <t>dbroessel@gmail.com</t>
  </si>
  <si>
    <t>Dennis Broessel</t>
  </si>
  <si>
    <t>Robert paulzine 2</t>
  </si>
  <si>
    <t>Robert Paulzine 1</t>
  </si>
  <si>
    <t>ryanhelin@gmail.com</t>
  </si>
  <si>
    <t>Ryan Helin</t>
  </si>
  <si>
    <t>kro@siteimprove.com</t>
  </si>
  <si>
    <t>Kevin Roddy</t>
  </si>
  <si>
    <t>Alex Rodgers</t>
  </si>
  <si>
    <t>mrodgers@reisert.com</t>
  </si>
  <si>
    <t>kevin.king@bestbuy.com</t>
  </si>
  <si>
    <t>Kevin King</t>
  </si>
  <si>
    <t>Gregr@reisert.com</t>
  </si>
  <si>
    <t>Greg Reisert</t>
  </si>
  <si>
    <t>Pete Reisert</t>
  </si>
  <si>
    <t>preisert@reisert.com</t>
  </si>
  <si>
    <t>Bill Reisert</t>
  </si>
  <si>
    <t>Billr@reisert.com</t>
  </si>
  <si>
    <t>jimr@freadvisors.com</t>
  </si>
  <si>
    <t>Jim Runyon 1</t>
  </si>
  <si>
    <t>Jim Runyon</t>
  </si>
  <si>
    <t>Jim Runyon 2</t>
  </si>
  <si>
    <t>Jim Runyon 3</t>
  </si>
  <si>
    <t>Jim Runyon 4</t>
  </si>
  <si>
    <t>Jim Runyon 5</t>
  </si>
  <si>
    <t>Jim Runyon 6</t>
  </si>
  <si>
    <t>Jim Runyon 7</t>
  </si>
  <si>
    <t>Jim Runyon 8</t>
  </si>
  <si>
    <t>Jim Runyon 9</t>
  </si>
  <si>
    <t>charliehowe@customdrywall.net</t>
  </si>
  <si>
    <t>Charlie Howe 1</t>
  </si>
  <si>
    <t>Charlie Howe 2</t>
  </si>
  <si>
    <t>Charlie Howe 3</t>
  </si>
  <si>
    <t>Charlie Howe 4</t>
  </si>
  <si>
    <t>raolsen1019@gmail.com</t>
  </si>
  <si>
    <t>Ryan Olsen</t>
  </si>
  <si>
    <t>Krista Olsen</t>
  </si>
  <si>
    <t>robertsj24@gmail.com</t>
  </si>
  <si>
    <t>Jeff Roberts</t>
  </si>
  <si>
    <t>zkartak@gmail.com</t>
  </si>
  <si>
    <t>Zack Kartak</t>
  </si>
  <si>
    <t>kilbe18@netscape.net</t>
  </si>
  <si>
    <t>Brian Kilburg 1</t>
  </si>
  <si>
    <t>Brian Kilburg 2</t>
  </si>
  <si>
    <t>Brian Kilburg 3</t>
  </si>
  <si>
    <t>Brian Kilburg 4</t>
  </si>
  <si>
    <t>Brian Kilburg 5</t>
  </si>
  <si>
    <t>Brian Kilburg 6</t>
  </si>
  <si>
    <t>Brian Kilburg 7</t>
  </si>
  <si>
    <t>Brian Kilburg</t>
  </si>
  <si>
    <t>tompoole@comcast.net</t>
  </si>
  <si>
    <t>Tom Poole</t>
  </si>
  <si>
    <t>Thomas Poole</t>
  </si>
  <si>
    <t>BWeappa@tcfbank.com</t>
  </si>
  <si>
    <t>Brad Weappa</t>
  </si>
  <si>
    <t>steve@splino.com</t>
  </si>
  <si>
    <t>Steve Orme</t>
  </si>
  <si>
    <t>tom@renex.us</t>
  </si>
  <si>
    <t>Tom Jones</t>
  </si>
  <si>
    <t>tg32_uk@yahoo.com</t>
  </si>
  <si>
    <t>Tony Guilder</t>
  </si>
  <si>
    <t>alex1.hart2@gmail.com</t>
  </si>
  <si>
    <t>Alex Hart</t>
  </si>
  <si>
    <t>brewers_15@msn.com</t>
  </si>
  <si>
    <t>Dan Ford 1</t>
  </si>
  <si>
    <t>Dan Ford 2</t>
  </si>
  <si>
    <t>awheeler2216@gmail.com</t>
  </si>
  <si>
    <t>Aaron Wheeler</t>
  </si>
  <si>
    <t>Aaron Wheeler 1</t>
  </si>
  <si>
    <t>Aaron Wheeler 2</t>
  </si>
  <si>
    <t>Aaron Wheeler 3</t>
  </si>
  <si>
    <t>pitharp@icloud.com</t>
  </si>
  <si>
    <t>Mike Tharp</t>
  </si>
  <si>
    <t>stevekelley5000@gmail.com</t>
  </si>
  <si>
    <t>Steve Kelley</t>
  </si>
  <si>
    <t>ross@2ndswing.com</t>
  </si>
  <si>
    <t>Ross Fuchs</t>
  </si>
  <si>
    <t>chansen@guidelineamc.com</t>
  </si>
  <si>
    <t>Curtis Hansen 1</t>
  </si>
  <si>
    <t>Curtis Hansen 2</t>
  </si>
  <si>
    <t>Curtis Hansen 3</t>
  </si>
  <si>
    <t>Curtis Hansen 4</t>
  </si>
  <si>
    <t>Kelli Hansen</t>
  </si>
  <si>
    <t>Curtis Hansen</t>
  </si>
  <si>
    <t>wayne.schmidt65@gmail.com</t>
  </si>
  <si>
    <t>Wayne Schmidt 1</t>
  </si>
  <si>
    <t>Wayne Schmidt 2</t>
  </si>
  <si>
    <t>Wayne Schmidt 3</t>
  </si>
  <si>
    <t>Wayne Schmidt 4</t>
  </si>
  <si>
    <t>Wayne Schmidt</t>
  </si>
  <si>
    <t>Eric@BighamRealtors.com</t>
  </si>
  <si>
    <t>Eric Bigham 1</t>
  </si>
  <si>
    <t>Eric Bigham 2</t>
  </si>
  <si>
    <t>andrew.dale17@gmail.com</t>
  </si>
  <si>
    <t>Andrew Dale</t>
  </si>
  <si>
    <t>dutty770@gmail.com</t>
  </si>
  <si>
    <t>Taylor Dutton</t>
  </si>
  <si>
    <t>betjy@aol.com</t>
  </si>
  <si>
    <t>John Juarez</t>
  </si>
  <si>
    <t>Brian Huenefeld</t>
  </si>
  <si>
    <t>Brian Huenefeld 1</t>
  </si>
  <si>
    <t>Brian Huenefeld 2</t>
  </si>
  <si>
    <t>Bhueny@aol.com</t>
  </si>
  <si>
    <t>schmidtae93@gmail.com</t>
  </si>
  <si>
    <t>Andrew Schmidt</t>
  </si>
  <si>
    <t>Matt Haws</t>
  </si>
  <si>
    <t>mthaws@gmail.com</t>
  </si>
  <si>
    <t>jonhankes@hotmail.com</t>
  </si>
  <si>
    <t>Jon Hankes 1</t>
  </si>
  <si>
    <t>Jon Hankes 2</t>
  </si>
  <si>
    <t>Jon Hankes 3</t>
  </si>
  <si>
    <t>Jon Hankes</t>
  </si>
  <si>
    <t>lasvegascp@gmail.com</t>
  </si>
  <si>
    <t>Lawrence Koziarski</t>
  </si>
  <si>
    <t>fuchsbarry@gmail.com</t>
  </si>
  <si>
    <t>Barry Fuchs</t>
  </si>
  <si>
    <t>Eric Bigham 3</t>
  </si>
  <si>
    <t>darylsherred@gmail.com</t>
  </si>
  <si>
    <t>Daryl Sherred</t>
  </si>
  <si>
    <t>lbecker26@gmail.com</t>
  </si>
  <si>
    <t>Lee Becker 1</t>
  </si>
  <si>
    <t>Lee Becker</t>
  </si>
  <si>
    <t>Lee Becker 2</t>
  </si>
  <si>
    <t>tgrutzik67@yahoo.com</t>
  </si>
  <si>
    <t>Tim Grutzik</t>
  </si>
  <si>
    <t>Brad Roberts 1</t>
  </si>
  <si>
    <t>Brad Roberts 2</t>
  </si>
  <si>
    <t>kgreengolf@gmail.com</t>
  </si>
  <si>
    <t>Ken Green</t>
  </si>
  <si>
    <t>tagmiller1623@gmail.com</t>
  </si>
  <si>
    <t>Trevin Miller</t>
  </si>
  <si>
    <t>jk_prop@yahoo.com</t>
  </si>
  <si>
    <t>Jarrett Korfhage 1</t>
  </si>
  <si>
    <t>Jarrett Korfhage 2</t>
  </si>
  <si>
    <t>Jarrett Korfhage 3</t>
  </si>
  <si>
    <t>Jarrett Korfhage 4</t>
  </si>
  <si>
    <t>Jarrett Korfhage</t>
  </si>
  <si>
    <t>forrestlehman@outlook.com</t>
  </si>
  <si>
    <t>Forrest Lehman</t>
  </si>
  <si>
    <t>Forest Lehman</t>
  </si>
  <si>
    <t>chad-donnelly@hotmail.com</t>
  </si>
  <si>
    <t>Chad Donnelly 1</t>
  </si>
  <si>
    <t>Chad Donnelly 2</t>
  </si>
  <si>
    <t>Chad Donnelly 3</t>
  </si>
  <si>
    <t>Theresa Donnelly</t>
  </si>
  <si>
    <t>jpaulzine@comcast.net</t>
  </si>
  <si>
    <t>Barney Paulzine 1</t>
  </si>
  <si>
    <t>Barney Paulzine 2</t>
  </si>
  <si>
    <t>Barney Paulzine 3</t>
  </si>
  <si>
    <t>scorazalla@yahoo.com</t>
  </si>
  <si>
    <t>Sandy Corazalla</t>
  </si>
  <si>
    <t>adampstreit@gmail.com</t>
  </si>
  <si>
    <t>Adam Streit</t>
  </si>
  <si>
    <t>tyler.williams3434@gmail.com</t>
  </si>
  <si>
    <t>Tyler Williams</t>
  </si>
  <si>
    <t>Eric Weisser</t>
  </si>
  <si>
    <t>ez925@hotmail.com</t>
  </si>
  <si>
    <t>Ryan Ball 4</t>
  </si>
  <si>
    <t>cbeltrand@vessco.com</t>
  </si>
  <si>
    <t>Chad Beltrand 1</t>
  </si>
  <si>
    <t>Chad Beltrand 2</t>
  </si>
  <si>
    <t>Chad Beltrand 3</t>
  </si>
  <si>
    <t>Chad Beltrand</t>
  </si>
  <si>
    <t>joshschommer@gmail.com</t>
  </si>
  <si>
    <t>Josh Schommer 2</t>
  </si>
  <si>
    <t>Josh Schommer 1</t>
  </si>
  <si>
    <t>tim.j.egan@gmail.com</t>
  </si>
  <si>
    <t>Tim Egan</t>
  </si>
  <si>
    <t>pamela.oeffler@smead.com</t>
  </si>
  <si>
    <t>Pamela Oeffler</t>
  </si>
  <si>
    <t>clappen86@gmail.com</t>
  </si>
  <si>
    <t>Chris Lappen 1</t>
  </si>
  <si>
    <t>Chris Lappen 2</t>
  </si>
  <si>
    <t>Chris Lappen 3</t>
  </si>
  <si>
    <t>Chris Lappen</t>
  </si>
  <si>
    <t>doughboyz13@aol.com</t>
  </si>
  <si>
    <t>David Johnson</t>
  </si>
  <si>
    <t>Josh Molinari</t>
  </si>
  <si>
    <t>joshmolinari@gmail.com</t>
  </si>
  <si>
    <t>kathmolinari@gmail.com</t>
  </si>
  <si>
    <t>Chuck Molinari 1</t>
  </si>
  <si>
    <t>Chuck Molinari 2</t>
  </si>
  <si>
    <t>shielskp@gmail.com</t>
  </si>
  <si>
    <t>Katelin Shiels</t>
  </si>
  <si>
    <t>Peter Rathmanner 1</t>
  </si>
  <si>
    <t>Peter.Rathmanner@grarate.com</t>
  </si>
  <si>
    <t>profitmn@yahoo.com</t>
  </si>
  <si>
    <t>John Perrault</t>
  </si>
  <si>
    <t>Peter Rathmanner 2</t>
  </si>
  <si>
    <t>ryan.j.wensmann@gmail.com</t>
  </si>
  <si>
    <t>Ryan Wensmann 1</t>
  </si>
  <si>
    <t>Ryan Wensmann 2</t>
  </si>
  <si>
    <t>daniel.myers@live.com</t>
  </si>
  <si>
    <t>Dan Myers</t>
  </si>
  <si>
    <t>Rick Salzman 1</t>
  </si>
  <si>
    <t>lvpoker2007@aol.com</t>
  </si>
  <si>
    <t>MARCH MADNESS</t>
  </si>
  <si>
    <t>CASH</t>
  </si>
  <si>
    <t>Rick Salzman 2</t>
  </si>
  <si>
    <t>Rick Salzman 3</t>
  </si>
  <si>
    <t>mitchelldkoch@gmail.com</t>
  </si>
  <si>
    <t>Mitchell Koch</t>
  </si>
  <si>
    <t>arol0012@umn.edu</t>
  </si>
  <si>
    <t>Adam Arola</t>
  </si>
  <si>
    <t>number1vikesfan@aol.com</t>
  </si>
  <si>
    <t>Kelly Johnson</t>
  </si>
  <si>
    <t>jscott1515@yahoo.com</t>
  </si>
  <si>
    <t>Josh Scott</t>
  </si>
  <si>
    <t>cynthiacarley@msn.com</t>
  </si>
  <si>
    <t>Cindy Carley 1</t>
  </si>
  <si>
    <t>Patrick Eibert</t>
  </si>
  <si>
    <t>Cindy Carley 2</t>
  </si>
  <si>
    <t>Cindy Carley 3</t>
  </si>
  <si>
    <t>Fabel.christopher@gmail.com</t>
  </si>
  <si>
    <t>Chris Fabel</t>
  </si>
  <si>
    <t>jhpeterson@gmail.com</t>
  </si>
  <si>
    <t>Jon Peterson</t>
  </si>
  <si>
    <t>landon_easler@yahoo.com</t>
  </si>
  <si>
    <t>Landon Easler</t>
  </si>
  <si>
    <t>djneish@dbnplanning.com</t>
  </si>
  <si>
    <t>David Neish 1</t>
  </si>
  <si>
    <t>David Neish 2</t>
  </si>
  <si>
    <t>David Neish</t>
  </si>
  <si>
    <t>Patrick McDonough</t>
  </si>
  <si>
    <t>patmcdonough24@gmail.com</t>
  </si>
  <si>
    <t>miketmckeever@gmail.com</t>
  </si>
  <si>
    <t>Mike McKeever 1</t>
  </si>
  <si>
    <t>Mike McKeever 2</t>
  </si>
  <si>
    <t>Carrie McKeever</t>
  </si>
  <si>
    <t>urbsports@hotmail.com</t>
  </si>
  <si>
    <t>Cindee Blatman</t>
  </si>
  <si>
    <t>tkeenan50@gmail.com</t>
  </si>
  <si>
    <t>Tom Keenan</t>
  </si>
  <si>
    <t>mike.kraemer@mgkcompanies.com</t>
  </si>
  <si>
    <t>Mike Kraemer</t>
  </si>
  <si>
    <t>PAYPAL</t>
  </si>
  <si>
    <t>Derek.Kropp@bluewaterbrand.com</t>
  </si>
  <si>
    <t>Derek Kropp</t>
  </si>
  <si>
    <t>mwolber3@hotmail.com</t>
  </si>
  <si>
    <t>Mike Wolber</t>
  </si>
  <si>
    <t>Kevin Gaynor</t>
  </si>
  <si>
    <t>kgaynor09@gmail.com</t>
  </si>
  <si>
    <t>BradAdams@edinarealty.com</t>
  </si>
  <si>
    <t>Brad Adams</t>
  </si>
  <si>
    <t>Beth Loechler</t>
  </si>
  <si>
    <t>bethln@aol.com</t>
  </si>
  <si>
    <t>Evan Sholl</t>
  </si>
  <si>
    <t>Andrew Urban</t>
  </si>
  <si>
    <t>Andrew McCauley</t>
  </si>
  <si>
    <t>David Handeland</t>
  </si>
  <si>
    <t>Jeffrey Larson</t>
  </si>
  <si>
    <t>Jeffrey Roberts</t>
  </si>
  <si>
    <t>Brigid Brady</t>
  </si>
  <si>
    <t>Joseph Pacheco</t>
  </si>
  <si>
    <t>M Wolber</t>
  </si>
  <si>
    <t>Marc Crahan</t>
  </si>
  <si>
    <t>Matthew McGregor</t>
  </si>
  <si>
    <t>Michael Nehmer</t>
  </si>
  <si>
    <t>Michael Tharp</t>
  </si>
  <si>
    <t>Mollie Perrault</t>
  </si>
  <si>
    <t>Pam Oeffler</t>
  </si>
  <si>
    <t>Patrick Ryan</t>
  </si>
  <si>
    <t>Rob Hollway</t>
  </si>
  <si>
    <t>Timothy Kane</t>
  </si>
  <si>
    <t>Timothy Myers</t>
  </si>
  <si>
    <t>Thomas Williams</t>
  </si>
  <si>
    <t>Stuart Yeoman</t>
  </si>
  <si>
    <t>Thomas Perrault</t>
  </si>
  <si>
    <t>Thomas Mattaini</t>
  </si>
  <si>
    <t>Dan Moe</t>
  </si>
  <si>
    <t>Mathew Atwell</t>
  </si>
  <si>
    <t>Patricia Jones</t>
  </si>
  <si>
    <t>jmiddaugh@cfsbd.com</t>
  </si>
  <si>
    <t>Jason Middaugh 1</t>
  </si>
  <si>
    <t>Jason Middaugh 2</t>
  </si>
  <si>
    <t>Jason Middaugh</t>
  </si>
  <si>
    <t>Peter Rathmanner</t>
  </si>
  <si>
    <t>Andy Larson</t>
  </si>
  <si>
    <t>Mike McKeever</t>
  </si>
  <si>
    <t>Larry Douglas</t>
  </si>
  <si>
    <t>haldog@aol.com</t>
  </si>
  <si>
    <t>Hal Cohn</t>
  </si>
  <si>
    <t>Hal Cohn 1</t>
  </si>
  <si>
    <t>Hal Cohn 2</t>
  </si>
  <si>
    <t>Hal Cohn 3</t>
  </si>
  <si>
    <t>Hal Cohn 4</t>
  </si>
  <si>
    <t>fudwvu@yahoo.com</t>
  </si>
  <si>
    <t>Randy Raynolds</t>
  </si>
  <si>
    <t>Barbara Raynolds</t>
  </si>
  <si>
    <t>Stephanie Freeman</t>
  </si>
  <si>
    <t>donaldraynolds@yahoo.com</t>
  </si>
  <si>
    <t>robbiemasta@yahoo.com</t>
  </si>
  <si>
    <t>matthewsbutler@gmail.com</t>
  </si>
  <si>
    <t>Matt Butler</t>
  </si>
  <si>
    <t>mike@stpaullinocpt.com</t>
  </si>
  <si>
    <t>Mike Commers</t>
  </si>
  <si>
    <t>Tommy@ConsumerJusticeCenter.com</t>
  </si>
  <si>
    <t>Tommy Lyons</t>
  </si>
  <si>
    <t>Carter Lyons</t>
  </si>
  <si>
    <t>Alex Mushalla</t>
  </si>
  <si>
    <t>alex@msquaredcpa.com</t>
  </si>
  <si>
    <t>jlk@tour-mgmt.com</t>
  </si>
  <si>
    <t>John Karedes</t>
  </si>
  <si>
    <t>kwynnm@giertsenco.com</t>
  </si>
  <si>
    <t>Kwynn Modrynski 1</t>
  </si>
  <si>
    <t>Kwynn Modrynski 2</t>
  </si>
  <si>
    <t>Kwynn Modrynski</t>
  </si>
  <si>
    <t>tflint30@gmail.com</t>
  </si>
  <si>
    <t>john.t.semrad@gmail.com</t>
  </si>
  <si>
    <t>John Semrad</t>
  </si>
  <si>
    <t>corbyn@theoddcoupleteam.com</t>
  </si>
  <si>
    <t>Corbyn Tao</t>
  </si>
  <si>
    <t>ryanradtke@kw.com</t>
  </si>
  <si>
    <t>Ryan Radtke</t>
  </si>
  <si>
    <t>carl.d.daquila@gmail.com</t>
  </si>
  <si>
    <t>Carl D'Aquila</t>
  </si>
  <si>
    <t>Brian.Beach@sovereignhealthcare.net</t>
  </si>
  <si>
    <t>Brian Beach 1</t>
  </si>
  <si>
    <t>Brian Beach 2</t>
  </si>
  <si>
    <t>Brian Beach 3</t>
  </si>
  <si>
    <t>Brian Beach</t>
  </si>
  <si>
    <t>reimers70@gmail.com</t>
  </si>
  <si>
    <t>Jay Reimers 1</t>
  </si>
  <si>
    <t>Jay Reimers 2</t>
  </si>
  <si>
    <t>Jay Reimers 3</t>
  </si>
  <si>
    <t>Jay Reimers 4</t>
  </si>
  <si>
    <t>Jay Reimers</t>
  </si>
  <si>
    <t>Jay Reimers 5</t>
  </si>
  <si>
    <t>Andrew.Junker@ufcgym.com</t>
  </si>
  <si>
    <t>Andrew Junker 1</t>
  </si>
  <si>
    <t>Andrew Junker 2</t>
  </si>
  <si>
    <t>Andrew Junker 3</t>
  </si>
  <si>
    <t>Andrew Junker</t>
  </si>
  <si>
    <t>josh@abc-usa.com</t>
  </si>
  <si>
    <t>Josh Moe</t>
  </si>
  <si>
    <t>mpmunoz@comcast.net</t>
  </si>
  <si>
    <t>Mario Munoz</t>
  </si>
  <si>
    <t>nancydiperna@gmail.com</t>
  </si>
  <si>
    <t>Nancy Munoz</t>
  </si>
  <si>
    <t>topherbaron@hotmail.com</t>
  </si>
  <si>
    <t>Topher Baron</t>
  </si>
  <si>
    <t>Bill Perpich 2</t>
  </si>
  <si>
    <t>axemass@gmail.com</t>
  </si>
  <si>
    <t>Alex Massopust</t>
  </si>
  <si>
    <t>Henrik Massopust</t>
  </si>
  <si>
    <t>mcarl@cdsdoor.com</t>
  </si>
  <si>
    <t>Michael Carl</t>
  </si>
  <si>
    <t>Bill Perpich</t>
  </si>
  <si>
    <t>David Hintermeister</t>
  </si>
  <si>
    <t>Jaime Mackenthun</t>
  </si>
  <si>
    <t>Joshua Moe</t>
  </si>
  <si>
    <t>Steve Bull</t>
  </si>
  <si>
    <t>bull.steve@gmail.com</t>
  </si>
  <si>
    <t>Cody.Waltrip@mcmcpa.com</t>
  </si>
  <si>
    <t>Cody Waltrip</t>
  </si>
  <si>
    <t>Karen Valento</t>
  </si>
  <si>
    <t>Momsfrrari@comcast.net</t>
  </si>
  <si>
    <t>VALENTO</t>
  </si>
  <si>
    <t>thephantom@trackphantom.com</t>
  </si>
  <si>
    <t>Mira Young</t>
  </si>
  <si>
    <t>Gema Vee 1</t>
  </si>
  <si>
    <t>Gema Vee 2</t>
  </si>
  <si>
    <t>Charli Vee 1</t>
  </si>
  <si>
    <t>Charli Vee 2</t>
  </si>
  <si>
    <t>David Valento 1</t>
  </si>
  <si>
    <t>David Valento 2</t>
  </si>
  <si>
    <t>brigettenoeldner@gmail.com</t>
  </si>
  <si>
    <t>Tony Flint 1</t>
  </si>
  <si>
    <t>Tony Flint 2</t>
  </si>
  <si>
    <t>Tony Flint 3</t>
  </si>
  <si>
    <t>Name</t>
  </si>
  <si>
    <t>Earnings</t>
  </si>
  <si>
    <t>A1</t>
  </si>
  <si>
    <t>A1$</t>
  </si>
  <si>
    <t>A2</t>
  </si>
  <si>
    <t>A2$</t>
  </si>
  <si>
    <t>B1</t>
  </si>
  <si>
    <t>B1$</t>
  </si>
  <si>
    <t>B2</t>
  </si>
  <si>
    <t>B2$</t>
  </si>
  <si>
    <t>B3</t>
  </si>
  <si>
    <t>B3$</t>
  </si>
  <si>
    <t>C1</t>
  </si>
  <si>
    <t>C1$</t>
  </si>
  <si>
    <t>C2</t>
  </si>
  <si>
    <t>C2$</t>
  </si>
  <si>
    <t>C3</t>
  </si>
  <si>
    <t>C3$</t>
  </si>
  <si>
    <t>D1</t>
  </si>
  <si>
    <t>D1$</t>
  </si>
  <si>
    <t>D2</t>
  </si>
  <si>
    <t>D2$</t>
  </si>
  <si>
    <t>D3</t>
  </si>
  <si>
    <t>D3$</t>
  </si>
  <si>
    <t>E1</t>
  </si>
  <si>
    <t>E1$</t>
  </si>
  <si>
    <t>E2</t>
  </si>
  <si>
    <t>E2$</t>
  </si>
  <si>
    <t>F1</t>
  </si>
  <si>
    <t>F1$</t>
  </si>
  <si>
    <t>Conners, Corey</t>
  </si>
  <si>
    <t>Money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</si>
</sst>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0.0"/>
    <numFmt numFmtId="165" formatCode="_(&quot;$&quot;* #,##0_);_(&quot;$&quot;* \(#,##0\);_(&quot;$&quot;* &quot;-&quot;??_);_(@_)"/>
  </numFmts>
  <fonts count="13" x14ac:knownFonts="1">
    <font>
      <sz val="11"/>
      <color theme="1"/>
      <name val="Calibri"/>
      <family val="2"/>
      <scheme val="minor"/>
    </font>
    <font>
      <sz val="11"/>
      <color theme="1"/>
      <name val="Calibri"/>
      <family val="2"/>
      <scheme val="minor"/>
    </font>
    <font>
      <sz val="7"/>
      <color rgb="FF48494A"/>
      <name val="Arial"/>
      <family val="2"/>
    </font>
    <font>
      <sz val="8"/>
      <name val="Arial"/>
      <family val="2"/>
    </font>
    <font>
      <sz val="8"/>
      <color theme="1"/>
      <name val="Arial"/>
      <family val="2"/>
    </font>
    <font>
      <sz val="8"/>
      <color theme="0" tint="-0.14999847407452621"/>
      <name val="Arial"/>
      <family val="2"/>
    </font>
    <font>
      <sz val="8"/>
      <color theme="0"/>
      <name val="Arial"/>
      <family val="2"/>
    </font>
    <font>
      <b/>
      <sz val="8"/>
      <color theme="1"/>
      <name val="Arial"/>
      <family val="2"/>
    </font>
    <font>
      <b/>
      <sz val="8"/>
      <name val="Arial"/>
      <family val="2"/>
    </font>
    <font>
      <sz val="8"/>
      <color theme="1"/>
      <name val="Ruda"/>
    </font>
    <font>
      <b/>
      <sz val="8"/>
      <color theme="1"/>
      <name val="Ruda"/>
    </font>
    <font>
      <sz val="10"/>
      <color theme="1"/>
      <name val="Arial"/>
      <family val="2"/>
    </font>
    <font>
      <b/>
      <sz val="10"/>
      <color theme="1"/>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0070C0"/>
        <bgColor indexed="64"/>
      </patternFill>
    </fill>
    <fill>
      <patternFill patternType="solid">
        <fgColor rgb="FFFBE781"/>
        <bgColor indexed="64"/>
      </patternFill>
    </fill>
    <fill>
      <patternFill patternType="solid">
        <fgColor rgb="FFD6BBEB"/>
        <bgColor indexed="64"/>
      </patternFill>
    </fill>
    <fill>
      <patternFill patternType="solid">
        <fgColor theme="9" tint="0.79998168889431442"/>
        <bgColor indexed="64"/>
      </patternFill>
    </fill>
    <fill>
      <patternFill patternType="solid">
        <fgColor rgb="FFFF3399"/>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9933"/>
        <bgColor indexed="64"/>
      </patternFill>
    </fill>
    <fill>
      <patternFill patternType="solid">
        <fgColor theme="7" tint="0.79998168889431442"/>
        <bgColor indexed="64"/>
      </patternFill>
    </fill>
  </fills>
  <borders count="35">
    <border>
      <left/>
      <right/>
      <top/>
      <bottom/>
      <diagonal/>
    </border>
    <border>
      <left style="thin">
        <color indexed="64"/>
      </left>
      <right style="thin">
        <color indexed="64"/>
      </right>
      <top style="thick">
        <color indexed="64"/>
      </top>
      <bottom style="thick">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ck">
        <color indexed="64"/>
      </top>
      <bottom style="thick">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2">
    <xf numFmtId="0" fontId="0" fillId="0" borderId="0" xfId="0"/>
    <xf numFmtId="0" fontId="0" fillId="3" borderId="4" xfId="0" applyFill="1" applyBorder="1"/>
    <xf numFmtId="0" fontId="0" fillId="3" borderId="0" xfId="0" applyFill="1"/>
    <xf numFmtId="8" fontId="0" fillId="3" borderId="4" xfId="0" applyNumberFormat="1" applyFill="1" applyBorder="1"/>
    <xf numFmtId="0" fontId="2" fillId="3" borderId="4" xfId="0" applyFont="1" applyFill="1" applyBorder="1" applyAlignment="1">
      <alignment horizontal="left" vertical="center"/>
    </xf>
    <xf numFmtId="0" fontId="3" fillId="4" borderId="0" xfId="0" applyFont="1" applyFill="1" applyAlignment="1">
      <alignment vertical="center"/>
    </xf>
    <xf numFmtId="0" fontId="3" fillId="4" borderId="0" xfId="0" applyFont="1" applyFill="1" applyAlignment="1">
      <alignment horizontal="center" vertical="center"/>
    </xf>
    <xf numFmtId="9" fontId="3" fillId="4" borderId="0" xfId="2" applyFont="1" applyFill="1" applyAlignment="1">
      <alignment vertical="center"/>
    </xf>
    <xf numFmtId="0" fontId="4" fillId="0" borderId="0" xfId="0" applyFont="1"/>
    <xf numFmtId="44" fontId="4" fillId="0" borderId="0" xfId="1" applyFont="1"/>
    <xf numFmtId="0" fontId="5" fillId="4" borderId="0" xfId="0" applyFont="1" applyFill="1" applyAlignment="1">
      <alignment vertical="center" wrapText="1"/>
    </xf>
    <xf numFmtId="0" fontId="3" fillId="4" borderId="0" xfId="0" applyFont="1" applyFill="1" applyAlignment="1">
      <alignment vertical="center" wrapText="1"/>
    </xf>
    <xf numFmtId="0" fontId="6" fillId="6" borderId="23"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6" borderId="2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9" fontId="6" fillId="6" borderId="9" xfId="2" applyFont="1" applyFill="1" applyBorder="1" applyAlignment="1">
      <alignment horizontal="center" vertical="center" wrapText="1"/>
    </xf>
    <xf numFmtId="0" fontId="6" fillId="6" borderId="10" xfId="0" applyFont="1" applyFill="1" applyBorder="1" applyAlignment="1">
      <alignment horizontal="center" vertical="center" wrapText="1"/>
    </xf>
    <xf numFmtId="0" fontId="7" fillId="0" borderId="23" xfId="0" applyFont="1" applyBorder="1" applyAlignment="1">
      <alignment horizontal="center" vertical="center"/>
    </xf>
    <xf numFmtId="165" fontId="7" fillId="0" borderId="26" xfId="1" applyNumberFormat="1" applyFont="1" applyBorder="1" applyAlignment="1">
      <alignment horizontal="center" vertical="center"/>
    </xf>
    <xf numFmtId="0" fontId="4" fillId="0" borderId="0" xfId="0" applyFont="1" applyAlignment="1">
      <alignment vertical="center" wrapText="1"/>
    </xf>
    <xf numFmtId="0" fontId="5" fillId="4" borderId="0" xfId="0" applyFont="1" applyFill="1" applyAlignment="1">
      <alignment vertical="center"/>
    </xf>
    <xf numFmtId="164" fontId="5" fillId="4" borderId="0" xfId="0" applyNumberFormat="1" applyFont="1" applyFill="1" applyAlignment="1">
      <alignment vertical="center"/>
    </xf>
    <xf numFmtId="0" fontId="3" fillId="2" borderId="15" xfId="0" applyFont="1" applyFill="1" applyBorder="1" applyAlignment="1">
      <alignment vertical="center" wrapText="1"/>
    </xf>
    <xf numFmtId="0" fontId="3" fillId="2" borderId="21" xfId="0" applyFont="1" applyFill="1" applyBorder="1" applyAlignment="1">
      <alignment horizontal="center" vertical="center"/>
    </xf>
    <xf numFmtId="9" fontId="3" fillId="2" borderId="22" xfId="2" applyFont="1" applyFill="1" applyBorder="1" applyAlignment="1">
      <alignment horizontal="center" vertical="center"/>
    </xf>
    <xf numFmtId="0" fontId="3" fillId="2" borderId="16" xfId="0" applyFont="1" applyFill="1" applyBorder="1" applyAlignment="1">
      <alignment horizontal="center" vertical="center"/>
    </xf>
    <xf numFmtId="0" fontId="3" fillId="3" borderId="11" xfId="0" applyFont="1" applyFill="1" applyBorder="1" applyAlignment="1">
      <alignment vertical="center" wrapText="1"/>
    </xf>
    <xf numFmtId="0" fontId="3" fillId="3" borderId="12" xfId="0" applyFont="1" applyFill="1" applyBorder="1" applyAlignment="1">
      <alignment horizontal="center" vertical="center"/>
    </xf>
    <xf numFmtId="9" fontId="3" fillId="3" borderId="13" xfId="2" applyFont="1" applyFill="1" applyBorder="1" applyAlignment="1">
      <alignment horizontal="center" vertical="center"/>
    </xf>
    <xf numFmtId="0" fontId="3" fillId="3" borderId="14" xfId="0" applyFont="1" applyFill="1" applyBorder="1" applyAlignment="1">
      <alignment horizontal="center" vertical="center"/>
    </xf>
    <xf numFmtId="0" fontId="4" fillId="0" borderId="15" xfId="0" applyFont="1" applyBorder="1" applyAlignment="1">
      <alignment horizontal="center"/>
    </xf>
    <xf numFmtId="165" fontId="4" fillId="0" borderId="16" xfId="1" applyNumberFormat="1" applyFont="1" applyBorder="1" applyAlignment="1">
      <alignment horizontal="center"/>
    </xf>
    <xf numFmtId="0" fontId="3" fillId="2" borderId="3" xfId="0" applyFont="1" applyFill="1" applyBorder="1" applyAlignment="1">
      <alignment vertical="center" wrapText="1"/>
    </xf>
    <xf numFmtId="0" fontId="3" fillId="2" borderId="4" xfId="0" applyFont="1" applyFill="1" applyBorder="1" applyAlignment="1">
      <alignment horizontal="center" vertical="center"/>
    </xf>
    <xf numFmtId="9" fontId="3" fillId="2" borderId="6" xfId="0" applyNumberFormat="1" applyFont="1" applyFill="1" applyBorder="1" applyAlignment="1">
      <alignment horizontal="center" vertical="center"/>
    </xf>
    <xf numFmtId="0" fontId="3" fillId="2" borderId="5" xfId="0" applyFont="1" applyFill="1" applyBorder="1" applyAlignment="1">
      <alignment horizontal="center" vertical="center"/>
    </xf>
    <xf numFmtId="0" fontId="3" fillId="3" borderId="3" xfId="0" applyFont="1" applyFill="1" applyBorder="1" applyAlignment="1">
      <alignment vertical="center" wrapText="1"/>
    </xf>
    <xf numFmtId="0" fontId="3" fillId="3" borderId="4" xfId="0" applyFont="1" applyFill="1" applyBorder="1" applyAlignment="1">
      <alignment horizontal="center" vertical="center"/>
    </xf>
    <xf numFmtId="9" fontId="3" fillId="3" borderId="6" xfId="2" applyFont="1" applyFill="1" applyBorder="1" applyAlignment="1">
      <alignment horizontal="center" vertical="center"/>
    </xf>
    <xf numFmtId="0" fontId="3" fillId="3" borderId="5" xfId="0" applyFont="1" applyFill="1" applyBorder="1" applyAlignment="1">
      <alignment horizontal="center" vertical="center"/>
    </xf>
    <xf numFmtId="0" fontId="4" fillId="0" borderId="3" xfId="0" applyFont="1" applyBorder="1" applyAlignment="1">
      <alignment horizontal="center"/>
    </xf>
    <xf numFmtId="165" fontId="4" fillId="0" borderId="5" xfId="1" applyNumberFormat="1" applyFont="1" applyBorder="1" applyAlignment="1">
      <alignment horizontal="center"/>
    </xf>
    <xf numFmtId="0" fontId="3" fillId="2" borderId="17" xfId="0" applyFont="1" applyFill="1" applyBorder="1" applyAlignment="1">
      <alignment vertical="center" wrapText="1"/>
    </xf>
    <xf numFmtId="0" fontId="3" fillId="2" borderId="18" xfId="0" applyFont="1" applyFill="1" applyBorder="1" applyAlignment="1">
      <alignment horizontal="center" vertical="center"/>
    </xf>
    <xf numFmtId="9" fontId="3" fillId="2" borderId="19" xfId="0" applyNumberFormat="1" applyFont="1" applyFill="1" applyBorder="1" applyAlignment="1">
      <alignment horizontal="center" vertical="center"/>
    </xf>
    <xf numFmtId="0" fontId="3" fillId="2" borderId="20" xfId="0" applyFont="1" applyFill="1" applyBorder="1" applyAlignment="1">
      <alignment horizontal="center" vertical="center"/>
    </xf>
    <xf numFmtId="0" fontId="3" fillId="3" borderId="15" xfId="0" applyFont="1" applyFill="1" applyBorder="1" applyAlignment="1">
      <alignment vertical="center" wrapText="1"/>
    </xf>
    <xf numFmtId="0" fontId="3" fillId="3" borderId="21" xfId="0" applyFont="1" applyFill="1" applyBorder="1" applyAlignment="1">
      <alignment horizontal="center" vertical="center"/>
    </xf>
    <xf numFmtId="9" fontId="3" fillId="3" borderId="22" xfId="0" applyNumberFormat="1" applyFont="1" applyFill="1" applyBorder="1" applyAlignment="1">
      <alignment horizontal="center" vertical="center"/>
    </xf>
    <xf numFmtId="0" fontId="3" fillId="3" borderId="16" xfId="0" applyFont="1" applyFill="1" applyBorder="1" applyAlignment="1">
      <alignment horizontal="center" vertical="center"/>
    </xf>
    <xf numFmtId="9" fontId="3" fillId="3" borderId="6" xfId="0" applyNumberFormat="1" applyFont="1" applyFill="1" applyBorder="1" applyAlignment="1">
      <alignment horizontal="center" vertical="center"/>
    </xf>
    <xf numFmtId="0" fontId="3" fillId="3" borderId="17" xfId="0" applyFont="1" applyFill="1" applyBorder="1" applyAlignment="1">
      <alignment vertical="center" wrapText="1"/>
    </xf>
    <xf numFmtId="0" fontId="3" fillId="3" borderId="18" xfId="0" applyFont="1" applyFill="1" applyBorder="1" applyAlignment="1">
      <alignment horizontal="center" vertical="center"/>
    </xf>
    <xf numFmtId="9" fontId="3" fillId="3" borderId="19" xfId="2" applyFont="1" applyFill="1" applyBorder="1" applyAlignment="1">
      <alignment horizontal="center" vertical="center"/>
    </xf>
    <xf numFmtId="0" fontId="3" fillId="3" borderId="20" xfId="0" applyFont="1" applyFill="1" applyBorder="1" applyAlignment="1">
      <alignment horizontal="center" vertical="center"/>
    </xf>
    <xf numFmtId="9" fontId="3" fillId="2" borderId="6" xfId="2" applyFont="1" applyFill="1" applyBorder="1" applyAlignment="1">
      <alignment horizontal="center" vertical="center"/>
    </xf>
    <xf numFmtId="0" fontId="4" fillId="0" borderId="17" xfId="0" applyFont="1" applyBorder="1" applyAlignment="1">
      <alignment horizontal="center"/>
    </xf>
    <xf numFmtId="165" fontId="4" fillId="0" borderId="20" xfId="1" applyNumberFormat="1" applyFont="1" applyBorder="1" applyAlignment="1">
      <alignment horizontal="center"/>
    </xf>
    <xf numFmtId="165" fontId="4" fillId="0" borderId="0" xfId="0" applyNumberFormat="1" applyFont="1"/>
    <xf numFmtId="0" fontId="3" fillId="3" borderId="31" xfId="0" applyFont="1" applyFill="1" applyBorder="1" applyAlignment="1">
      <alignment vertical="center" wrapText="1"/>
    </xf>
    <xf numFmtId="0" fontId="3" fillId="3" borderId="32" xfId="0" applyFont="1" applyFill="1" applyBorder="1" applyAlignment="1">
      <alignment horizontal="center" vertical="center"/>
    </xf>
    <xf numFmtId="9" fontId="3" fillId="3" borderId="33" xfId="0" applyNumberFormat="1" applyFont="1" applyFill="1" applyBorder="1" applyAlignment="1">
      <alignment horizontal="center" vertical="center"/>
    </xf>
    <xf numFmtId="0" fontId="3" fillId="3" borderId="34" xfId="0" applyFont="1" applyFill="1" applyBorder="1" applyAlignment="1">
      <alignment horizontal="center" vertical="center"/>
    </xf>
    <xf numFmtId="9" fontId="3" fillId="2" borderId="19" xfId="2" applyFont="1" applyFill="1" applyBorder="1" applyAlignment="1">
      <alignment horizontal="center" vertical="center"/>
    </xf>
    <xf numFmtId="9" fontId="3" fillId="2" borderId="22" xfId="0" applyNumberFormat="1" applyFont="1" applyFill="1" applyBorder="1" applyAlignment="1">
      <alignment horizontal="center" vertical="center"/>
    </xf>
    <xf numFmtId="9" fontId="3" fillId="3" borderId="22" xfId="2" applyFont="1" applyFill="1" applyBorder="1" applyAlignment="1">
      <alignment horizontal="center" vertical="center"/>
    </xf>
    <xf numFmtId="44" fontId="4" fillId="0" borderId="0" xfId="0" applyNumberFormat="1" applyFont="1"/>
    <xf numFmtId="0" fontId="4" fillId="0" borderId="31" xfId="0" applyFont="1" applyBorder="1" applyAlignment="1">
      <alignment horizontal="center"/>
    </xf>
    <xf numFmtId="165" fontId="4" fillId="0" borderId="34" xfId="1" applyNumberFormat="1" applyFont="1" applyBorder="1" applyAlignment="1">
      <alignment horizontal="center"/>
    </xf>
    <xf numFmtId="0" fontId="5" fillId="4" borderId="0" xfId="0" applyFont="1" applyFill="1" applyAlignment="1">
      <alignment horizontal="center" vertical="center"/>
    </xf>
    <xf numFmtId="2" fontId="5" fillId="4" borderId="0" xfId="0" applyNumberFormat="1" applyFont="1" applyFill="1" applyAlignment="1">
      <alignment horizontal="center" vertical="center"/>
    </xf>
    <xf numFmtId="0" fontId="8" fillId="2" borderId="27" xfId="0" applyFont="1" applyFill="1" applyBorder="1" applyAlignment="1">
      <alignment horizontal="center" vertical="top"/>
    </xf>
    <xf numFmtId="0" fontId="8" fillId="2" borderId="27" xfId="0" applyFont="1" applyFill="1" applyBorder="1" applyAlignment="1">
      <alignment horizontal="center" vertical="top" wrapText="1"/>
    </xf>
    <xf numFmtId="0" fontId="8" fillId="2" borderId="30" xfId="0" applyFont="1" applyFill="1" applyBorder="1" applyAlignment="1">
      <alignment horizontal="center" vertical="top"/>
    </xf>
    <xf numFmtId="0" fontId="8" fillId="7" borderId="28" xfId="0" applyFont="1" applyFill="1" applyBorder="1" applyAlignment="1">
      <alignment horizontal="center" vertical="top"/>
    </xf>
    <xf numFmtId="44" fontId="8" fillId="7" borderId="1" xfId="1" applyFont="1" applyFill="1" applyBorder="1" applyAlignment="1">
      <alignment horizontal="center" vertical="top"/>
    </xf>
    <xf numFmtId="0" fontId="8" fillId="7" borderId="1" xfId="0" applyFont="1" applyFill="1" applyBorder="1" applyAlignment="1">
      <alignment horizontal="center" vertical="top"/>
    </xf>
    <xf numFmtId="0" fontId="8" fillId="8" borderId="1" xfId="0" applyFont="1" applyFill="1" applyBorder="1" applyAlignment="1">
      <alignment horizontal="center" vertical="top"/>
    </xf>
    <xf numFmtId="44" fontId="8" fillId="8" borderId="1" xfId="1" applyFont="1" applyFill="1" applyBorder="1" applyAlignment="1">
      <alignment horizontal="center" vertical="top"/>
    </xf>
    <xf numFmtId="0" fontId="3" fillId="0" borderId="0" xfId="0" applyFont="1"/>
    <xf numFmtId="0" fontId="3" fillId="3" borderId="21" xfId="0" applyFont="1" applyFill="1" applyBorder="1" applyAlignment="1">
      <alignment horizontal="left" vertical="center"/>
    </xf>
    <xf numFmtId="0" fontId="3" fillId="3" borderId="6" xfId="0" applyFont="1" applyFill="1" applyBorder="1" applyAlignment="1">
      <alignment horizontal="center" vertical="center"/>
    </xf>
    <xf numFmtId="44" fontId="3" fillId="5" borderId="2" xfId="0" applyNumberFormat="1" applyFont="1" applyFill="1" applyBorder="1" applyAlignment="1">
      <alignment horizontal="left" vertical="center"/>
    </xf>
    <xf numFmtId="0" fontId="3" fillId="7" borderId="29" xfId="0" applyFont="1" applyFill="1" applyBorder="1" applyAlignment="1">
      <alignment horizontal="left" vertical="center"/>
    </xf>
    <xf numFmtId="0" fontId="3" fillId="7" borderId="4" xfId="0" applyFont="1" applyFill="1" applyBorder="1" applyAlignment="1">
      <alignment horizontal="left" vertical="center"/>
    </xf>
    <xf numFmtId="0" fontId="3" fillId="8" borderId="4" xfId="0" applyFont="1" applyFill="1" applyBorder="1" applyAlignment="1">
      <alignment horizontal="left" vertical="center"/>
    </xf>
    <xf numFmtId="0" fontId="3" fillId="10" borderId="6" xfId="0" applyFont="1" applyFill="1" applyBorder="1" applyAlignment="1">
      <alignment horizontal="center" vertical="center"/>
    </xf>
    <xf numFmtId="44" fontId="3" fillId="7" borderId="4" xfId="1" applyFont="1" applyFill="1" applyBorder="1" applyAlignment="1">
      <alignment horizontal="left" vertical="center"/>
    </xf>
    <xf numFmtId="0" fontId="8" fillId="11" borderId="1" xfId="0" applyFont="1" applyFill="1" applyBorder="1" applyAlignment="1">
      <alignment horizontal="center" vertical="top"/>
    </xf>
    <xf numFmtId="44" fontId="8" fillId="11" borderId="1" xfId="1" applyFont="1" applyFill="1" applyBorder="1" applyAlignment="1">
      <alignment horizontal="center" vertical="top"/>
    </xf>
    <xf numFmtId="0" fontId="3" fillId="11" borderId="4" xfId="0" applyFont="1" applyFill="1" applyBorder="1" applyAlignment="1">
      <alignment horizontal="left" vertical="center"/>
    </xf>
    <xf numFmtId="44" fontId="3" fillId="11" borderId="4" xfId="1" applyFont="1" applyFill="1" applyBorder="1" applyAlignment="1">
      <alignment horizontal="left" vertical="center"/>
    </xf>
    <xf numFmtId="0" fontId="8" fillId="12" borderId="1" xfId="0" applyFont="1" applyFill="1" applyBorder="1" applyAlignment="1">
      <alignment horizontal="center" vertical="top"/>
    </xf>
    <xf numFmtId="44" fontId="8" fillId="12" borderId="1" xfId="1" applyFont="1" applyFill="1" applyBorder="1" applyAlignment="1">
      <alignment horizontal="center" vertical="top"/>
    </xf>
    <xf numFmtId="0" fontId="3" fillId="12" borderId="4" xfId="0" applyFont="1" applyFill="1" applyBorder="1" applyAlignment="1">
      <alignment horizontal="left" vertical="center"/>
    </xf>
    <xf numFmtId="44" fontId="3" fillId="12" borderId="4" xfId="1" applyFont="1" applyFill="1" applyBorder="1" applyAlignment="1">
      <alignment horizontal="left" vertical="center"/>
    </xf>
    <xf numFmtId="0" fontId="8" fillId="13" borderId="1" xfId="0" applyFont="1" applyFill="1" applyBorder="1" applyAlignment="1">
      <alignment horizontal="center" vertical="top"/>
    </xf>
    <xf numFmtId="44" fontId="8" fillId="13" borderId="1" xfId="1" applyFont="1" applyFill="1" applyBorder="1" applyAlignment="1">
      <alignment horizontal="center" vertical="top"/>
    </xf>
    <xf numFmtId="0" fontId="3" fillId="13" borderId="4" xfId="0" applyFont="1" applyFill="1" applyBorder="1" applyAlignment="1">
      <alignment horizontal="left" vertical="center"/>
    </xf>
    <xf numFmtId="44" fontId="3" fillId="13" borderId="4" xfId="1" applyFont="1" applyFill="1" applyBorder="1" applyAlignment="1">
      <alignment horizontal="left" vertical="center"/>
    </xf>
    <xf numFmtId="0" fontId="3" fillId="13" borderId="4" xfId="0" applyFont="1" applyFill="1" applyBorder="1" applyAlignment="1">
      <alignment horizontal="left" vertical="top"/>
    </xf>
    <xf numFmtId="44" fontId="3" fillId="8" borderId="4" xfId="1" applyFont="1" applyFill="1" applyBorder="1" applyAlignment="1">
      <alignment horizontal="left" vertical="center"/>
    </xf>
    <xf numFmtId="0" fontId="8" fillId="9" borderId="1" xfId="0" applyFont="1" applyFill="1" applyBorder="1" applyAlignment="1">
      <alignment horizontal="center" vertical="top"/>
    </xf>
    <xf numFmtId="44" fontId="8" fillId="9" borderId="1" xfId="1" applyFont="1" applyFill="1" applyBorder="1" applyAlignment="1">
      <alignment horizontal="center" vertical="top"/>
    </xf>
    <xf numFmtId="0" fontId="3" fillId="9" borderId="4" xfId="0" applyFont="1" applyFill="1" applyBorder="1" applyAlignment="1">
      <alignment horizontal="left" vertical="center"/>
    </xf>
    <xf numFmtId="44" fontId="3" fillId="9" borderId="4" xfId="1" applyFont="1" applyFill="1" applyBorder="1" applyAlignment="1">
      <alignment horizontal="left" vertical="center"/>
    </xf>
    <xf numFmtId="0" fontId="9" fillId="3" borderId="0" xfId="0" applyFont="1" applyFill="1" applyBorder="1"/>
    <xf numFmtId="165" fontId="9" fillId="3" borderId="0" xfId="1" applyNumberFormat="1" applyFont="1" applyFill="1" applyBorder="1"/>
    <xf numFmtId="0" fontId="9" fillId="0" borderId="0" xfId="0" applyFont="1"/>
    <xf numFmtId="44" fontId="9" fillId="0" borderId="0" xfId="1" applyFont="1"/>
    <xf numFmtId="44" fontId="9" fillId="3" borderId="0" xfId="1" applyFont="1" applyFill="1" applyBorder="1" applyAlignment="1">
      <alignment horizontal="left"/>
    </xf>
    <xf numFmtId="0" fontId="9" fillId="0" borderId="0" xfId="0" applyFont="1" applyAlignment="1">
      <alignment horizontal="center"/>
    </xf>
    <xf numFmtId="0" fontId="9" fillId="0" borderId="4" xfId="0" applyFont="1" applyBorder="1" applyAlignment="1">
      <alignment horizontal="center"/>
    </xf>
    <xf numFmtId="0" fontId="9" fillId="0" borderId="4" xfId="0" applyFont="1" applyBorder="1"/>
    <xf numFmtId="0" fontId="10" fillId="0" borderId="4" xfId="0" applyFont="1" applyBorder="1" applyAlignment="1">
      <alignment horizontal="center"/>
    </xf>
    <xf numFmtId="0" fontId="10" fillId="0" borderId="4" xfId="0" applyFont="1" applyBorder="1"/>
    <xf numFmtId="0" fontId="10" fillId="0" borderId="0" xfId="0" applyFont="1"/>
    <xf numFmtId="0" fontId="9" fillId="14" borderId="4" xfId="0" applyFont="1" applyFill="1" applyBorder="1" applyAlignment="1">
      <alignment horizontal="center"/>
    </xf>
    <xf numFmtId="0" fontId="9" fillId="14" borderId="4" xfId="0" applyFont="1" applyFill="1" applyBorder="1"/>
    <xf numFmtId="3" fontId="10" fillId="0" borderId="4" xfId="0" applyNumberFormat="1" applyFont="1" applyBorder="1"/>
    <xf numFmtId="3" fontId="9" fillId="14" borderId="4" xfId="0" applyNumberFormat="1" applyFont="1" applyFill="1" applyBorder="1"/>
    <xf numFmtId="3" fontId="9" fillId="0" borderId="4" xfId="0" applyNumberFormat="1" applyFont="1" applyBorder="1"/>
    <xf numFmtId="3" fontId="9" fillId="0" borderId="0" xfId="0" applyNumberFormat="1" applyFont="1"/>
    <xf numFmtId="3" fontId="10" fillId="3" borderId="4" xfId="0" applyNumberFormat="1" applyFont="1" applyFill="1" applyBorder="1"/>
    <xf numFmtId="3" fontId="9" fillId="3" borderId="4" xfId="0" applyNumberFormat="1" applyFont="1" applyFill="1" applyBorder="1"/>
    <xf numFmtId="3" fontId="9" fillId="3" borderId="0" xfId="0" applyNumberFormat="1" applyFont="1" applyFill="1"/>
    <xf numFmtId="0" fontId="11" fillId="3" borderId="4" xfId="0" applyFont="1" applyFill="1" applyBorder="1" applyAlignment="1">
      <alignment horizontal="center"/>
    </xf>
    <xf numFmtId="165" fontId="11" fillId="3" borderId="4" xfId="1" applyNumberFormat="1" applyFont="1" applyFill="1" applyBorder="1" applyAlignment="1">
      <alignment horizontal="center"/>
    </xf>
    <xf numFmtId="0" fontId="11" fillId="3" borderId="0" xfId="0" applyFont="1" applyFill="1"/>
    <xf numFmtId="3" fontId="11" fillId="3" borderId="0" xfId="0" applyNumberFormat="1" applyFont="1" applyFill="1"/>
    <xf numFmtId="3" fontId="11" fillId="3" borderId="0" xfId="0" applyNumberFormat="1" applyFont="1" applyFill="1" applyAlignment="1">
      <alignment wrapText="1"/>
    </xf>
    <xf numFmtId="0" fontId="11" fillId="0" borderId="0" xfId="0" applyFont="1"/>
    <xf numFmtId="0" fontId="12" fillId="9" borderId="4" xfId="0" applyFont="1" applyFill="1" applyBorder="1" applyAlignment="1">
      <alignment horizontal="center" vertical="center"/>
    </xf>
    <xf numFmtId="3" fontId="12" fillId="9" borderId="4" xfId="0" applyNumberFormat="1" applyFont="1" applyFill="1" applyBorder="1" applyAlignment="1">
      <alignment horizontal="center" vertical="center"/>
    </xf>
    <xf numFmtId="3" fontId="12" fillId="9" borderId="4" xfId="0" applyNumberFormat="1" applyFont="1" applyFill="1" applyBorder="1" applyAlignment="1">
      <alignment horizontal="center" vertical="center" wrapText="1"/>
    </xf>
    <xf numFmtId="0" fontId="12" fillId="0" borderId="0" xfId="0" applyFont="1" applyAlignment="1">
      <alignment horizontal="center" vertical="center"/>
    </xf>
    <xf numFmtId="0" fontId="11" fillId="3" borderId="4" xfId="0" applyFont="1" applyFill="1" applyBorder="1"/>
    <xf numFmtId="44" fontId="11" fillId="3" borderId="4" xfId="0" applyNumberFormat="1" applyFont="1" applyFill="1" applyBorder="1"/>
    <xf numFmtId="3" fontId="11" fillId="3" borderId="4" xfId="0" applyNumberFormat="1" applyFont="1" applyFill="1" applyBorder="1" applyAlignment="1">
      <alignment wrapText="1"/>
    </xf>
  </cellXfs>
  <cellStyles count="3">
    <cellStyle name="Currency" xfId="1" builtinId="4"/>
    <cellStyle name="Normal" xfId="0" builtinId="0"/>
    <cellStyle name="Percent" xfId="2" builtinId="5"/>
  </cellStyles>
  <dxfs count="5690">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ill>
        <patternFill>
          <bgColor rgb="FF00FF00"/>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ill>
        <patternFill>
          <bgColor rgb="FF00FF00"/>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ill>
        <patternFill>
          <bgColor rgb="FF00FF00"/>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ont>
        <b/>
        <i val="0"/>
      </font>
      <fill>
        <patternFill>
          <bgColor rgb="FF66FF33"/>
        </patternFill>
      </fill>
    </dxf>
    <dxf>
      <font>
        <b/>
        <i val="0"/>
      </font>
      <fill>
        <patternFill>
          <bgColor rgb="FF66FF33"/>
        </patternFill>
      </fill>
    </dxf>
    <dxf>
      <font>
        <b/>
        <i val="0"/>
      </font>
      <fill>
        <patternFill>
          <bgColor rgb="FF66FF33"/>
        </patternFill>
      </fill>
    </dxf>
    <dxf>
      <font>
        <b/>
        <i val="0"/>
      </font>
      <fill>
        <patternFill>
          <bgColor rgb="FF66FF33"/>
        </patternFill>
      </fill>
    </dxf>
    <dxf>
      <fill>
        <patternFill>
          <bgColor rgb="FF00FF00"/>
        </patternFill>
      </fill>
    </dxf>
    <dxf>
      <font>
        <b/>
        <i val="0"/>
      </font>
      <fill>
        <patternFill>
          <bgColor rgb="FF66FF33"/>
        </patternFill>
      </fill>
    </dxf>
    <dxf>
      <font>
        <b/>
        <i val="0"/>
      </font>
      <fill>
        <patternFill>
          <bgColor rgb="FF66FF33"/>
        </patternFill>
      </fill>
    </dxf>
    <dxf>
      <font>
        <b/>
        <i val="0"/>
      </font>
      <fill>
        <patternFill>
          <bgColor rgb="FF66FF33"/>
        </patternFill>
      </fill>
    </dxf>
    <dxf>
      <font>
        <color rgb="FF9C0006"/>
      </font>
      <fill>
        <patternFill>
          <bgColor rgb="FFFFC7CE"/>
        </patternFill>
      </fill>
    </dxf>
    <dxf>
      <fill>
        <patternFill>
          <bgColor rgb="FF00FF00"/>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rgb="FF00FF00"/>
        </patternFill>
      </fill>
    </dxf>
    <dxf>
      <font>
        <b/>
        <i val="0"/>
      </font>
      <fill>
        <patternFill>
          <bgColor rgb="FF66FF33"/>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s>
  <tableStyles count="0" defaultTableStyle="TableStyleMedium2" defaultPivotStyle="PivotStyleLight16"/>
  <colors>
    <mruColors>
      <color rgb="FFD6BBEB"/>
      <color rgb="FFFF9933"/>
      <color rgb="FFFF9900"/>
      <color rgb="FFFF3399"/>
      <color rgb="FF66FF33"/>
      <color rgb="FFFBE781"/>
      <color rgb="FFFFB64B"/>
      <color rgb="FF00FF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chartsheet" Target="chartsheets/sheet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chartsheet" Target="chartsheets/sheet4.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Arial" panose="020B0604020202020204" pitchFamily="34" charset="0"/>
                <a:ea typeface="+mj-ea"/>
                <a:cs typeface="Arial" panose="020B0604020202020204" pitchFamily="34" charset="0"/>
              </a:defRPr>
            </a:pPr>
            <a:r>
              <a:rPr lang="en-US" sz="1800"/>
              <a:t>GROUP A</a:t>
            </a:r>
          </a:p>
        </c:rich>
      </c:tx>
      <c:overlay val="0"/>
      <c:spPr>
        <a:noFill/>
        <a:ln>
          <a:noFill/>
        </a:ln>
        <a:effectLst/>
      </c:spPr>
      <c:txPr>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Arial" panose="020B0604020202020204" pitchFamily="34" charset="0"/>
              <a:ea typeface="+mj-ea"/>
              <a:cs typeface="Arial" panose="020B0604020202020204" pitchFamily="34" charset="0"/>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Pt>
            <c:idx val="3"/>
            <c:invertIfNegative val="0"/>
            <c:bubble3D val="0"/>
            <c:spPr>
              <a:solidFill>
                <a:srgbClr val="FF9900"/>
              </a:solidFill>
              <a:ln>
                <a:noFill/>
              </a:ln>
              <a:effectLst/>
            </c:spPr>
            <c:extLst>
              <c:ext xmlns:c16="http://schemas.microsoft.com/office/drawing/2014/chart" uri="{C3380CC4-5D6E-409C-BE32-E72D297353CC}">
                <c16:uniqueId val="{00000001-02A2-415E-930D-158AF417A2B6}"/>
              </c:ext>
            </c:extLst>
          </c:dPt>
          <c:dPt>
            <c:idx val="5"/>
            <c:invertIfNegative val="0"/>
            <c:bubble3D val="0"/>
            <c:extLst>
              <c:ext xmlns:c16="http://schemas.microsoft.com/office/drawing/2014/chart" uri="{C3380CC4-5D6E-409C-BE32-E72D297353CC}">
                <c16:uniqueId val="{00000000-B250-4296-BF58-267C881662F0}"/>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TOTALS!$D$3:$D$12</c:f>
              <c:strCache>
                <c:ptCount val="10"/>
                <c:pt idx="0">
                  <c:v>Fowler, Rickie</c:v>
                </c:pt>
                <c:pt idx="1">
                  <c:v>Johnson, Dustin</c:v>
                </c:pt>
                <c:pt idx="2">
                  <c:v>Koepka, Brooks</c:v>
                </c:pt>
                <c:pt idx="3">
                  <c:v>McIlroy, Rory</c:v>
                </c:pt>
                <c:pt idx="4">
                  <c:v>Mickelson, Phil</c:v>
                </c:pt>
                <c:pt idx="5">
                  <c:v>Rose, Justin</c:v>
                </c:pt>
                <c:pt idx="6">
                  <c:v>Spieth, Jordan</c:v>
                </c:pt>
                <c:pt idx="7">
                  <c:v>Thomas, Justin</c:v>
                </c:pt>
                <c:pt idx="8">
                  <c:v>Watson, Bubba</c:v>
                </c:pt>
                <c:pt idx="9">
                  <c:v>Woods, Tiger</c:v>
                </c:pt>
              </c:strCache>
            </c:strRef>
          </c:cat>
          <c:val>
            <c:numRef>
              <c:f>TOTALS!$E$3:$E$12</c:f>
              <c:numCache>
                <c:formatCode>General</c:formatCode>
                <c:ptCount val="10"/>
                <c:pt idx="0">
                  <c:v>115</c:v>
                </c:pt>
                <c:pt idx="1">
                  <c:v>147</c:v>
                </c:pt>
                <c:pt idx="2">
                  <c:v>51</c:v>
                </c:pt>
                <c:pt idx="3">
                  <c:v>245</c:v>
                </c:pt>
                <c:pt idx="4">
                  <c:v>8</c:v>
                </c:pt>
                <c:pt idx="5">
                  <c:v>147</c:v>
                </c:pt>
                <c:pt idx="6">
                  <c:v>47</c:v>
                </c:pt>
                <c:pt idx="7">
                  <c:v>72</c:v>
                </c:pt>
                <c:pt idx="8">
                  <c:v>14</c:v>
                </c:pt>
                <c:pt idx="9">
                  <c:v>54</c:v>
                </c:pt>
              </c:numCache>
            </c:numRef>
          </c:val>
          <c:extLst>
            <c:ext xmlns:c16="http://schemas.microsoft.com/office/drawing/2014/chart" uri="{C3380CC4-5D6E-409C-BE32-E72D297353CC}">
              <c16:uniqueId val="{00000000-B9F9-45EB-A4E5-56D3AFCA5CC5}"/>
            </c:ext>
          </c:extLst>
        </c:ser>
        <c:dLbls>
          <c:showLegendKey val="0"/>
          <c:showVal val="0"/>
          <c:showCatName val="0"/>
          <c:showSerName val="0"/>
          <c:showPercent val="0"/>
          <c:showBubbleSize val="0"/>
        </c:dLbls>
        <c:gapWidth val="269"/>
        <c:axId val="484140232"/>
        <c:axId val="484142584"/>
      </c:barChart>
      <c:catAx>
        <c:axId val="484140232"/>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84142584"/>
        <c:crosses val="autoZero"/>
        <c:auto val="1"/>
        <c:lblAlgn val="ctr"/>
        <c:lblOffset val="100"/>
        <c:noMultiLvlLbl val="0"/>
      </c:catAx>
      <c:valAx>
        <c:axId val="484142584"/>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84140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Arial" panose="020B0604020202020204" pitchFamily="34" charset="0"/>
                <a:ea typeface="+mj-ea"/>
                <a:cs typeface="Arial" panose="020B0604020202020204" pitchFamily="34" charset="0"/>
              </a:defRPr>
            </a:pPr>
            <a:r>
              <a:rPr lang="en-US" sz="1800"/>
              <a:t>GROUP B</a:t>
            </a:r>
          </a:p>
        </c:rich>
      </c:tx>
      <c:overlay val="0"/>
      <c:spPr>
        <a:noFill/>
        <a:ln>
          <a:noFill/>
        </a:ln>
        <a:effectLst/>
      </c:spPr>
      <c:txPr>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Arial" panose="020B0604020202020204" pitchFamily="34" charset="0"/>
              <a:ea typeface="+mj-ea"/>
              <a:cs typeface="Arial" panose="020B0604020202020204" pitchFamily="34" charset="0"/>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Pt>
            <c:idx val="2"/>
            <c:invertIfNegative val="0"/>
            <c:bubble3D val="0"/>
            <c:extLst>
              <c:ext xmlns:c16="http://schemas.microsoft.com/office/drawing/2014/chart" uri="{C3380CC4-5D6E-409C-BE32-E72D297353CC}">
                <c16:uniqueId val="{00000000-6CD5-4DAE-AC7F-0CC924D3E395}"/>
              </c:ext>
            </c:extLst>
          </c:dPt>
          <c:dPt>
            <c:idx val="13"/>
            <c:invertIfNegative val="0"/>
            <c:bubble3D val="0"/>
            <c:spPr>
              <a:solidFill>
                <a:srgbClr val="FF9900"/>
              </a:solidFill>
              <a:ln>
                <a:noFill/>
              </a:ln>
              <a:effectLst/>
            </c:spPr>
            <c:extLst>
              <c:ext xmlns:c16="http://schemas.microsoft.com/office/drawing/2014/chart" uri="{C3380CC4-5D6E-409C-BE32-E72D297353CC}">
                <c16:uniqueId val="{00000001-410A-4989-86D5-2C4945C0EDCB}"/>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TOTALS!$D$13:$D$32</c:f>
              <c:strCache>
                <c:ptCount val="20"/>
                <c:pt idx="0">
                  <c:v>Cantlay, Patrick</c:v>
                </c:pt>
                <c:pt idx="1">
                  <c:v>Casey, Paul</c:v>
                </c:pt>
                <c:pt idx="2">
                  <c:v>Day, Jason</c:v>
                </c:pt>
                <c:pt idx="3">
                  <c:v>DeChambeau, Bryson</c:v>
                </c:pt>
                <c:pt idx="4">
                  <c:v>Finau, Tony</c:v>
                </c:pt>
                <c:pt idx="5">
                  <c:v>Fleetwood, Tommy</c:v>
                </c:pt>
                <c:pt idx="6">
                  <c:v>Garcia, Sergio</c:v>
                </c:pt>
                <c:pt idx="7">
                  <c:v>Kuchar, Matt</c:v>
                </c:pt>
                <c:pt idx="8">
                  <c:v>Leishman, Marc</c:v>
                </c:pt>
                <c:pt idx="9">
                  <c:v>Matsuyama, Hideki</c:v>
                </c:pt>
                <c:pt idx="10">
                  <c:v>Molinari, Francesco</c:v>
                </c:pt>
                <c:pt idx="11">
                  <c:v>Oosthuizen, Louis</c:v>
                </c:pt>
                <c:pt idx="12">
                  <c:v>Poulter, Ian</c:v>
                </c:pt>
                <c:pt idx="13">
                  <c:v>Rahm, Jon</c:v>
                </c:pt>
                <c:pt idx="14">
                  <c:v>Reed, Patrick</c:v>
                </c:pt>
                <c:pt idx="15">
                  <c:v>Schauffele, Xander</c:v>
                </c:pt>
                <c:pt idx="16">
                  <c:v>Scott, Adam</c:v>
                </c:pt>
                <c:pt idx="17">
                  <c:v>Smith, Cameron</c:v>
                </c:pt>
                <c:pt idx="18">
                  <c:v>Stenson, Henrik</c:v>
                </c:pt>
                <c:pt idx="19">
                  <c:v>Woodland, Gary</c:v>
                </c:pt>
              </c:strCache>
            </c:strRef>
          </c:cat>
          <c:val>
            <c:numRef>
              <c:f>TOTALS!$E$13:$E$32</c:f>
              <c:numCache>
                <c:formatCode>General</c:formatCode>
                <c:ptCount val="20"/>
                <c:pt idx="0">
                  <c:v>11</c:v>
                </c:pt>
                <c:pt idx="1">
                  <c:v>155</c:v>
                </c:pt>
                <c:pt idx="2">
                  <c:v>75</c:v>
                </c:pt>
                <c:pt idx="3">
                  <c:v>79</c:v>
                </c:pt>
                <c:pt idx="4">
                  <c:v>75</c:v>
                </c:pt>
                <c:pt idx="5">
                  <c:v>176</c:v>
                </c:pt>
                <c:pt idx="6">
                  <c:v>27</c:v>
                </c:pt>
                <c:pt idx="7">
                  <c:v>115</c:v>
                </c:pt>
                <c:pt idx="8">
                  <c:v>23</c:v>
                </c:pt>
                <c:pt idx="9">
                  <c:v>57</c:v>
                </c:pt>
                <c:pt idx="10">
                  <c:v>158</c:v>
                </c:pt>
                <c:pt idx="11">
                  <c:v>35</c:v>
                </c:pt>
                <c:pt idx="12">
                  <c:v>11</c:v>
                </c:pt>
                <c:pt idx="13">
                  <c:v>191</c:v>
                </c:pt>
                <c:pt idx="14">
                  <c:v>25</c:v>
                </c:pt>
                <c:pt idx="15">
                  <c:v>49</c:v>
                </c:pt>
                <c:pt idx="16">
                  <c:v>38</c:v>
                </c:pt>
                <c:pt idx="17">
                  <c:v>18</c:v>
                </c:pt>
                <c:pt idx="18">
                  <c:v>20</c:v>
                </c:pt>
                <c:pt idx="19">
                  <c:v>12</c:v>
                </c:pt>
              </c:numCache>
            </c:numRef>
          </c:val>
          <c:extLst>
            <c:ext xmlns:c16="http://schemas.microsoft.com/office/drawing/2014/chart" uri="{C3380CC4-5D6E-409C-BE32-E72D297353CC}">
              <c16:uniqueId val="{00000000-26CF-4F97-885C-1E97A35DCC85}"/>
            </c:ext>
          </c:extLst>
        </c:ser>
        <c:dLbls>
          <c:showLegendKey val="0"/>
          <c:showVal val="0"/>
          <c:showCatName val="0"/>
          <c:showSerName val="0"/>
          <c:showPercent val="0"/>
          <c:showBubbleSize val="0"/>
        </c:dLbls>
        <c:gapWidth val="269"/>
        <c:axId val="484143368"/>
        <c:axId val="484140624"/>
      </c:barChart>
      <c:catAx>
        <c:axId val="484143368"/>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84140624"/>
        <c:crosses val="autoZero"/>
        <c:auto val="1"/>
        <c:lblAlgn val="ctr"/>
        <c:lblOffset val="100"/>
        <c:noMultiLvlLbl val="0"/>
      </c:catAx>
      <c:valAx>
        <c:axId val="484140624"/>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8414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Arial" panose="020B0604020202020204" pitchFamily="34" charset="0"/>
                <a:ea typeface="+mj-ea"/>
                <a:cs typeface="Arial" panose="020B0604020202020204" pitchFamily="34" charset="0"/>
              </a:defRPr>
            </a:pPr>
            <a:r>
              <a:rPr lang="en-US" sz="1800"/>
              <a:t>GROUP C</a:t>
            </a:r>
          </a:p>
        </c:rich>
      </c:tx>
      <c:overlay val="0"/>
      <c:spPr>
        <a:noFill/>
        <a:ln>
          <a:noFill/>
        </a:ln>
        <a:effectLst/>
      </c:spPr>
      <c:txPr>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Arial" panose="020B0604020202020204" pitchFamily="34" charset="0"/>
              <a:ea typeface="+mj-ea"/>
              <a:cs typeface="Arial" panose="020B0604020202020204" pitchFamily="34" charset="0"/>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Pt>
            <c:idx val="3"/>
            <c:invertIfNegative val="0"/>
            <c:bubble3D val="0"/>
            <c:extLst>
              <c:ext xmlns:c16="http://schemas.microsoft.com/office/drawing/2014/chart" uri="{C3380CC4-5D6E-409C-BE32-E72D297353CC}">
                <c16:uniqueId val="{00000000-2AA0-49FA-A4E4-31BAEA2FD6CB}"/>
              </c:ext>
            </c:extLst>
          </c:dPt>
          <c:dPt>
            <c:idx val="11"/>
            <c:invertIfNegative val="0"/>
            <c:bubble3D val="0"/>
            <c:spPr>
              <a:solidFill>
                <a:srgbClr val="FF9900"/>
              </a:solidFill>
              <a:ln>
                <a:noFill/>
              </a:ln>
              <a:effectLst/>
            </c:spPr>
            <c:extLst>
              <c:ext xmlns:c16="http://schemas.microsoft.com/office/drawing/2014/chart" uri="{C3380CC4-5D6E-409C-BE32-E72D297353CC}">
                <c16:uniqueId val="{00000001-81F2-417C-B4B3-FA94DE6CA026}"/>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TOTALS!$D$33:$D$52</c:f>
              <c:strCache>
                <c:ptCount val="20"/>
                <c:pt idx="0">
                  <c:v>Bradley, Keegan</c:v>
                </c:pt>
                <c:pt idx="1">
                  <c:v>Cabrera-Bello, Rafael</c:v>
                </c:pt>
                <c:pt idx="2">
                  <c:v>Fitzpatrick, Matthew</c:v>
                </c:pt>
                <c:pt idx="3">
                  <c:v>Grace, Branden</c:v>
                </c:pt>
                <c:pt idx="4">
                  <c:v>Hatton, Tyrrell</c:v>
                </c:pt>
                <c:pt idx="5">
                  <c:v>Hoffman, Charley</c:v>
                </c:pt>
                <c:pt idx="6">
                  <c:v>Holmes, J. B.</c:v>
                </c:pt>
                <c:pt idx="7">
                  <c:v>Horschel, Billy</c:v>
                </c:pt>
                <c:pt idx="8">
                  <c:v>Howell, Charles</c:v>
                </c:pt>
                <c:pt idx="9">
                  <c:v>Johnson, Zach</c:v>
                </c:pt>
                <c:pt idx="10">
                  <c:v>Kaymer, Martin</c:v>
                </c:pt>
                <c:pt idx="11">
                  <c:v>Kisner, Kevin</c:v>
                </c:pt>
                <c:pt idx="12">
                  <c:v>Li, Haotong</c:v>
                </c:pt>
                <c:pt idx="13">
                  <c:v>Noren, Alex</c:v>
                </c:pt>
                <c:pt idx="14">
                  <c:v>Olesen, Thorbjorn</c:v>
                </c:pt>
                <c:pt idx="15">
                  <c:v>Schwartzel, Charl</c:v>
                </c:pt>
                <c:pt idx="16">
                  <c:v>Simpson, Webb</c:v>
                </c:pt>
                <c:pt idx="17">
                  <c:v>Snedeker, Brandt</c:v>
                </c:pt>
                <c:pt idx="18">
                  <c:v>Walker, Jimmy</c:v>
                </c:pt>
                <c:pt idx="19">
                  <c:v>Willett, Danny</c:v>
                </c:pt>
              </c:strCache>
            </c:strRef>
          </c:cat>
          <c:val>
            <c:numRef>
              <c:f>TOTALS!$E$33:$E$52</c:f>
              <c:numCache>
                <c:formatCode>General</c:formatCode>
                <c:ptCount val="20"/>
                <c:pt idx="0">
                  <c:v>66</c:v>
                </c:pt>
                <c:pt idx="1">
                  <c:v>74</c:v>
                </c:pt>
                <c:pt idx="2">
                  <c:v>108</c:v>
                </c:pt>
                <c:pt idx="3">
                  <c:v>77</c:v>
                </c:pt>
                <c:pt idx="4">
                  <c:v>20</c:v>
                </c:pt>
                <c:pt idx="5">
                  <c:v>142</c:v>
                </c:pt>
                <c:pt idx="6">
                  <c:v>57</c:v>
                </c:pt>
                <c:pt idx="7">
                  <c:v>36</c:v>
                </c:pt>
                <c:pt idx="8">
                  <c:v>60</c:v>
                </c:pt>
                <c:pt idx="9">
                  <c:v>31</c:v>
                </c:pt>
                <c:pt idx="10">
                  <c:v>11</c:v>
                </c:pt>
                <c:pt idx="11">
                  <c:v>217</c:v>
                </c:pt>
                <c:pt idx="12">
                  <c:v>63</c:v>
                </c:pt>
                <c:pt idx="13">
                  <c:v>32</c:v>
                </c:pt>
                <c:pt idx="14">
                  <c:v>19</c:v>
                </c:pt>
                <c:pt idx="15">
                  <c:v>33</c:v>
                </c:pt>
                <c:pt idx="16">
                  <c:v>123</c:v>
                </c:pt>
                <c:pt idx="17">
                  <c:v>141</c:v>
                </c:pt>
                <c:pt idx="18">
                  <c:v>23</c:v>
                </c:pt>
                <c:pt idx="19">
                  <c:v>17</c:v>
                </c:pt>
              </c:numCache>
            </c:numRef>
          </c:val>
          <c:extLst>
            <c:ext xmlns:c16="http://schemas.microsoft.com/office/drawing/2014/chart" uri="{C3380CC4-5D6E-409C-BE32-E72D297353CC}">
              <c16:uniqueId val="{00000000-07FD-4DDF-878F-646F7163D9AD}"/>
            </c:ext>
          </c:extLst>
        </c:ser>
        <c:dLbls>
          <c:showLegendKey val="0"/>
          <c:showVal val="0"/>
          <c:showCatName val="0"/>
          <c:showSerName val="0"/>
          <c:showPercent val="0"/>
          <c:showBubbleSize val="0"/>
        </c:dLbls>
        <c:gapWidth val="269"/>
        <c:axId val="484144544"/>
        <c:axId val="484141016"/>
      </c:barChart>
      <c:catAx>
        <c:axId val="484144544"/>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84141016"/>
        <c:crosses val="autoZero"/>
        <c:auto val="1"/>
        <c:lblAlgn val="ctr"/>
        <c:lblOffset val="100"/>
        <c:noMultiLvlLbl val="0"/>
      </c:catAx>
      <c:valAx>
        <c:axId val="484141016"/>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84144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Arial" panose="020B0604020202020204" pitchFamily="34" charset="0"/>
                <a:ea typeface="+mj-ea"/>
                <a:cs typeface="Arial" panose="020B0604020202020204" pitchFamily="34" charset="0"/>
              </a:defRPr>
            </a:pPr>
            <a:r>
              <a:rPr lang="en-US" sz="1800"/>
              <a:t>GROUP D</a:t>
            </a:r>
          </a:p>
        </c:rich>
      </c:tx>
      <c:overlay val="0"/>
      <c:spPr>
        <a:noFill/>
        <a:ln>
          <a:noFill/>
        </a:ln>
        <a:effectLst/>
      </c:spPr>
      <c:txPr>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Arial" panose="020B0604020202020204" pitchFamily="34" charset="0"/>
              <a:ea typeface="+mj-ea"/>
              <a:cs typeface="Arial" panose="020B0604020202020204" pitchFamily="34" charset="0"/>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Pt>
            <c:idx val="4"/>
            <c:invertIfNegative val="0"/>
            <c:bubble3D val="0"/>
            <c:extLst>
              <c:ext xmlns:c16="http://schemas.microsoft.com/office/drawing/2014/chart" uri="{C3380CC4-5D6E-409C-BE32-E72D297353CC}">
                <c16:uniqueId val="{00000000-3453-43EC-ABE1-6ED98C7D0F85}"/>
              </c:ext>
            </c:extLst>
          </c:dPt>
          <c:dPt>
            <c:idx val="6"/>
            <c:invertIfNegative val="0"/>
            <c:bubble3D val="0"/>
            <c:spPr>
              <a:solidFill>
                <a:srgbClr val="FF9900"/>
              </a:solidFill>
              <a:ln>
                <a:noFill/>
              </a:ln>
              <a:effectLst/>
            </c:spPr>
            <c:extLst>
              <c:ext xmlns:c16="http://schemas.microsoft.com/office/drawing/2014/chart" uri="{C3380CC4-5D6E-409C-BE32-E72D297353CC}">
                <c16:uniqueId val="{00000001-733D-4971-8E3B-67266463B0B7}"/>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TOTALS!$I$3:$I$22</c:f>
              <c:strCache>
                <c:ptCount val="20"/>
                <c:pt idx="0">
                  <c:v>Aphibarnrat, Kiradech</c:v>
                </c:pt>
                <c:pt idx="1">
                  <c:v>Bjerregaard, Lucas</c:v>
                </c:pt>
                <c:pt idx="2">
                  <c:v>Cink, Stewart</c:v>
                </c:pt>
                <c:pt idx="3">
                  <c:v>Grillo, Emilliano</c:v>
                </c:pt>
                <c:pt idx="4">
                  <c:v>Harding, Justin</c:v>
                </c:pt>
                <c:pt idx="5">
                  <c:v>Imahara, Shugo</c:v>
                </c:pt>
                <c:pt idx="6">
                  <c:v>Kim, Si Woo</c:v>
                </c:pt>
                <c:pt idx="7">
                  <c:v>Kim, Michael</c:v>
                </c:pt>
                <c:pt idx="8">
                  <c:v>Kizzire, Patton</c:v>
                </c:pt>
                <c:pt idx="9">
                  <c:v>Kodaira, Satoshi</c:v>
                </c:pt>
                <c:pt idx="10">
                  <c:v>Landry, Andrew</c:v>
                </c:pt>
                <c:pt idx="11">
                  <c:v>Long, Adam</c:v>
                </c:pt>
                <c:pt idx="12">
                  <c:v>Lowry, Shane</c:v>
                </c:pt>
                <c:pt idx="13">
                  <c:v>Mitchell, Keith</c:v>
                </c:pt>
                <c:pt idx="14">
                  <c:v>Na, Kevin</c:v>
                </c:pt>
                <c:pt idx="15">
                  <c:v>Pepperell, Eddie</c:v>
                </c:pt>
                <c:pt idx="16">
                  <c:v>Stanley, Kyle</c:v>
                </c:pt>
                <c:pt idx="17">
                  <c:v>Tway, Kevin</c:v>
                </c:pt>
                <c:pt idx="18">
                  <c:v>Wallace, Matt</c:v>
                </c:pt>
                <c:pt idx="19">
                  <c:v>Wise, Aaron</c:v>
                </c:pt>
              </c:strCache>
            </c:strRef>
          </c:cat>
          <c:val>
            <c:numRef>
              <c:f>TOTALS!$J$3:$J$22</c:f>
              <c:numCache>
                <c:formatCode>General</c:formatCode>
                <c:ptCount val="20"/>
                <c:pt idx="0">
                  <c:v>126</c:v>
                </c:pt>
                <c:pt idx="1">
                  <c:v>97</c:v>
                </c:pt>
                <c:pt idx="2">
                  <c:v>32</c:v>
                </c:pt>
                <c:pt idx="3">
                  <c:v>101</c:v>
                </c:pt>
                <c:pt idx="4">
                  <c:v>22</c:v>
                </c:pt>
                <c:pt idx="5">
                  <c:v>3</c:v>
                </c:pt>
                <c:pt idx="6">
                  <c:v>241</c:v>
                </c:pt>
                <c:pt idx="7">
                  <c:v>9</c:v>
                </c:pt>
                <c:pt idx="8">
                  <c:v>28</c:v>
                </c:pt>
                <c:pt idx="9">
                  <c:v>17</c:v>
                </c:pt>
                <c:pt idx="10">
                  <c:v>12</c:v>
                </c:pt>
                <c:pt idx="11">
                  <c:v>20</c:v>
                </c:pt>
                <c:pt idx="12">
                  <c:v>75</c:v>
                </c:pt>
                <c:pt idx="13">
                  <c:v>110</c:v>
                </c:pt>
                <c:pt idx="14">
                  <c:v>132</c:v>
                </c:pt>
                <c:pt idx="15">
                  <c:v>124</c:v>
                </c:pt>
                <c:pt idx="16">
                  <c:v>61</c:v>
                </c:pt>
                <c:pt idx="17">
                  <c:v>15</c:v>
                </c:pt>
                <c:pt idx="18">
                  <c:v>88</c:v>
                </c:pt>
                <c:pt idx="19">
                  <c:v>37</c:v>
                </c:pt>
              </c:numCache>
            </c:numRef>
          </c:val>
          <c:extLst>
            <c:ext xmlns:c16="http://schemas.microsoft.com/office/drawing/2014/chart" uri="{C3380CC4-5D6E-409C-BE32-E72D297353CC}">
              <c16:uniqueId val="{00000000-94E8-4215-8633-D7CD23A917AC}"/>
            </c:ext>
          </c:extLst>
        </c:ser>
        <c:dLbls>
          <c:showLegendKey val="0"/>
          <c:showVal val="0"/>
          <c:showCatName val="0"/>
          <c:showSerName val="0"/>
          <c:showPercent val="0"/>
          <c:showBubbleSize val="0"/>
        </c:dLbls>
        <c:gapWidth val="269"/>
        <c:axId val="484144936"/>
        <c:axId val="484145328"/>
      </c:barChart>
      <c:catAx>
        <c:axId val="484144936"/>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84145328"/>
        <c:crosses val="autoZero"/>
        <c:auto val="1"/>
        <c:lblAlgn val="ctr"/>
        <c:lblOffset val="100"/>
        <c:noMultiLvlLbl val="0"/>
      </c:catAx>
      <c:valAx>
        <c:axId val="484145328"/>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84144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Arial" panose="020B0604020202020204" pitchFamily="34" charset="0"/>
                <a:ea typeface="+mj-ea"/>
                <a:cs typeface="Arial" panose="020B0604020202020204" pitchFamily="34" charset="0"/>
              </a:defRPr>
            </a:pPr>
            <a:r>
              <a:rPr lang="en-US" sz="1800"/>
              <a:t>GROUP E</a:t>
            </a:r>
          </a:p>
        </c:rich>
      </c:tx>
      <c:overlay val="0"/>
      <c:spPr>
        <a:noFill/>
        <a:ln>
          <a:noFill/>
        </a:ln>
        <a:effectLst/>
      </c:spPr>
      <c:txPr>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Arial" panose="020B0604020202020204" pitchFamily="34" charset="0"/>
              <a:ea typeface="+mj-ea"/>
              <a:cs typeface="Arial" panose="020B0604020202020204" pitchFamily="34" charset="0"/>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Pt>
            <c:idx val="1"/>
            <c:invertIfNegative val="0"/>
            <c:bubble3D val="0"/>
            <c:spPr>
              <a:solidFill>
                <a:srgbClr val="FF9900"/>
              </a:solidFill>
              <a:ln>
                <a:noFill/>
              </a:ln>
              <a:effectLst/>
            </c:spPr>
            <c:extLst>
              <c:ext xmlns:c16="http://schemas.microsoft.com/office/drawing/2014/chart" uri="{C3380CC4-5D6E-409C-BE32-E72D297353CC}">
                <c16:uniqueId val="{00000000-5B78-43CF-8627-3A2E34370165}"/>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TOTALS!$I$23:$I$32</c:f>
              <c:strCache>
                <c:ptCount val="10"/>
                <c:pt idx="0">
                  <c:v>Cabrera, Angel</c:v>
                </c:pt>
                <c:pt idx="1">
                  <c:v>Couples, Fred</c:v>
                </c:pt>
                <c:pt idx="2">
                  <c:v>Immelman, Trevor</c:v>
                </c:pt>
                <c:pt idx="3">
                  <c:v>Langer, Bernhard</c:v>
                </c:pt>
                <c:pt idx="4">
                  <c:v>Lyle, Sandy</c:v>
                </c:pt>
                <c:pt idx="5">
                  <c:v>Mize, Larry</c:v>
                </c:pt>
                <c:pt idx="6">
                  <c:v>Olazabal, Jose</c:v>
                </c:pt>
                <c:pt idx="7">
                  <c:v>Singh, Vijay</c:v>
                </c:pt>
                <c:pt idx="8">
                  <c:v>Weir, Mike</c:v>
                </c:pt>
                <c:pt idx="9">
                  <c:v>Woosnam, Ian</c:v>
                </c:pt>
              </c:strCache>
            </c:strRef>
          </c:cat>
          <c:val>
            <c:numRef>
              <c:f>TOTALS!$J$23:$J$32</c:f>
              <c:numCache>
                <c:formatCode>General</c:formatCode>
                <c:ptCount val="10"/>
                <c:pt idx="0">
                  <c:v>50</c:v>
                </c:pt>
                <c:pt idx="1">
                  <c:v>301</c:v>
                </c:pt>
                <c:pt idx="2">
                  <c:v>14</c:v>
                </c:pt>
                <c:pt idx="3">
                  <c:v>242</c:v>
                </c:pt>
                <c:pt idx="4">
                  <c:v>4</c:v>
                </c:pt>
                <c:pt idx="5">
                  <c:v>5</c:v>
                </c:pt>
                <c:pt idx="6">
                  <c:v>5</c:v>
                </c:pt>
                <c:pt idx="7">
                  <c:v>261</c:v>
                </c:pt>
                <c:pt idx="8">
                  <c:v>16</c:v>
                </c:pt>
                <c:pt idx="9">
                  <c:v>2</c:v>
                </c:pt>
              </c:numCache>
            </c:numRef>
          </c:val>
          <c:extLst>
            <c:ext xmlns:c16="http://schemas.microsoft.com/office/drawing/2014/chart" uri="{C3380CC4-5D6E-409C-BE32-E72D297353CC}">
              <c16:uniqueId val="{00000000-C709-4A5C-8678-F869B1885E11}"/>
            </c:ext>
          </c:extLst>
        </c:ser>
        <c:dLbls>
          <c:showLegendKey val="0"/>
          <c:showVal val="0"/>
          <c:showCatName val="0"/>
          <c:showSerName val="0"/>
          <c:showPercent val="0"/>
          <c:showBubbleSize val="0"/>
        </c:dLbls>
        <c:gapWidth val="269"/>
        <c:axId val="484146504"/>
        <c:axId val="205604616"/>
      </c:barChart>
      <c:catAx>
        <c:axId val="484146504"/>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5604616"/>
        <c:crosses val="autoZero"/>
        <c:auto val="1"/>
        <c:lblAlgn val="ctr"/>
        <c:lblOffset val="100"/>
        <c:noMultiLvlLbl val="0"/>
      </c:catAx>
      <c:valAx>
        <c:axId val="205604616"/>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84146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Arial" panose="020B0604020202020204" pitchFamily="34" charset="0"/>
                <a:ea typeface="+mj-ea"/>
                <a:cs typeface="Arial" panose="020B0604020202020204" pitchFamily="34" charset="0"/>
              </a:defRPr>
            </a:pPr>
            <a:r>
              <a:rPr lang="en-US" sz="1800"/>
              <a:t>GROUP F</a:t>
            </a:r>
          </a:p>
        </c:rich>
      </c:tx>
      <c:overlay val="0"/>
      <c:spPr>
        <a:noFill/>
        <a:ln>
          <a:noFill/>
        </a:ln>
        <a:effectLst/>
      </c:spPr>
      <c:txPr>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Arial" panose="020B0604020202020204" pitchFamily="34" charset="0"/>
              <a:ea typeface="+mj-ea"/>
              <a:cs typeface="Arial" panose="020B0604020202020204" pitchFamily="34" charset="0"/>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Pt>
            <c:idx val="1"/>
            <c:invertIfNegative val="0"/>
            <c:bubble3D val="0"/>
            <c:spPr>
              <a:solidFill>
                <a:srgbClr val="FF9900"/>
              </a:solidFill>
              <a:ln>
                <a:noFill/>
              </a:ln>
              <a:effectLst/>
            </c:spPr>
            <c:extLst>
              <c:ext xmlns:c16="http://schemas.microsoft.com/office/drawing/2014/chart" uri="{C3380CC4-5D6E-409C-BE32-E72D297353CC}">
                <c16:uniqueId val="{00000001-F32D-4026-B08C-486805CEAE32}"/>
              </c:ext>
            </c:extLst>
          </c:dPt>
          <c:dPt>
            <c:idx val="3"/>
            <c:invertIfNegative val="0"/>
            <c:bubble3D val="0"/>
            <c:extLst>
              <c:ext xmlns:c16="http://schemas.microsoft.com/office/drawing/2014/chart" uri="{C3380CC4-5D6E-409C-BE32-E72D297353CC}">
                <c16:uniqueId val="{00000000-4D9D-4472-BD6A-C10BAB6DDD22}"/>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TOTALS!$I$33:$I$38</c:f>
              <c:strCache>
                <c:ptCount val="6"/>
                <c:pt idx="0">
                  <c:v>Bling, Devon</c:v>
                </c:pt>
                <c:pt idx="1">
                  <c:v>Hovland, Viktor</c:v>
                </c:pt>
                <c:pt idx="2">
                  <c:v>Kanaya, Takumi</c:v>
                </c:pt>
                <c:pt idx="3">
                  <c:v>O'Connell, Kevin</c:v>
                </c:pt>
                <c:pt idx="4">
                  <c:v>Ortiz, Alvaro</c:v>
                </c:pt>
                <c:pt idx="5">
                  <c:v>Rebula, Jovan</c:v>
                </c:pt>
              </c:strCache>
            </c:strRef>
          </c:cat>
          <c:val>
            <c:numRef>
              <c:f>TOTALS!$J$33:$J$38</c:f>
              <c:numCache>
                <c:formatCode>General</c:formatCode>
                <c:ptCount val="6"/>
                <c:pt idx="0">
                  <c:v>42</c:v>
                </c:pt>
                <c:pt idx="1">
                  <c:v>247</c:v>
                </c:pt>
                <c:pt idx="2">
                  <c:v>54</c:v>
                </c:pt>
                <c:pt idx="3">
                  <c:v>53</c:v>
                </c:pt>
                <c:pt idx="4">
                  <c:v>27</c:v>
                </c:pt>
                <c:pt idx="5">
                  <c:v>27</c:v>
                </c:pt>
              </c:numCache>
            </c:numRef>
          </c:val>
          <c:extLst>
            <c:ext xmlns:c16="http://schemas.microsoft.com/office/drawing/2014/chart" uri="{C3380CC4-5D6E-409C-BE32-E72D297353CC}">
              <c16:uniqueId val="{00000000-AD6B-4AD5-877B-41F8A70ACCFA}"/>
            </c:ext>
          </c:extLst>
        </c:ser>
        <c:dLbls>
          <c:showLegendKey val="0"/>
          <c:showVal val="0"/>
          <c:showCatName val="0"/>
          <c:showSerName val="0"/>
          <c:showPercent val="0"/>
          <c:showBubbleSize val="0"/>
        </c:dLbls>
        <c:gapWidth val="269"/>
        <c:axId val="484825376"/>
        <c:axId val="484825768"/>
      </c:barChart>
      <c:catAx>
        <c:axId val="484825376"/>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84825768"/>
        <c:crosses val="autoZero"/>
        <c:auto val="1"/>
        <c:lblAlgn val="ctr"/>
        <c:lblOffset val="100"/>
        <c:noMultiLvlLbl val="0"/>
      </c:catAx>
      <c:valAx>
        <c:axId val="484825768"/>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84825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rgb="FFFFFF00"/>
  </sheetPr>
  <sheetViews>
    <sheetView zoomScale="8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FFFF00"/>
  </sheetPr>
  <sheetViews>
    <sheetView zoomScale="80"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rgb="FFFFFF00"/>
  </sheetPr>
  <sheetViews>
    <sheetView zoomScale="80"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rgb="FFFFFF00"/>
  </sheetPr>
  <sheetViews>
    <sheetView zoomScale="80"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00"/>
  </sheetPr>
  <sheetViews>
    <sheetView zoomScale="80"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FFFF00"/>
  </sheetPr>
  <sheetViews>
    <sheetView zoomScale="8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I451"/>
  <sheetViews>
    <sheetView showGridLines="0" tabSelected="1" zoomScaleNormal="100" workbookViewId="0">
      <pane xSplit="1" ySplit="1" topLeftCell="B2" activePane="bottomRight" state="frozen"/>
      <selection pane="topRight" activeCell="B1" sqref="B1"/>
      <selection pane="bottomLeft" activeCell="A2" sqref="A2"/>
      <selection pane="bottomRight"/>
    </sheetView>
  </sheetViews>
  <sheetFormatPr defaultColWidth="8.875" defaultRowHeight="10.9" x14ac:dyDescent="0.2"/>
  <cols>
    <col min="1" max="1" width="6" style="82" bestFit="1" customWidth="1"/>
    <col min="2" max="2" width="14.25" style="82" bestFit="1" customWidth="1"/>
    <col min="3" max="3" width="26" style="82" hidden="1" customWidth="1"/>
    <col min="4" max="4" width="15.125" style="82" hidden="1" customWidth="1"/>
    <col min="5" max="5" width="14.5" style="82" hidden="1" customWidth="1"/>
    <col min="6" max="6" width="9.375" style="82" hidden="1" customWidth="1"/>
    <col min="7" max="7" width="11.75" style="82" bestFit="1" customWidth="1"/>
    <col min="8" max="8" width="12.25" style="82" bestFit="1" customWidth="1"/>
    <col min="9" max="9" width="14.375" style="82" bestFit="1" customWidth="1"/>
    <col min="10" max="10" width="12.25" style="82" bestFit="1" customWidth="1"/>
    <col min="11" max="11" width="14.375" style="82" bestFit="1" customWidth="1"/>
    <col min="12" max="12" width="15" style="82" bestFit="1" customWidth="1"/>
    <col min="13" max="13" width="14.375" style="82" bestFit="1" customWidth="1"/>
    <col min="14" max="14" width="15" style="82" bestFit="1" customWidth="1"/>
    <col min="15" max="15" width="14.375" style="82" bestFit="1" customWidth="1"/>
    <col min="16" max="16" width="13.5" style="82" bestFit="1" customWidth="1"/>
    <col min="17" max="17" width="14.375" style="82" bestFit="1" customWidth="1"/>
    <col min="18" max="18" width="14" style="82" bestFit="1" customWidth="1"/>
    <col min="19" max="19" width="14.375" style="82" bestFit="1" customWidth="1"/>
    <col min="20" max="20" width="14.5" style="82" bestFit="1" customWidth="1"/>
    <col min="21" max="21" width="14.375" style="82" bestFit="1" customWidth="1"/>
    <col min="22" max="22" width="14" style="82" bestFit="1" customWidth="1"/>
    <col min="23" max="23" width="14.375" style="82" bestFit="1" customWidth="1"/>
    <col min="24" max="24" width="14.75" style="82" bestFit="1" customWidth="1"/>
    <col min="25" max="25" width="14.375" style="82" bestFit="1" customWidth="1"/>
    <col min="26" max="26" width="13" style="82" bestFit="1" customWidth="1"/>
    <col min="27" max="27" width="14.375" style="82" bestFit="1" customWidth="1"/>
    <col min="28" max="28" width="13" style="82" bestFit="1" customWidth="1"/>
    <col min="29" max="29" width="14.375" style="82" bestFit="1" customWidth="1"/>
    <col min="30" max="30" width="12.125" style="82" bestFit="1" customWidth="1"/>
    <col min="31" max="31" width="14.375" style="82" bestFit="1" customWidth="1"/>
    <col min="32" max="32" width="12.125" style="82" bestFit="1" customWidth="1"/>
    <col min="33" max="33" width="14.375" style="82" bestFit="1" customWidth="1"/>
    <col min="34" max="34" width="12.125" style="82" bestFit="1" customWidth="1"/>
    <col min="35" max="35" width="14.375" style="82" bestFit="1" customWidth="1"/>
    <col min="36" max="16384" width="8.875" style="82"/>
  </cols>
  <sheetData>
    <row r="1" spans="1:35" ht="23.45" customHeight="1" thickTop="1" thickBot="1" x14ac:dyDescent="0.25">
      <c r="A1" s="74" t="s">
        <v>0</v>
      </c>
      <c r="B1" s="74" t="s">
        <v>1</v>
      </c>
      <c r="C1" s="74" t="s">
        <v>2</v>
      </c>
      <c r="D1" s="75" t="s">
        <v>3</v>
      </c>
      <c r="E1" s="75" t="s">
        <v>4</v>
      </c>
      <c r="F1" s="75" t="s">
        <v>5</v>
      </c>
      <c r="G1" s="76" t="s">
        <v>6</v>
      </c>
      <c r="H1" s="77" t="s">
        <v>1003</v>
      </c>
      <c r="I1" s="78" t="s">
        <v>1004</v>
      </c>
      <c r="J1" s="79" t="s">
        <v>1005</v>
      </c>
      <c r="K1" s="78" t="s">
        <v>1006</v>
      </c>
      <c r="L1" s="91" t="s">
        <v>1007</v>
      </c>
      <c r="M1" s="92" t="s">
        <v>1008</v>
      </c>
      <c r="N1" s="91" t="s">
        <v>1009</v>
      </c>
      <c r="O1" s="92" t="s">
        <v>1010</v>
      </c>
      <c r="P1" s="91" t="s">
        <v>1011</v>
      </c>
      <c r="Q1" s="92" t="s">
        <v>1012</v>
      </c>
      <c r="R1" s="95" t="s">
        <v>1013</v>
      </c>
      <c r="S1" s="96" t="s">
        <v>1014</v>
      </c>
      <c r="T1" s="95" t="s">
        <v>1015</v>
      </c>
      <c r="U1" s="96" t="s">
        <v>1016</v>
      </c>
      <c r="V1" s="95" t="s">
        <v>1017</v>
      </c>
      <c r="W1" s="96" t="s">
        <v>1018</v>
      </c>
      <c r="X1" s="99" t="s">
        <v>1019</v>
      </c>
      <c r="Y1" s="100" t="s">
        <v>1020</v>
      </c>
      <c r="Z1" s="99" t="s">
        <v>1021</v>
      </c>
      <c r="AA1" s="100" t="s">
        <v>1022</v>
      </c>
      <c r="AB1" s="99" t="s">
        <v>1023</v>
      </c>
      <c r="AC1" s="100" t="s">
        <v>1024</v>
      </c>
      <c r="AD1" s="80" t="s">
        <v>1025</v>
      </c>
      <c r="AE1" s="81" t="s">
        <v>1026</v>
      </c>
      <c r="AF1" s="80" t="s">
        <v>1027</v>
      </c>
      <c r="AG1" s="81" t="s">
        <v>1028</v>
      </c>
      <c r="AH1" s="105" t="s">
        <v>1029</v>
      </c>
      <c r="AI1" s="106" t="s">
        <v>1030</v>
      </c>
    </row>
    <row r="2" spans="1:35" ht="11.55" thickTop="1" x14ac:dyDescent="0.2">
      <c r="A2" s="50">
        <v>1</v>
      </c>
      <c r="B2" s="83" t="s">
        <v>568</v>
      </c>
      <c r="C2" s="83" t="s">
        <v>567</v>
      </c>
      <c r="D2" s="83" t="s">
        <v>568</v>
      </c>
      <c r="E2" s="84" t="s">
        <v>160</v>
      </c>
      <c r="F2" s="50" t="s">
        <v>91</v>
      </c>
      <c r="G2" s="85">
        <f t="shared" ref="G2:G65" si="0">SUM(I2)+K2+M2+O2+Q2+S2+U2+W2+Y2+AA2+AC2+AE2+AG2+AI2</f>
        <v>4596664</v>
      </c>
      <c r="H2" s="86" t="s">
        <v>7</v>
      </c>
      <c r="I2" s="90">
        <f>VLOOKUP(H2,'2019 WINNINGS'!$A$1:$B$423,2,0)</f>
        <v>858667</v>
      </c>
      <c r="J2" s="87" t="s">
        <v>82</v>
      </c>
      <c r="K2" s="90">
        <f>VLOOKUP(J2,'2019 WINNINGS'!$A$1:$B$423,2,0)</f>
        <v>2070000</v>
      </c>
      <c r="L2" s="93" t="s">
        <v>33</v>
      </c>
      <c r="M2" s="94">
        <f>VLOOKUP(L2,'2019 WINNINGS'!$A$1:$B$423,2,0)</f>
        <v>55488</v>
      </c>
      <c r="N2" s="93" t="s">
        <v>11</v>
      </c>
      <c r="O2" s="94">
        <f>VLOOKUP(N2,'2019 WINNINGS'!$A$1:$B$423,2,0)</f>
        <v>310500</v>
      </c>
      <c r="P2" s="93" t="s">
        <v>98</v>
      </c>
      <c r="Q2" s="94">
        <f>VLOOKUP(P2,'2019 WINNINGS'!$A$1:$B$423,2,0)</f>
        <v>403938</v>
      </c>
      <c r="R2" s="97" t="s">
        <v>85</v>
      </c>
      <c r="S2" s="98">
        <f>VLOOKUP(R2,'2019 WINNINGS'!$A$1:$B$423,2,0)</f>
        <v>107956</v>
      </c>
      <c r="T2" s="97" t="s">
        <v>92</v>
      </c>
      <c r="U2" s="98">
        <f>VLOOKUP(T2,'2019 WINNINGS'!$A$1:$B$423,2,0)</f>
        <v>403938</v>
      </c>
      <c r="V2" s="97" t="s">
        <v>107</v>
      </c>
      <c r="W2" s="98">
        <f>VLOOKUP(V2,'2019 WINNINGS'!$A$1:$B$423,2,0)</f>
        <v>44850</v>
      </c>
      <c r="X2" s="101" t="s">
        <v>50</v>
      </c>
      <c r="Y2" s="102">
        <f>VLOOKUP(X2,'2019 WINNINGS'!$A$1:$B$423,2,0)</f>
        <v>107956</v>
      </c>
      <c r="Z2" s="103" t="s">
        <v>157</v>
      </c>
      <c r="AA2" s="102">
        <f>VLOOKUP(Z2,'2019 WINNINGS'!$A$1:$B$423,2,0)</f>
        <v>0</v>
      </c>
      <c r="AB2" s="103" t="s">
        <v>145</v>
      </c>
      <c r="AC2" s="102">
        <f>VLOOKUP(AB2,'2019 WINNINGS'!$A$1:$B$423,2,0)</f>
        <v>107956</v>
      </c>
      <c r="AD2" s="88" t="s">
        <v>14</v>
      </c>
      <c r="AE2" s="104">
        <f>VLOOKUP(AD2,'2019 WINNINGS'!$A$1:$B$423,2,0)</f>
        <v>0</v>
      </c>
      <c r="AF2" s="88" t="s">
        <v>72</v>
      </c>
      <c r="AG2" s="104">
        <f>VLOOKUP(AF2,'2019 WINNINGS'!$A$1:$B$423,2,0)</f>
        <v>25415</v>
      </c>
      <c r="AH2" s="107" t="s">
        <v>161</v>
      </c>
      <c r="AI2" s="108">
        <f>VLOOKUP(AH2,'2019 WINNINGS'!$A$1:$B$423,2,0)</f>
        <v>100000</v>
      </c>
    </row>
    <row r="3" spans="1:35" x14ac:dyDescent="0.2">
      <c r="A3" s="50">
        <v>2</v>
      </c>
      <c r="B3" s="83" t="s">
        <v>592</v>
      </c>
      <c r="C3" s="83" t="s">
        <v>591</v>
      </c>
      <c r="D3" s="83" t="s">
        <v>594</v>
      </c>
      <c r="E3" s="84" t="s">
        <v>160</v>
      </c>
      <c r="F3" s="50" t="s">
        <v>91</v>
      </c>
      <c r="G3" s="85">
        <f t="shared" si="0"/>
        <v>4480802</v>
      </c>
      <c r="H3" s="86" t="s">
        <v>7</v>
      </c>
      <c r="I3" s="90">
        <f>VLOOKUP(H3,'2019 WINNINGS'!$A$1:$B$423,2,0)</f>
        <v>858667</v>
      </c>
      <c r="J3" s="87" t="s">
        <v>82</v>
      </c>
      <c r="K3" s="90">
        <f>VLOOKUP(J3,'2019 WINNINGS'!$A$1:$B$423,2,0)</f>
        <v>2070000</v>
      </c>
      <c r="L3" s="93" t="s">
        <v>33</v>
      </c>
      <c r="M3" s="94">
        <f>VLOOKUP(L3,'2019 WINNINGS'!$A$1:$B$423,2,0)</f>
        <v>55488</v>
      </c>
      <c r="N3" s="93" t="s">
        <v>87</v>
      </c>
      <c r="O3" s="94">
        <f>VLOOKUP(N3,'2019 WINNINGS'!$A$1:$B$423,2,0)</f>
        <v>403938</v>
      </c>
      <c r="P3" s="93" t="s">
        <v>98</v>
      </c>
      <c r="Q3" s="94">
        <f>VLOOKUP(P3,'2019 WINNINGS'!$A$1:$B$423,2,0)</f>
        <v>403938</v>
      </c>
      <c r="R3" s="97" t="s">
        <v>85</v>
      </c>
      <c r="S3" s="98">
        <f>VLOOKUP(R3,'2019 WINNINGS'!$A$1:$B$423,2,0)</f>
        <v>107956</v>
      </c>
      <c r="T3" s="97" t="s">
        <v>28</v>
      </c>
      <c r="U3" s="98">
        <f>VLOOKUP(T3,'2019 WINNINGS'!$A$1:$B$423,2,0)</f>
        <v>55488</v>
      </c>
      <c r="V3" s="97" t="s">
        <v>144</v>
      </c>
      <c r="W3" s="98">
        <f>VLOOKUP(V3,'2019 WINNINGS'!$A$1:$B$423,2,0)</f>
        <v>0</v>
      </c>
      <c r="X3" s="101" t="s">
        <v>50</v>
      </c>
      <c r="Y3" s="102">
        <f>VLOOKUP(X3,'2019 WINNINGS'!$A$1:$B$423,2,0)</f>
        <v>107956</v>
      </c>
      <c r="Z3" s="103" t="s">
        <v>113</v>
      </c>
      <c r="AA3" s="102">
        <f>VLOOKUP(Z3,'2019 WINNINGS'!$A$1:$B$423,2,0)</f>
        <v>107956</v>
      </c>
      <c r="AB3" s="103" t="s">
        <v>158</v>
      </c>
      <c r="AC3" s="102">
        <f>VLOOKUP(AB3,'2019 WINNINGS'!$A$1:$B$423,2,0)</f>
        <v>184000</v>
      </c>
      <c r="AD3" s="88" t="s">
        <v>14</v>
      </c>
      <c r="AE3" s="104">
        <f>VLOOKUP(AD3,'2019 WINNINGS'!$A$1:$B$423,2,0)</f>
        <v>0</v>
      </c>
      <c r="AF3" s="88" t="s">
        <v>72</v>
      </c>
      <c r="AG3" s="104">
        <f>VLOOKUP(AF3,'2019 WINNINGS'!$A$1:$B$423,2,0)</f>
        <v>25415</v>
      </c>
      <c r="AH3" s="107" t="s">
        <v>161</v>
      </c>
      <c r="AI3" s="108">
        <f>VLOOKUP(AH3,'2019 WINNINGS'!$A$1:$B$423,2,0)</f>
        <v>100000</v>
      </c>
    </row>
    <row r="4" spans="1:35" x14ac:dyDescent="0.2">
      <c r="A4" s="50">
        <v>3</v>
      </c>
      <c r="B4" s="83" t="s">
        <v>341</v>
      </c>
      <c r="C4" s="83" t="s">
        <v>339</v>
      </c>
      <c r="D4" s="83" t="s">
        <v>583</v>
      </c>
      <c r="E4" s="84" t="s">
        <v>160</v>
      </c>
      <c r="F4" s="50" t="s">
        <v>91</v>
      </c>
      <c r="G4" s="85">
        <f t="shared" si="0"/>
        <v>4457132</v>
      </c>
      <c r="H4" s="86" t="s">
        <v>139</v>
      </c>
      <c r="I4" s="90">
        <f>VLOOKUP(H4,'2019 WINNINGS'!$A$1:$B$423,2,0)</f>
        <v>858667</v>
      </c>
      <c r="J4" s="87" t="s">
        <v>82</v>
      </c>
      <c r="K4" s="90">
        <f>VLOOKUP(J4,'2019 WINNINGS'!$A$1:$B$423,2,0)</f>
        <v>2070000</v>
      </c>
      <c r="L4" s="93" t="s">
        <v>65</v>
      </c>
      <c r="M4" s="94">
        <f>VLOOKUP(L4,'2019 WINNINGS'!$A$1:$B$423,2,0)</f>
        <v>225400</v>
      </c>
      <c r="N4" s="93" t="s">
        <v>24</v>
      </c>
      <c r="O4" s="94">
        <f>VLOOKUP(N4,'2019 WINNINGS'!$A$1:$B$423,2,0)</f>
        <v>403938</v>
      </c>
      <c r="P4" s="93" t="s">
        <v>87</v>
      </c>
      <c r="Q4" s="94">
        <f>VLOOKUP(P4,'2019 WINNINGS'!$A$1:$B$423,2,0)</f>
        <v>403938</v>
      </c>
      <c r="R4" s="97" t="s">
        <v>10</v>
      </c>
      <c r="S4" s="98">
        <f>VLOOKUP(R4,'2019 WINNINGS'!$A$1:$B$423,2,0)</f>
        <v>107956</v>
      </c>
      <c r="T4" s="97" t="s">
        <v>85</v>
      </c>
      <c r="U4" s="98">
        <f>VLOOKUP(T4,'2019 WINNINGS'!$A$1:$B$423,2,0)</f>
        <v>107956</v>
      </c>
      <c r="V4" s="97" t="s">
        <v>144</v>
      </c>
      <c r="W4" s="98">
        <f>VLOOKUP(V4,'2019 WINNINGS'!$A$1:$B$423,2,0)</f>
        <v>0</v>
      </c>
      <c r="X4" s="101" t="s">
        <v>113</v>
      </c>
      <c r="Y4" s="102">
        <f>VLOOKUP(X4,'2019 WINNINGS'!$A$1:$B$423,2,0)</f>
        <v>107956</v>
      </c>
      <c r="Z4" s="103" t="s">
        <v>50</v>
      </c>
      <c r="AA4" s="102">
        <f>VLOOKUP(Z4,'2019 WINNINGS'!$A$1:$B$423,2,0)</f>
        <v>107956</v>
      </c>
      <c r="AB4" s="103" t="s">
        <v>154</v>
      </c>
      <c r="AC4" s="102">
        <f>VLOOKUP(AB4,'2019 WINNINGS'!$A$1:$B$423,2,0)</f>
        <v>37950</v>
      </c>
      <c r="AD4" s="88" t="s">
        <v>80</v>
      </c>
      <c r="AE4" s="104">
        <f>VLOOKUP(AD4,'2019 WINNINGS'!$A$1:$B$423,2,0)</f>
        <v>0</v>
      </c>
      <c r="AF4" s="88" t="s">
        <v>72</v>
      </c>
      <c r="AG4" s="104">
        <f>VLOOKUP(AF4,'2019 WINNINGS'!$A$1:$B$423,2,0)</f>
        <v>25415</v>
      </c>
      <c r="AH4" s="107" t="s">
        <v>164</v>
      </c>
      <c r="AI4" s="108">
        <f>VLOOKUP(AH4,'2019 WINNINGS'!$A$1:$B$423,2,0)</f>
        <v>0</v>
      </c>
    </row>
    <row r="5" spans="1:35" x14ac:dyDescent="0.2">
      <c r="A5" s="50">
        <v>4</v>
      </c>
      <c r="B5" s="83" t="s">
        <v>317</v>
      </c>
      <c r="C5" s="83" t="s">
        <v>316</v>
      </c>
      <c r="D5" s="83" t="s">
        <v>892</v>
      </c>
      <c r="E5" s="84" t="s">
        <v>160</v>
      </c>
      <c r="F5" s="50" t="s">
        <v>91</v>
      </c>
      <c r="G5" s="85">
        <f t="shared" si="0"/>
        <v>4380291</v>
      </c>
      <c r="H5" s="86" t="s">
        <v>7</v>
      </c>
      <c r="I5" s="90">
        <f>VLOOKUP(H5,'2019 WINNINGS'!$A$1:$B$423,2,0)</f>
        <v>858667</v>
      </c>
      <c r="J5" s="87" t="s">
        <v>82</v>
      </c>
      <c r="K5" s="90">
        <f>VLOOKUP(J5,'2019 WINNINGS'!$A$1:$B$423,2,0)</f>
        <v>2070000</v>
      </c>
      <c r="L5" s="93" t="s">
        <v>33</v>
      </c>
      <c r="M5" s="94">
        <f>VLOOKUP(L5,'2019 WINNINGS'!$A$1:$B$423,2,0)</f>
        <v>55488</v>
      </c>
      <c r="N5" s="93" t="s">
        <v>11</v>
      </c>
      <c r="O5" s="94">
        <f>VLOOKUP(N5,'2019 WINNINGS'!$A$1:$B$423,2,0)</f>
        <v>310500</v>
      </c>
      <c r="P5" s="93" t="s">
        <v>29</v>
      </c>
      <c r="Q5" s="94">
        <f>VLOOKUP(P5,'2019 WINNINGS'!$A$1:$B$423,2,0)</f>
        <v>0</v>
      </c>
      <c r="R5" s="97" t="s">
        <v>10</v>
      </c>
      <c r="S5" s="98">
        <f>VLOOKUP(R5,'2019 WINNINGS'!$A$1:$B$423,2,0)</f>
        <v>107956</v>
      </c>
      <c r="T5" s="97" t="s">
        <v>85</v>
      </c>
      <c r="U5" s="98">
        <f>VLOOKUP(T5,'2019 WINNINGS'!$A$1:$B$423,2,0)</f>
        <v>107956</v>
      </c>
      <c r="V5" s="97" t="s">
        <v>92</v>
      </c>
      <c r="W5" s="98">
        <f>VLOOKUP(V5,'2019 WINNINGS'!$A$1:$B$423,2,0)</f>
        <v>403938</v>
      </c>
      <c r="X5" s="101" t="s">
        <v>96</v>
      </c>
      <c r="Y5" s="102">
        <f>VLOOKUP(X5,'2019 WINNINGS'!$A$1:$B$423,2,0)</f>
        <v>32430</v>
      </c>
      <c r="Z5" s="103" t="s">
        <v>148</v>
      </c>
      <c r="AA5" s="102">
        <f>VLOOKUP(Z5,'2019 WINNINGS'!$A$1:$B$423,2,0)</f>
        <v>225400</v>
      </c>
      <c r="AB5" s="103" t="s">
        <v>145</v>
      </c>
      <c r="AC5" s="102">
        <f>VLOOKUP(AB5,'2019 WINNINGS'!$A$1:$B$423,2,0)</f>
        <v>107956</v>
      </c>
      <c r="AD5" s="88" t="s">
        <v>14</v>
      </c>
      <c r="AE5" s="104">
        <f>VLOOKUP(AD5,'2019 WINNINGS'!$A$1:$B$423,2,0)</f>
        <v>0</v>
      </c>
      <c r="AF5" s="88" t="s">
        <v>80</v>
      </c>
      <c r="AG5" s="104">
        <f>VLOOKUP(AF5,'2019 WINNINGS'!$A$1:$B$423,2,0)</f>
        <v>0</v>
      </c>
      <c r="AH5" s="107" t="s">
        <v>161</v>
      </c>
      <c r="AI5" s="108">
        <f>VLOOKUP(AH5,'2019 WINNINGS'!$A$1:$B$423,2,0)</f>
        <v>100000</v>
      </c>
    </row>
    <row r="6" spans="1:35" x14ac:dyDescent="0.2">
      <c r="A6" s="50">
        <v>5</v>
      </c>
      <c r="B6" s="83" t="s">
        <v>623</v>
      </c>
      <c r="C6" s="83" t="s">
        <v>620</v>
      </c>
      <c r="D6" s="83" t="s">
        <v>624</v>
      </c>
      <c r="E6" s="84" t="s">
        <v>160</v>
      </c>
      <c r="F6" s="50" t="s">
        <v>91</v>
      </c>
      <c r="G6" s="85">
        <f t="shared" si="0"/>
        <v>4348810</v>
      </c>
      <c r="H6" s="86" t="s">
        <v>8</v>
      </c>
      <c r="I6" s="90">
        <f>VLOOKUP(H6,'2019 WINNINGS'!$A$1:$B$423,2,0)</f>
        <v>107956</v>
      </c>
      <c r="J6" s="87" t="s">
        <v>82</v>
      </c>
      <c r="K6" s="90">
        <f>VLOOKUP(J6,'2019 WINNINGS'!$A$1:$B$423,2,0)</f>
        <v>2070000</v>
      </c>
      <c r="L6" s="93" t="s">
        <v>24</v>
      </c>
      <c r="M6" s="94">
        <f>VLOOKUP(L6,'2019 WINNINGS'!$A$1:$B$423,2,0)</f>
        <v>403938</v>
      </c>
      <c r="N6" s="93" t="s">
        <v>87</v>
      </c>
      <c r="O6" s="94">
        <f>VLOOKUP(N6,'2019 WINNINGS'!$A$1:$B$423,2,0)</f>
        <v>403938</v>
      </c>
      <c r="P6" s="93" t="s">
        <v>100</v>
      </c>
      <c r="Q6" s="94">
        <f>VLOOKUP(P6,'2019 WINNINGS'!$A$1:$B$423,2,0)</f>
        <v>858667</v>
      </c>
      <c r="R6" s="97" t="s">
        <v>10</v>
      </c>
      <c r="S6" s="98">
        <f>VLOOKUP(R6,'2019 WINNINGS'!$A$1:$B$423,2,0)</f>
        <v>107956</v>
      </c>
      <c r="T6" s="97" t="s">
        <v>59</v>
      </c>
      <c r="U6" s="98">
        <f>VLOOKUP(T6,'2019 WINNINGS'!$A$1:$B$423,2,0)</f>
        <v>26335</v>
      </c>
      <c r="V6" s="97" t="s">
        <v>144</v>
      </c>
      <c r="W6" s="98">
        <f>VLOOKUP(V6,'2019 WINNINGS'!$A$1:$B$423,2,0)</f>
        <v>0</v>
      </c>
      <c r="X6" s="101" t="s">
        <v>155</v>
      </c>
      <c r="Y6" s="102">
        <f>VLOOKUP(X6,'2019 WINNINGS'!$A$1:$B$423,2,0)</f>
        <v>28693</v>
      </c>
      <c r="Z6" s="103" t="s">
        <v>113</v>
      </c>
      <c r="AA6" s="102">
        <f>VLOOKUP(Z6,'2019 WINNINGS'!$A$1:$B$423,2,0)</f>
        <v>107956</v>
      </c>
      <c r="AB6" s="103" t="s">
        <v>145</v>
      </c>
      <c r="AC6" s="102">
        <f>VLOOKUP(AB6,'2019 WINNINGS'!$A$1:$B$423,2,0)</f>
        <v>107956</v>
      </c>
      <c r="AD6" s="88" t="s">
        <v>14</v>
      </c>
      <c r="AE6" s="104">
        <f>VLOOKUP(AD6,'2019 WINNINGS'!$A$1:$B$423,2,0)</f>
        <v>0</v>
      </c>
      <c r="AF6" s="88" t="s">
        <v>72</v>
      </c>
      <c r="AG6" s="104">
        <f>VLOOKUP(AF6,'2019 WINNINGS'!$A$1:$B$423,2,0)</f>
        <v>25415</v>
      </c>
      <c r="AH6" s="107" t="s">
        <v>161</v>
      </c>
      <c r="AI6" s="108">
        <f>VLOOKUP(AH6,'2019 WINNINGS'!$A$1:$B$423,2,0)</f>
        <v>100000</v>
      </c>
    </row>
    <row r="7" spans="1:35" x14ac:dyDescent="0.2">
      <c r="A7" s="50">
        <v>6</v>
      </c>
      <c r="B7" s="83" t="s">
        <v>699</v>
      </c>
      <c r="C7" s="83" t="s">
        <v>697</v>
      </c>
      <c r="D7" s="83" t="s">
        <v>698</v>
      </c>
      <c r="E7" s="84" t="s">
        <v>160</v>
      </c>
      <c r="F7" s="50" t="s">
        <v>91</v>
      </c>
      <c r="G7" s="85">
        <f t="shared" si="0"/>
        <v>4319428</v>
      </c>
      <c r="H7" s="86" t="s">
        <v>27</v>
      </c>
      <c r="I7" s="90">
        <f>VLOOKUP(H7,'2019 WINNINGS'!$A$1:$B$423,2,0)</f>
        <v>310500</v>
      </c>
      <c r="J7" s="87" t="s">
        <v>82</v>
      </c>
      <c r="K7" s="90">
        <f>VLOOKUP(J7,'2019 WINNINGS'!$A$1:$B$423,2,0)</f>
        <v>2070000</v>
      </c>
      <c r="L7" s="93" t="s">
        <v>54</v>
      </c>
      <c r="M7" s="94">
        <f>VLOOKUP(L7,'2019 WINNINGS'!$A$1:$B$423,2,0)</f>
        <v>0</v>
      </c>
      <c r="N7" s="93" t="s">
        <v>100</v>
      </c>
      <c r="O7" s="94">
        <f>VLOOKUP(N7,'2019 WINNINGS'!$A$1:$B$423,2,0)</f>
        <v>858667</v>
      </c>
      <c r="P7" s="93" t="s">
        <v>98</v>
      </c>
      <c r="Q7" s="94">
        <f>VLOOKUP(P7,'2019 WINNINGS'!$A$1:$B$423,2,0)</f>
        <v>403938</v>
      </c>
      <c r="R7" s="97" t="s">
        <v>85</v>
      </c>
      <c r="S7" s="98">
        <f>VLOOKUP(R7,'2019 WINNINGS'!$A$1:$B$423,2,0)</f>
        <v>107956</v>
      </c>
      <c r="T7" s="97" t="s">
        <v>10</v>
      </c>
      <c r="U7" s="98">
        <f>VLOOKUP(T7,'2019 WINNINGS'!$A$1:$B$423,2,0)</f>
        <v>107956</v>
      </c>
      <c r="V7" s="97" t="s">
        <v>73</v>
      </c>
      <c r="W7" s="98">
        <f>VLOOKUP(V7,'2019 WINNINGS'!$A$1:$B$423,2,0)</f>
        <v>55488</v>
      </c>
      <c r="X7" s="101" t="s">
        <v>155</v>
      </c>
      <c r="Y7" s="102">
        <f>VLOOKUP(X7,'2019 WINNINGS'!$A$1:$B$423,2,0)</f>
        <v>28693</v>
      </c>
      <c r="Z7" s="103" t="s">
        <v>147</v>
      </c>
      <c r="AA7" s="102">
        <f>VLOOKUP(Z7,'2019 WINNINGS'!$A$1:$B$423,2,0)</f>
        <v>25415</v>
      </c>
      <c r="AB7" s="103" t="s">
        <v>148</v>
      </c>
      <c r="AC7" s="102">
        <f>VLOOKUP(AB7,'2019 WINNINGS'!$A$1:$B$423,2,0)</f>
        <v>225400</v>
      </c>
      <c r="AD7" s="88" t="s">
        <v>14</v>
      </c>
      <c r="AE7" s="104">
        <f>VLOOKUP(AD7,'2019 WINNINGS'!$A$1:$B$423,2,0)</f>
        <v>0</v>
      </c>
      <c r="AF7" s="88" t="s">
        <v>72</v>
      </c>
      <c r="AG7" s="104">
        <f>VLOOKUP(AF7,'2019 WINNINGS'!$A$1:$B$423,2,0)</f>
        <v>25415</v>
      </c>
      <c r="AH7" s="107" t="s">
        <v>161</v>
      </c>
      <c r="AI7" s="108">
        <f>VLOOKUP(AH7,'2019 WINNINGS'!$A$1:$B$423,2,0)</f>
        <v>100000</v>
      </c>
    </row>
    <row r="8" spans="1:35" x14ac:dyDescent="0.2">
      <c r="A8" s="50">
        <v>7</v>
      </c>
      <c r="B8" s="83" t="s">
        <v>234</v>
      </c>
      <c r="C8" s="83" t="s">
        <v>233</v>
      </c>
      <c r="D8" s="83" t="s">
        <v>234</v>
      </c>
      <c r="E8" s="84" t="s">
        <v>160</v>
      </c>
      <c r="F8" s="50" t="s">
        <v>91</v>
      </c>
      <c r="G8" s="85">
        <f t="shared" si="0"/>
        <v>4277567</v>
      </c>
      <c r="H8" s="86" t="s">
        <v>17</v>
      </c>
      <c r="I8" s="90">
        <f>VLOOKUP(H8,'2019 WINNINGS'!$A$1:$B$423,2,0)</f>
        <v>225400</v>
      </c>
      <c r="J8" s="87" t="s">
        <v>82</v>
      </c>
      <c r="K8" s="90">
        <f>VLOOKUP(J8,'2019 WINNINGS'!$A$1:$B$423,2,0)</f>
        <v>2070000</v>
      </c>
      <c r="L8" s="93" t="s">
        <v>87</v>
      </c>
      <c r="M8" s="94">
        <f>VLOOKUP(L8,'2019 WINNINGS'!$A$1:$B$423,2,0)</f>
        <v>403938</v>
      </c>
      <c r="N8" s="93" t="s">
        <v>97</v>
      </c>
      <c r="O8" s="94">
        <f>VLOOKUP(N8,'2019 WINNINGS'!$A$1:$B$423,2,0)</f>
        <v>78200</v>
      </c>
      <c r="P8" s="93" t="s">
        <v>100</v>
      </c>
      <c r="Q8" s="94">
        <f>VLOOKUP(P8,'2019 WINNINGS'!$A$1:$B$423,2,0)</f>
        <v>858667</v>
      </c>
      <c r="R8" s="97" t="s">
        <v>10</v>
      </c>
      <c r="S8" s="98">
        <f>VLOOKUP(R8,'2019 WINNINGS'!$A$1:$B$423,2,0)</f>
        <v>107956</v>
      </c>
      <c r="T8" s="97" t="s">
        <v>107</v>
      </c>
      <c r="U8" s="98">
        <f>VLOOKUP(T8,'2019 WINNINGS'!$A$1:$B$423,2,0)</f>
        <v>44850</v>
      </c>
      <c r="V8" s="97" t="s">
        <v>59</v>
      </c>
      <c r="W8" s="98">
        <f>VLOOKUP(V8,'2019 WINNINGS'!$A$1:$B$423,2,0)</f>
        <v>26335</v>
      </c>
      <c r="X8" s="101" t="s">
        <v>113</v>
      </c>
      <c r="Y8" s="102">
        <f>VLOOKUP(X8,'2019 WINNINGS'!$A$1:$B$423,2,0)</f>
        <v>107956</v>
      </c>
      <c r="Z8" s="103" t="s">
        <v>230</v>
      </c>
      <c r="AA8" s="102">
        <f>VLOOKUP(Z8,'2019 WINNINGS'!$A$1:$B$423,2,0)</f>
        <v>44850</v>
      </c>
      <c r="AB8" s="103" t="s">
        <v>158</v>
      </c>
      <c r="AC8" s="102">
        <f>VLOOKUP(AB8,'2019 WINNINGS'!$A$1:$B$423,2,0)</f>
        <v>184000</v>
      </c>
      <c r="AD8" s="88" t="s">
        <v>14</v>
      </c>
      <c r="AE8" s="104">
        <f>VLOOKUP(AD8,'2019 WINNINGS'!$A$1:$B$423,2,0)</f>
        <v>0</v>
      </c>
      <c r="AF8" s="88" t="s">
        <v>72</v>
      </c>
      <c r="AG8" s="104">
        <f>VLOOKUP(AF8,'2019 WINNINGS'!$A$1:$B$423,2,0)</f>
        <v>25415</v>
      </c>
      <c r="AH8" s="107" t="s">
        <v>161</v>
      </c>
      <c r="AI8" s="108">
        <f>VLOOKUP(AH8,'2019 WINNINGS'!$A$1:$B$423,2,0)</f>
        <v>100000</v>
      </c>
    </row>
    <row r="9" spans="1:35" x14ac:dyDescent="0.2">
      <c r="A9" s="50">
        <v>8</v>
      </c>
      <c r="B9" s="83" t="s">
        <v>986</v>
      </c>
      <c r="C9" s="83" t="s">
        <v>987</v>
      </c>
      <c r="D9" s="83" t="s">
        <v>988</v>
      </c>
      <c r="E9" s="84" t="s">
        <v>828</v>
      </c>
      <c r="F9" s="50" t="s">
        <v>91</v>
      </c>
      <c r="G9" s="85">
        <f t="shared" si="0"/>
        <v>4205280</v>
      </c>
      <c r="H9" s="86" t="s">
        <v>7</v>
      </c>
      <c r="I9" s="90">
        <f>VLOOKUP(H9,'2019 WINNINGS'!$A$1:$B$423,2,0)</f>
        <v>858667</v>
      </c>
      <c r="J9" s="87" t="s">
        <v>82</v>
      </c>
      <c r="K9" s="90">
        <f>VLOOKUP(J9,'2019 WINNINGS'!$A$1:$B$423,2,0)</f>
        <v>2070000</v>
      </c>
      <c r="L9" s="93" t="s">
        <v>54</v>
      </c>
      <c r="M9" s="94">
        <f>VLOOKUP(L9,'2019 WINNINGS'!$A$1:$B$423,2,0)</f>
        <v>0</v>
      </c>
      <c r="N9" s="93" t="s">
        <v>24</v>
      </c>
      <c r="O9" s="94">
        <f>VLOOKUP(N9,'2019 WINNINGS'!$A$1:$B$423,2,0)</f>
        <v>403938</v>
      </c>
      <c r="P9" s="93" t="s">
        <v>11</v>
      </c>
      <c r="Q9" s="94">
        <f>VLOOKUP(P9,'2019 WINNINGS'!$A$1:$B$423,2,0)</f>
        <v>310500</v>
      </c>
      <c r="R9" s="97" t="s">
        <v>143</v>
      </c>
      <c r="S9" s="98">
        <f>VLOOKUP(R9,'2019 WINNINGS'!$A$1:$B$423,2,0)</f>
        <v>107956</v>
      </c>
      <c r="T9" s="97" t="s">
        <v>142</v>
      </c>
      <c r="U9" s="98">
        <f>VLOOKUP(T9,'2019 WINNINGS'!$A$1:$B$423,2,0)</f>
        <v>68042</v>
      </c>
      <c r="V9" s="97" t="s">
        <v>144</v>
      </c>
      <c r="W9" s="98">
        <f>VLOOKUP(V9,'2019 WINNINGS'!$A$1:$B$423,2,0)</f>
        <v>0</v>
      </c>
      <c r="X9" s="101" t="s">
        <v>50</v>
      </c>
      <c r="Y9" s="102">
        <f>VLOOKUP(X9,'2019 WINNINGS'!$A$1:$B$423,2,0)</f>
        <v>107956</v>
      </c>
      <c r="Z9" s="103" t="s">
        <v>230</v>
      </c>
      <c r="AA9" s="102">
        <f>VLOOKUP(Z9,'2019 WINNINGS'!$A$1:$B$423,2,0)</f>
        <v>44850</v>
      </c>
      <c r="AB9" s="103" t="s">
        <v>145</v>
      </c>
      <c r="AC9" s="102">
        <f>VLOOKUP(AB9,'2019 WINNINGS'!$A$1:$B$423,2,0)</f>
        <v>107956</v>
      </c>
      <c r="AD9" s="88" t="s">
        <v>80</v>
      </c>
      <c r="AE9" s="104">
        <f>VLOOKUP(AD9,'2019 WINNINGS'!$A$1:$B$423,2,0)</f>
        <v>0</v>
      </c>
      <c r="AF9" s="88" t="s">
        <v>72</v>
      </c>
      <c r="AG9" s="104">
        <f>VLOOKUP(AF9,'2019 WINNINGS'!$A$1:$B$423,2,0)</f>
        <v>25415</v>
      </c>
      <c r="AH9" s="107" t="s">
        <v>161</v>
      </c>
      <c r="AI9" s="108">
        <f>VLOOKUP(AH9,'2019 WINNINGS'!$A$1:$B$423,2,0)</f>
        <v>100000</v>
      </c>
    </row>
    <row r="10" spans="1:35" x14ac:dyDescent="0.2">
      <c r="A10" s="50">
        <v>9</v>
      </c>
      <c r="B10" s="83" t="s">
        <v>739</v>
      </c>
      <c r="C10" s="83" t="s">
        <v>738</v>
      </c>
      <c r="D10" s="83" t="s">
        <v>742</v>
      </c>
      <c r="E10" s="84" t="s">
        <v>160</v>
      </c>
      <c r="F10" s="50" t="s">
        <v>91</v>
      </c>
      <c r="G10" s="85">
        <f t="shared" si="0"/>
        <v>4204198</v>
      </c>
      <c r="H10" s="86" t="s">
        <v>139</v>
      </c>
      <c r="I10" s="90">
        <f>VLOOKUP(H10,'2019 WINNINGS'!$A$1:$B$423,2,0)</f>
        <v>858667</v>
      </c>
      <c r="J10" s="87" t="s">
        <v>82</v>
      </c>
      <c r="K10" s="90">
        <f>VLOOKUP(J10,'2019 WINNINGS'!$A$1:$B$423,2,0)</f>
        <v>2070000</v>
      </c>
      <c r="L10" s="93" t="s">
        <v>33</v>
      </c>
      <c r="M10" s="94">
        <f>VLOOKUP(L10,'2019 WINNINGS'!$A$1:$B$423,2,0)</f>
        <v>55488</v>
      </c>
      <c r="N10" s="93" t="s">
        <v>11</v>
      </c>
      <c r="O10" s="94">
        <f>VLOOKUP(N10,'2019 WINNINGS'!$A$1:$B$423,2,0)</f>
        <v>310500</v>
      </c>
      <c r="P10" s="93" t="s">
        <v>98</v>
      </c>
      <c r="Q10" s="94">
        <f>VLOOKUP(P10,'2019 WINNINGS'!$A$1:$B$423,2,0)</f>
        <v>403938</v>
      </c>
      <c r="R10" s="97" t="s">
        <v>85</v>
      </c>
      <c r="S10" s="98">
        <f>VLOOKUP(R10,'2019 WINNINGS'!$A$1:$B$423,2,0)</f>
        <v>107956</v>
      </c>
      <c r="T10" s="97" t="s">
        <v>83</v>
      </c>
      <c r="U10" s="98">
        <f>VLOOKUP(T10,'2019 WINNINGS'!$A$1:$B$423,2,0)</f>
        <v>28693</v>
      </c>
      <c r="V10" s="97" t="s">
        <v>76</v>
      </c>
      <c r="W10" s="98">
        <f>VLOOKUP(V10,'2019 WINNINGS'!$A$1:$B$423,2,0)</f>
        <v>0</v>
      </c>
      <c r="X10" s="101" t="s">
        <v>50</v>
      </c>
      <c r="Y10" s="102">
        <f>VLOOKUP(X10,'2019 WINNINGS'!$A$1:$B$423,2,0)</f>
        <v>107956</v>
      </c>
      <c r="Z10" s="103" t="s">
        <v>153</v>
      </c>
      <c r="AA10" s="102">
        <f>VLOOKUP(Z10,'2019 WINNINGS'!$A$1:$B$423,2,0)</f>
        <v>0</v>
      </c>
      <c r="AB10" s="103" t="s">
        <v>105</v>
      </c>
      <c r="AC10" s="102">
        <f>VLOOKUP(AB10,'2019 WINNINGS'!$A$1:$B$423,2,0)</f>
        <v>161000</v>
      </c>
      <c r="AD10" s="88" t="s">
        <v>80</v>
      </c>
      <c r="AE10" s="104">
        <f>VLOOKUP(AD10,'2019 WINNINGS'!$A$1:$B$423,2,0)</f>
        <v>0</v>
      </c>
      <c r="AF10" s="88" t="s">
        <v>14</v>
      </c>
      <c r="AG10" s="104">
        <f>VLOOKUP(AF10,'2019 WINNINGS'!$A$1:$B$423,2,0)</f>
        <v>0</v>
      </c>
      <c r="AH10" s="107" t="s">
        <v>161</v>
      </c>
      <c r="AI10" s="108">
        <f>VLOOKUP(AH10,'2019 WINNINGS'!$A$1:$B$423,2,0)</f>
        <v>100000</v>
      </c>
    </row>
    <row r="11" spans="1:35" x14ac:dyDescent="0.2">
      <c r="A11" s="50">
        <v>10</v>
      </c>
      <c r="B11" s="83" t="s">
        <v>751</v>
      </c>
      <c r="C11" s="83" t="s">
        <v>750</v>
      </c>
      <c r="D11" s="83" t="s">
        <v>752</v>
      </c>
      <c r="E11" s="84" t="s">
        <v>160</v>
      </c>
      <c r="F11" s="50" t="s">
        <v>91</v>
      </c>
      <c r="G11" s="85">
        <f t="shared" si="0"/>
        <v>4149784</v>
      </c>
      <c r="H11" s="86" t="s">
        <v>27</v>
      </c>
      <c r="I11" s="90">
        <f>VLOOKUP(H11,'2019 WINNINGS'!$A$1:$B$423,2,0)</f>
        <v>310500</v>
      </c>
      <c r="J11" s="87" t="s">
        <v>82</v>
      </c>
      <c r="K11" s="90">
        <f>VLOOKUP(J11,'2019 WINNINGS'!$A$1:$B$423,2,0)</f>
        <v>2070000</v>
      </c>
      <c r="L11" s="93" t="s">
        <v>93</v>
      </c>
      <c r="M11" s="94">
        <f>VLOOKUP(L11,'2019 WINNINGS'!$A$1:$B$423,2,0)</f>
        <v>310500</v>
      </c>
      <c r="N11" s="93" t="s">
        <v>33</v>
      </c>
      <c r="O11" s="94">
        <f>VLOOKUP(N11,'2019 WINNINGS'!$A$1:$B$423,2,0)</f>
        <v>55488</v>
      </c>
      <c r="P11" s="93" t="s">
        <v>87</v>
      </c>
      <c r="Q11" s="94">
        <f>VLOOKUP(P11,'2019 WINNINGS'!$A$1:$B$423,2,0)</f>
        <v>403938</v>
      </c>
      <c r="R11" s="97" t="s">
        <v>85</v>
      </c>
      <c r="S11" s="98">
        <f>VLOOKUP(R11,'2019 WINNINGS'!$A$1:$B$423,2,0)</f>
        <v>107956</v>
      </c>
      <c r="T11" s="97" t="s">
        <v>92</v>
      </c>
      <c r="U11" s="98">
        <f>VLOOKUP(T11,'2019 WINNINGS'!$A$1:$B$423,2,0)</f>
        <v>403938</v>
      </c>
      <c r="V11" s="97" t="s">
        <v>88</v>
      </c>
      <c r="W11" s="98">
        <f>VLOOKUP(V11,'2019 WINNINGS'!$A$1:$B$423,2,0)</f>
        <v>25415</v>
      </c>
      <c r="X11" s="101" t="s">
        <v>113</v>
      </c>
      <c r="Y11" s="102">
        <f>VLOOKUP(X11,'2019 WINNINGS'!$A$1:$B$423,2,0)</f>
        <v>107956</v>
      </c>
      <c r="Z11" s="103" t="s">
        <v>148</v>
      </c>
      <c r="AA11" s="102">
        <f>VLOOKUP(Z11,'2019 WINNINGS'!$A$1:$B$423,2,0)</f>
        <v>225400</v>
      </c>
      <c r="AB11" s="103" t="s">
        <v>155</v>
      </c>
      <c r="AC11" s="102">
        <f>VLOOKUP(AB11,'2019 WINNINGS'!$A$1:$B$423,2,0)</f>
        <v>28693</v>
      </c>
      <c r="AD11" s="88" t="s">
        <v>14</v>
      </c>
      <c r="AE11" s="104">
        <f>VLOOKUP(AD11,'2019 WINNINGS'!$A$1:$B$423,2,0)</f>
        <v>0</v>
      </c>
      <c r="AF11" s="88" t="s">
        <v>80</v>
      </c>
      <c r="AG11" s="104">
        <f>VLOOKUP(AF11,'2019 WINNINGS'!$A$1:$B$423,2,0)</f>
        <v>0</v>
      </c>
      <c r="AH11" s="107" t="s">
        <v>161</v>
      </c>
      <c r="AI11" s="108">
        <f>VLOOKUP(AH11,'2019 WINNINGS'!$A$1:$B$423,2,0)</f>
        <v>100000</v>
      </c>
    </row>
    <row r="12" spans="1:35" x14ac:dyDescent="0.2">
      <c r="A12" s="50">
        <v>11</v>
      </c>
      <c r="B12" s="83" t="s">
        <v>228</v>
      </c>
      <c r="C12" s="83" t="s">
        <v>226</v>
      </c>
      <c r="D12" s="83" t="s">
        <v>229</v>
      </c>
      <c r="E12" s="84" t="s">
        <v>160</v>
      </c>
      <c r="F12" s="50" t="s">
        <v>91</v>
      </c>
      <c r="G12" s="85">
        <f t="shared" si="0"/>
        <v>4123665</v>
      </c>
      <c r="H12" s="86" t="s">
        <v>7</v>
      </c>
      <c r="I12" s="90">
        <f>VLOOKUP(H12,'2019 WINNINGS'!$A$1:$B$423,2,0)</f>
        <v>858667</v>
      </c>
      <c r="J12" s="87" t="s">
        <v>82</v>
      </c>
      <c r="K12" s="90">
        <f>VLOOKUP(J12,'2019 WINNINGS'!$A$1:$B$423,2,0)</f>
        <v>2070000</v>
      </c>
      <c r="L12" s="93" t="s">
        <v>54</v>
      </c>
      <c r="M12" s="94">
        <f>VLOOKUP(L12,'2019 WINNINGS'!$A$1:$B$423,2,0)</f>
        <v>0</v>
      </c>
      <c r="N12" s="93" t="s">
        <v>87</v>
      </c>
      <c r="O12" s="94">
        <f>VLOOKUP(N12,'2019 WINNINGS'!$A$1:$B$423,2,0)</f>
        <v>403938</v>
      </c>
      <c r="P12" s="93" t="s">
        <v>98</v>
      </c>
      <c r="Q12" s="94">
        <f>VLOOKUP(P12,'2019 WINNINGS'!$A$1:$B$423,2,0)</f>
        <v>403938</v>
      </c>
      <c r="R12" s="97" t="s">
        <v>85</v>
      </c>
      <c r="S12" s="98">
        <f>VLOOKUP(R12,'2019 WINNINGS'!$A$1:$B$423,2,0)</f>
        <v>107956</v>
      </c>
      <c r="T12" s="97" t="s">
        <v>88</v>
      </c>
      <c r="U12" s="98">
        <f>VLOOKUP(T12,'2019 WINNINGS'!$A$1:$B$423,2,0)</f>
        <v>25415</v>
      </c>
      <c r="V12" s="97" t="s">
        <v>144</v>
      </c>
      <c r="W12" s="98">
        <f>VLOOKUP(V12,'2019 WINNINGS'!$A$1:$B$423,2,0)</f>
        <v>0</v>
      </c>
      <c r="X12" s="101" t="s">
        <v>96</v>
      </c>
      <c r="Y12" s="102">
        <f>VLOOKUP(X12,'2019 WINNINGS'!$A$1:$B$423,2,0)</f>
        <v>32430</v>
      </c>
      <c r="Z12" s="103" t="s">
        <v>50</v>
      </c>
      <c r="AA12" s="102">
        <f>VLOOKUP(Z12,'2019 WINNINGS'!$A$1:$B$423,2,0)</f>
        <v>107956</v>
      </c>
      <c r="AB12" s="103" t="s">
        <v>154</v>
      </c>
      <c r="AC12" s="102">
        <f>VLOOKUP(AB12,'2019 WINNINGS'!$A$1:$B$423,2,0)</f>
        <v>37950</v>
      </c>
      <c r="AD12" s="88" t="s">
        <v>13</v>
      </c>
      <c r="AE12" s="104">
        <f>VLOOKUP(AD12,'2019 WINNINGS'!$A$1:$B$423,2,0)</f>
        <v>0</v>
      </c>
      <c r="AF12" s="88" t="s">
        <v>72</v>
      </c>
      <c r="AG12" s="104">
        <f>VLOOKUP(AF12,'2019 WINNINGS'!$A$1:$B$423,2,0)</f>
        <v>25415</v>
      </c>
      <c r="AH12" s="107" t="s">
        <v>162</v>
      </c>
      <c r="AI12" s="108">
        <f>VLOOKUP(AH12,'2019 WINNINGS'!$A$1:$B$423,2,0)</f>
        <v>50000</v>
      </c>
    </row>
    <row r="13" spans="1:35" x14ac:dyDescent="0.2">
      <c r="A13" s="50">
        <v>12</v>
      </c>
      <c r="B13" s="83" t="s">
        <v>740</v>
      </c>
      <c r="C13" s="83" t="s">
        <v>738</v>
      </c>
      <c r="D13" s="83" t="s">
        <v>742</v>
      </c>
      <c r="E13" s="84" t="s">
        <v>160</v>
      </c>
      <c r="F13" s="50" t="s">
        <v>91</v>
      </c>
      <c r="G13" s="85">
        <f t="shared" si="0"/>
        <v>4047736</v>
      </c>
      <c r="H13" s="86" t="s">
        <v>7</v>
      </c>
      <c r="I13" s="90">
        <f>VLOOKUP(H13,'2019 WINNINGS'!$A$1:$B$423,2,0)</f>
        <v>858667</v>
      </c>
      <c r="J13" s="87" t="s">
        <v>82</v>
      </c>
      <c r="K13" s="90">
        <f>VLOOKUP(J13,'2019 WINNINGS'!$A$1:$B$423,2,0)</f>
        <v>2070000</v>
      </c>
      <c r="L13" s="93" t="s">
        <v>68</v>
      </c>
      <c r="M13" s="94">
        <f>VLOOKUP(L13,'2019 WINNINGS'!$A$1:$B$423,2,0)</f>
        <v>78200</v>
      </c>
      <c r="N13" s="93" t="s">
        <v>87</v>
      </c>
      <c r="O13" s="94">
        <f>VLOOKUP(N13,'2019 WINNINGS'!$A$1:$B$423,2,0)</f>
        <v>403938</v>
      </c>
      <c r="P13" s="93" t="s">
        <v>11</v>
      </c>
      <c r="Q13" s="94">
        <f>VLOOKUP(P13,'2019 WINNINGS'!$A$1:$B$423,2,0)</f>
        <v>310500</v>
      </c>
      <c r="R13" s="97" t="s">
        <v>41</v>
      </c>
      <c r="S13" s="98">
        <f>VLOOKUP(R13,'2019 WINNINGS'!$A$1:$B$423,2,0)</f>
        <v>78200</v>
      </c>
      <c r="T13" s="97" t="s">
        <v>104</v>
      </c>
      <c r="U13" s="98">
        <f>VLOOKUP(T13,'2019 WINNINGS'!$A$1:$B$423,2,0)</f>
        <v>26910</v>
      </c>
      <c r="V13" s="97" t="s">
        <v>76</v>
      </c>
      <c r="W13" s="98">
        <f>VLOOKUP(V13,'2019 WINNINGS'!$A$1:$B$423,2,0)</f>
        <v>0</v>
      </c>
      <c r="X13" s="101" t="s">
        <v>50</v>
      </c>
      <c r="Y13" s="102">
        <f>VLOOKUP(X13,'2019 WINNINGS'!$A$1:$B$423,2,0)</f>
        <v>107956</v>
      </c>
      <c r="Z13" s="103" t="s">
        <v>154</v>
      </c>
      <c r="AA13" s="102">
        <f>VLOOKUP(Z13,'2019 WINNINGS'!$A$1:$B$423,2,0)</f>
        <v>37950</v>
      </c>
      <c r="AB13" s="103" t="s">
        <v>147</v>
      </c>
      <c r="AC13" s="102">
        <f>VLOOKUP(AB13,'2019 WINNINGS'!$A$1:$B$423,2,0)</f>
        <v>25415</v>
      </c>
      <c r="AD13" s="88" t="s">
        <v>80</v>
      </c>
      <c r="AE13" s="104">
        <f>VLOOKUP(AD13,'2019 WINNINGS'!$A$1:$B$423,2,0)</f>
        <v>0</v>
      </c>
      <c r="AF13" s="88" t="s">
        <v>14</v>
      </c>
      <c r="AG13" s="104">
        <f>VLOOKUP(AF13,'2019 WINNINGS'!$A$1:$B$423,2,0)</f>
        <v>0</v>
      </c>
      <c r="AH13" s="107" t="s">
        <v>162</v>
      </c>
      <c r="AI13" s="108">
        <f>VLOOKUP(AH13,'2019 WINNINGS'!$A$1:$B$423,2,0)</f>
        <v>50000</v>
      </c>
    </row>
    <row r="14" spans="1:35" x14ac:dyDescent="0.2">
      <c r="A14" s="50">
        <v>13</v>
      </c>
      <c r="B14" s="83" t="s">
        <v>687</v>
      </c>
      <c r="C14" s="83" t="s">
        <v>686</v>
      </c>
      <c r="D14" s="83" t="s">
        <v>687</v>
      </c>
      <c r="E14" s="84" t="s">
        <v>160</v>
      </c>
      <c r="F14" s="50" t="s">
        <v>91</v>
      </c>
      <c r="G14" s="85">
        <f t="shared" si="0"/>
        <v>4017438</v>
      </c>
      <c r="H14" s="86" t="s">
        <v>7</v>
      </c>
      <c r="I14" s="90">
        <f>VLOOKUP(H14,'2019 WINNINGS'!$A$1:$B$423,2,0)</f>
        <v>858667</v>
      </c>
      <c r="J14" s="87" t="s">
        <v>82</v>
      </c>
      <c r="K14" s="90">
        <f>VLOOKUP(J14,'2019 WINNINGS'!$A$1:$B$423,2,0)</f>
        <v>2070000</v>
      </c>
      <c r="L14" s="93" t="s">
        <v>24</v>
      </c>
      <c r="M14" s="94">
        <f>VLOOKUP(L14,'2019 WINNINGS'!$A$1:$B$423,2,0)</f>
        <v>403938</v>
      </c>
      <c r="N14" s="93" t="s">
        <v>65</v>
      </c>
      <c r="O14" s="94">
        <f>VLOOKUP(N14,'2019 WINNINGS'!$A$1:$B$423,2,0)</f>
        <v>225400</v>
      </c>
      <c r="P14" s="93" t="s">
        <v>33</v>
      </c>
      <c r="Q14" s="94">
        <f>VLOOKUP(P14,'2019 WINNINGS'!$A$1:$B$423,2,0)</f>
        <v>55488</v>
      </c>
      <c r="R14" s="97" t="s">
        <v>85</v>
      </c>
      <c r="S14" s="98">
        <f>VLOOKUP(R14,'2019 WINNINGS'!$A$1:$B$423,2,0)</f>
        <v>107956</v>
      </c>
      <c r="T14" s="97" t="s">
        <v>104</v>
      </c>
      <c r="U14" s="98">
        <f>VLOOKUP(T14,'2019 WINNINGS'!$A$1:$B$423,2,0)</f>
        <v>26910</v>
      </c>
      <c r="V14" s="97" t="s">
        <v>144</v>
      </c>
      <c r="W14" s="98">
        <f>VLOOKUP(V14,'2019 WINNINGS'!$A$1:$B$423,2,0)</f>
        <v>0</v>
      </c>
      <c r="X14" s="101" t="s">
        <v>96</v>
      </c>
      <c r="Y14" s="102">
        <f>VLOOKUP(X14,'2019 WINNINGS'!$A$1:$B$423,2,0)</f>
        <v>32430</v>
      </c>
      <c r="Z14" s="103" t="s">
        <v>50</v>
      </c>
      <c r="AA14" s="102">
        <f>VLOOKUP(Z14,'2019 WINNINGS'!$A$1:$B$423,2,0)</f>
        <v>107956</v>
      </c>
      <c r="AB14" s="103" t="s">
        <v>155</v>
      </c>
      <c r="AC14" s="102">
        <f>VLOOKUP(AB14,'2019 WINNINGS'!$A$1:$B$423,2,0)</f>
        <v>28693</v>
      </c>
      <c r="AD14" s="88" t="s">
        <v>14</v>
      </c>
      <c r="AE14" s="104">
        <f>VLOOKUP(AD14,'2019 WINNINGS'!$A$1:$B$423,2,0)</f>
        <v>0</v>
      </c>
      <c r="AF14" s="88" t="s">
        <v>80</v>
      </c>
      <c r="AG14" s="104">
        <f>VLOOKUP(AF14,'2019 WINNINGS'!$A$1:$B$423,2,0)</f>
        <v>0</v>
      </c>
      <c r="AH14" s="107" t="s">
        <v>161</v>
      </c>
      <c r="AI14" s="108">
        <f>VLOOKUP(AH14,'2019 WINNINGS'!$A$1:$B$423,2,0)</f>
        <v>100000</v>
      </c>
    </row>
    <row r="15" spans="1:35" x14ac:dyDescent="0.2">
      <c r="A15" s="50">
        <v>14</v>
      </c>
      <c r="B15" s="83" t="s">
        <v>364</v>
      </c>
      <c r="C15" s="83" t="s">
        <v>360</v>
      </c>
      <c r="D15" s="83" t="s">
        <v>600</v>
      </c>
      <c r="E15" s="84" t="s">
        <v>160</v>
      </c>
      <c r="F15" s="50" t="s">
        <v>91</v>
      </c>
      <c r="G15" s="85">
        <f t="shared" si="0"/>
        <v>3958697</v>
      </c>
      <c r="H15" s="86" t="s">
        <v>8</v>
      </c>
      <c r="I15" s="90">
        <f>VLOOKUP(H15,'2019 WINNINGS'!$A$1:$B$423,2,0)</f>
        <v>107956</v>
      </c>
      <c r="J15" s="87" t="s">
        <v>82</v>
      </c>
      <c r="K15" s="90">
        <f>VLOOKUP(J15,'2019 WINNINGS'!$A$1:$B$423,2,0)</f>
        <v>2070000</v>
      </c>
      <c r="L15" s="93" t="s">
        <v>16</v>
      </c>
      <c r="M15" s="94">
        <f>VLOOKUP(L15,'2019 WINNINGS'!$A$1:$B$423,2,0)</f>
        <v>55488</v>
      </c>
      <c r="N15" s="93" t="s">
        <v>87</v>
      </c>
      <c r="O15" s="94">
        <f>VLOOKUP(N15,'2019 WINNINGS'!$A$1:$B$423,2,0)</f>
        <v>403938</v>
      </c>
      <c r="P15" s="93" t="s">
        <v>100</v>
      </c>
      <c r="Q15" s="94">
        <f>VLOOKUP(P15,'2019 WINNINGS'!$A$1:$B$423,2,0)</f>
        <v>858667</v>
      </c>
      <c r="R15" s="97" t="s">
        <v>85</v>
      </c>
      <c r="S15" s="98">
        <f>VLOOKUP(R15,'2019 WINNINGS'!$A$1:$B$423,2,0)</f>
        <v>107956</v>
      </c>
      <c r="T15" s="97" t="s">
        <v>141</v>
      </c>
      <c r="U15" s="98">
        <f>VLOOKUP(T15,'2019 WINNINGS'!$A$1:$B$423,2,0)</f>
        <v>25415</v>
      </c>
      <c r="V15" s="97" t="s">
        <v>144</v>
      </c>
      <c r="W15" s="98">
        <f>VLOOKUP(V15,'2019 WINNINGS'!$A$1:$B$423,2,0)</f>
        <v>0</v>
      </c>
      <c r="X15" s="101" t="s">
        <v>154</v>
      </c>
      <c r="Y15" s="102">
        <f>VLOOKUP(X15,'2019 WINNINGS'!$A$1:$B$423,2,0)</f>
        <v>37950</v>
      </c>
      <c r="Z15" s="103" t="s">
        <v>50</v>
      </c>
      <c r="AA15" s="102">
        <f>VLOOKUP(Z15,'2019 WINNINGS'!$A$1:$B$423,2,0)</f>
        <v>107956</v>
      </c>
      <c r="AB15" s="103" t="s">
        <v>145</v>
      </c>
      <c r="AC15" s="102">
        <f>VLOOKUP(AB15,'2019 WINNINGS'!$A$1:$B$423,2,0)</f>
        <v>107956</v>
      </c>
      <c r="AD15" s="88" t="s">
        <v>80</v>
      </c>
      <c r="AE15" s="104">
        <f>VLOOKUP(AD15,'2019 WINNINGS'!$A$1:$B$423,2,0)</f>
        <v>0</v>
      </c>
      <c r="AF15" s="88" t="s">
        <v>72</v>
      </c>
      <c r="AG15" s="104">
        <f>VLOOKUP(AF15,'2019 WINNINGS'!$A$1:$B$423,2,0)</f>
        <v>25415</v>
      </c>
      <c r="AH15" s="107" t="s">
        <v>162</v>
      </c>
      <c r="AI15" s="108">
        <f>VLOOKUP(AH15,'2019 WINNINGS'!$A$1:$B$423,2,0)</f>
        <v>50000</v>
      </c>
    </row>
    <row r="16" spans="1:35" x14ac:dyDescent="0.2">
      <c r="A16" s="50">
        <v>15</v>
      </c>
      <c r="B16" s="83" t="s">
        <v>530</v>
      </c>
      <c r="C16" s="83" t="s">
        <v>522</v>
      </c>
      <c r="D16" s="83" t="s">
        <v>887</v>
      </c>
      <c r="E16" s="84" t="s">
        <v>160</v>
      </c>
      <c r="F16" s="50" t="s">
        <v>91</v>
      </c>
      <c r="G16" s="85">
        <f t="shared" si="0"/>
        <v>3958320</v>
      </c>
      <c r="H16" s="86" t="s">
        <v>7</v>
      </c>
      <c r="I16" s="90">
        <f>VLOOKUP(H16,'2019 WINNINGS'!$A$1:$B$423,2,0)</f>
        <v>858667</v>
      </c>
      <c r="J16" s="87" t="s">
        <v>82</v>
      </c>
      <c r="K16" s="90">
        <f>VLOOKUP(J16,'2019 WINNINGS'!$A$1:$B$423,2,0)</f>
        <v>2070000</v>
      </c>
      <c r="L16" s="93" t="s">
        <v>68</v>
      </c>
      <c r="M16" s="94">
        <f>VLOOKUP(L16,'2019 WINNINGS'!$A$1:$B$423,2,0)</f>
        <v>78200</v>
      </c>
      <c r="N16" s="93" t="s">
        <v>24</v>
      </c>
      <c r="O16" s="94">
        <f>VLOOKUP(N16,'2019 WINNINGS'!$A$1:$B$423,2,0)</f>
        <v>403938</v>
      </c>
      <c r="P16" s="93" t="s">
        <v>43</v>
      </c>
      <c r="Q16" s="94">
        <f>VLOOKUP(P16,'2019 WINNINGS'!$A$1:$B$423,2,0)</f>
        <v>161000</v>
      </c>
      <c r="R16" s="97" t="s">
        <v>140</v>
      </c>
      <c r="S16" s="98">
        <f>VLOOKUP(R16,'2019 WINNINGS'!$A$1:$B$423,2,0)</f>
        <v>44850</v>
      </c>
      <c r="T16" s="97" t="s">
        <v>28</v>
      </c>
      <c r="U16" s="98">
        <f>VLOOKUP(T16,'2019 WINNINGS'!$A$1:$B$423,2,0)</f>
        <v>55488</v>
      </c>
      <c r="V16" s="97" t="s">
        <v>10</v>
      </c>
      <c r="W16" s="98">
        <f>VLOOKUP(V16,'2019 WINNINGS'!$A$1:$B$423,2,0)</f>
        <v>107956</v>
      </c>
      <c r="X16" s="101" t="s">
        <v>157</v>
      </c>
      <c r="Y16" s="102">
        <f>VLOOKUP(X16,'2019 WINNINGS'!$A$1:$B$423,2,0)</f>
        <v>0</v>
      </c>
      <c r="Z16" s="103" t="s">
        <v>50</v>
      </c>
      <c r="AA16" s="102">
        <f>VLOOKUP(Z16,'2019 WINNINGS'!$A$1:$B$423,2,0)</f>
        <v>107956</v>
      </c>
      <c r="AB16" s="103" t="s">
        <v>230</v>
      </c>
      <c r="AC16" s="102">
        <f>VLOOKUP(AB16,'2019 WINNINGS'!$A$1:$B$423,2,0)</f>
        <v>44850</v>
      </c>
      <c r="AD16" s="88" t="s">
        <v>80</v>
      </c>
      <c r="AE16" s="104">
        <f>VLOOKUP(AD16,'2019 WINNINGS'!$A$1:$B$423,2,0)</f>
        <v>0</v>
      </c>
      <c r="AF16" s="88" t="s">
        <v>72</v>
      </c>
      <c r="AG16" s="104">
        <f>VLOOKUP(AF16,'2019 WINNINGS'!$A$1:$B$423,2,0)</f>
        <v>25415</v>
      </c>
      <c r="AH16" s="107" t="s">
        <v>166</v>
      </c>
      <c r="AI16" s="108">
        <f>VLOOKUP(AH16,'2019 WINNINGS'!$A$1:$B$423,2,0)</f>
        <v>0</v>
      </c>
    </row>
    <row r="17" spans="1:35" x14ac:dyDescent="0.2">
      <c r="A17" s="50">
        <v>16</v>
      </c>
      <c r="B17" s="83" t="s">
        <v>605</v>
      </c>
      <c r="C17" s="83" t="s">
        <v>604</v>
      </c>
      <c r="D17" s="83" t="s">
        <v>605</v>
      </c>
      <c r="E17" s="84" t="s">
        <v>160</v>
      </c>
      <c r="F17" s="50" t="s">
        <v>91</v>
      </c>
      <c r="G17" s="85">
        <f t="shared" si="0"/>
        <v>3911892</v>
      </c>
      <c r="H17" s="86" t="s">
        <v>7</v>
      </c>
      <c r="I17" s="90">
        <f>VLOOKUP(H17,'2019 WINNINGS'!$A$1:$B$423,2,0)</f>
        <v>858667</v>
      </c>
      <c r="J17" s="87" t="s">
        <v>82</v>
      </c>
      <c r="K17" s="90">
        <f>VLOOKUP(J17,'2019 WINNINGS'!$A$1:$B$423,2,0)</f>
        <v>2070000</v>
      </c>
      <c r="L17" s="93" t="s">
        <v>93</v>
      </c>
      <c r="M17" s="94">
        <f>VLOOKUP(L17,'2019 WINNINGS'!$A$1:$B$423,2,0)</f>
        <v>310500</v>
      </c>
      <c r="N17" s="93" t="s">
        <v>97</v>
      </c>
      <c r="O17" s="94">
        <f>VLOOKUP(N17,'2019 WINNINGS'!$A$1:$B$423,2,0)</f>
        <v>78200</v>
      </c>
      <c r="P17" s="93" t="s">
        <v>65</v>
      </c>
      <c r="Q17" s="94">
        <f>VLOOKUP(P17,'2019 WINNINGS'!$A$1:$B$423,2,0)</f>
        <v>225400</v>
      </c>
      <c r="R17" s="97" t="s">
        <v>140</v>
      </c>
      <c r="S17" s="98">
        <f>VLOOKUP(R17,'2019 WINNINGS'!$A$1:$B$423,2,0)</f>
        <v>44850</v>
      </c>
      <c r="T17" s="97" t="s">
        <v>141</v>
      </c>
      <c r="U17" s="98">
        <f>VLOOKUP(T17,'2019 WINNINGS'!$A$1:$B$423,2,0)</f>
        <v>25415</v>
      </c>
      <c r="V17" s="97" t="s">
        <v>104</v>
      </c>
      <c r="W17" s="98">
        <f>VLOOKUP(V17,'2019 WINNINGS'!$A$1:$B$423,2,0)</f>
        <v>26910</v>
      </c>
      <c r="X17" s="101" t="s">
        <v>152</v>
      </c>
      <c r="Y17" s="102">
        <f>VLOOKUP(X17,'2019 WINNINGS'!$A$1:$B$423,2,0)</f>
        <v>0</v>
      </c>
      <c r="Z17" s="103" t="s">
        <v>154</v>
      </c>
      <c r="AA17" s="102">
        <f>VLOOKUP(Z17,'2019 WINNINGS'!$A$1:$B$423,2,0)</f>
        <v>37950</v>
      </c>
      <c r="AB17" s="103" t="s">
        <v>158</v>
      </c>
      <c r="AC17" s="102">
        <f>VLOOKUP(AB17,'2019 WINNINGS'!$A$1:$B$423,2,0)</f>
        <v>184000</v>
      </c>
      <c r="AD17" s="88" t="s">
        <v>13</v>
      </c>
      <c r="AE17" s="104">
        <f>VLOOKUP(AD17,'2019 WINNINGS'!$A$1:$B$423,2,0)</f>
        <v>0</v>
      </c>
      <c r="AF17" s="88" t="s">
        <v>80</v>
      </c>
      <c r="AG17" s="104">
        <f>VLOOKUP(AF17,'2019 WINNINGS'!$A$1:$B$423,2,0)</f>
        <v>0</v>
      </c>
      <c r="AH17" s="107" t="s">
        <v>163</v>
      </c>
      <c r="AI17" s="108">
        <f>VLOOKUP(AH17,'2019 WINNINGS'!$A$1:$B$423,2,0)</f>
        <v>50000</v>
      </c>
    </row>
    <row r="18" spans="1:35" x14ac:dyDescent="0.2">
      <c r="A18" s="50">
        <v>17</v>
      </c>
      <c r="B18" s="83" t="s">
        <v>675</v>
      </c>
      <c r="C18" s="83" t="s">
        <v>672</v>
      </c>
      <c r="D18" s="83" t="s">
        <v>680</v>
      </c>
      <c r="E18" s="84" t="s">
        <v>160</v>
      </c>
      <c r="F18" s="50" t="s">
        <v>91</v>
      </c>
      <c r="G18" s="85">
        <f t="shared" si="0"/>
        <v>3859012</v>
      </c>
      <c r="H18" s="86" t="s">
        <v>7</v>
      </c>
      <c r="I18" s="90">
        <f>VLOOKUP(H18,'2019 WINNINGS'!$A$1:$B$423,2,0)</f>
        <v>858667</v>
      </c>
      <c r="J18" s="87" t="s">
        <v>82</v>
      </c>
      <c r="K18" s="90">
        <f>VLOOKUP(J18,'2019 WINNINGS'!$A$1:$B$423,2,0)</f>
        <v>2070000</v>
      </c>
      <c r="L18" s="93" t="s">
        <v>33</v>
      </c>
      <c r="M18" s="94">
        <f>VLOOKUP(L18,'2019 WINNINGS'!$A$1:$B$423,2,0)</f>
        <v>55488</v>
      </c>
      <c r="N18" s="93" t="s">
        <v>87</v>
      </c>
      <c r="O18" s="94">
        <f>VLOOKUP(N18,'2019 WINNINGS'!$A$1:$B$423,2,0)</f>
        <v>403938</v>
      </c>
      <c r="P18" s="93" t="s">
        <v>32</v>
      </c>
      <c r="Q18" s="94">
        <f>VLOOKUP(P18,'2019 WINNINGS'!$A$1:$B$423,2,0)</f>
        <v>68042</v>
      </c>
      <c r="R18" s="97" t="s">
        <v>143</v>
      </c>
      <c r="S18" s="98">
        <f>VLOOKUP(R18,'2019 WINNINGS'!$A$1:$B$423,2,0)</f>
        <v>107956</v>
      </c>
      <c r="T18" s="97" t="s">
        <v>59</v>
      </c>
      <c r="U18" s="98">
        <f>VLOOKUP(T18,'2019 WINNINGS'!$A$1:$B$423,2,0)</f>
        <v>26335</v>
      </c>
      <c r="V18" s="97" t="s">
        <v>41</v>
      </c>
      <c r="W18" s="98">
        <f>VLOOKUP(V18,'2019 WINNINGS'!$A$1:$B$423,2,0)</f>
        <v>78200</v>
      </c>
      <c r="X18" s="101" t="s">
        <v>96</v>
      </c>
      <c r="Y18" s="102">
        <f>VLOOKUP(X18,'2019 WINNINGS'!$A$1:$B$423,2,0)</f>
        <v>32430</v>
      </c>
      <c r="Z18" s="103" t="s">
        <v>153</v>
      </c>
      <c r="AA18" s="102">
        <f>VLOOKUP(Z18,'2019 WINNINGS'!$A$1:$B$423,2,0)</f>
        <v>0</v>
      </c>
      <c r="AB18" s="101" t="s">
        <v>50</v>
      </c>
      <c r="AC18" s="102">
        <f>VLOOKUP(AB18,'2019 WINNINGS'!$A$1:$B$423,2,0)</f>
        <v>107956</v>
      </c>
      <c r="AD18" s="88" t="s">
        <v>14</v>
      </c>
      <c r="AE18" s="104">
        <f>VLOOKUP(AD18,'2019 WINNINGS'!$A$1:$B$423,2,0)</f>
        <v>0</v>
      </c>
      <c r="AF18" s="88" t="s">
        <v>80</v>
      </c>
      <c r="AG18" s="104">
        <f>VLOOKUP(AF18,'2019 WINNINGS'!$A$1:$B$423,2,0)</f>
        <v>0</v>
      </c>
      <c r="AH18" s="107" t="s">
        <v>163</v>
      </c>
      <c r="AI18" s="108">
        <f>VLOOKUP(AH18,'2019 WINNINGS'!$A$1:$B$423,2,0)</f>
        <v>50000</v>
      </c>
    </row>
    <row r="19" spans="1:35" x14ac:dyDescent="0.2">
      <c r="A19" s="50">
        <v>18</v>
      </c>
      <c r="B19" s="83" t="s">
        <v>953</v>
      </c>
      <c r="C19" s="83" t="s">
        <v>952</v>
      </c>
      <c r="D19" s="83" t="s">
        <v>957</v>
      </c>
      <c r="E19" s="84" t="s">
        <v>160</v>
      </c>
      <c r="F19" s="50" t="s">
        <v>91</v>
      </c>
      <c r="G19" s="85">
        <f t="shared" si="0"/>
        <v>3823518</v>
      </c>
      <c r="H19" s="86" t="s">
        <v>27</v>
      </c>
      <c r="I19" s="90">
        <f>VLOOKUP(H19,'2019 WINNINGS'!$A$1:$B$423,2,0)</f>
        <v>310500</v>
      </c>
      <c r="J19" s="87" t="s">
        <v>82</v>
      </c>
      <c r="K19" s="90">
        <f>VLOOKUP(J19,'2019 WINNINGS'!$A$1:$B$423,2,0)</f>
        <v>2070000</v>
      </c>
      <c r="L19" s="93" t="s">
        <v>54</v>
      </c>
      <c r="M19" s="94">
        <f>VLOOKUP(L19,'2019 WINNINGS'!$A$1:$B$423,2,0)</f>
        <v>0</v>
      </c>
      <c r="N19" s="93" t="s">
        <v>97</v>
      </c>
      <c r="O19" s="94">
        <f>VLOOKUP(N19,'2019 WINNINGS'!$A$1:$B$423,2,0)</f>
        <v>78200</v>
      </c>
      <c r="P19" s="93" t="s">
        <v>100</v>
      </c>
      <c r="Q19" s="94">
        <f>VLOOKUP(P19,'2019 WINNINGS'!$A$1:$B$423,2,0)</f>
        <v>858667</v>
      </c>
      <c r="R19" s="97" t="s">
        <v>141</v>
      </c>
      <c r="S19" s="98">
        <f>VLOOKUP(R19,'2019 WINNINGS'!$A$1:$B$423,2,0)</f>
        <v>25415</v>
      </c>
      <c r="T19" s="97" t="s">
        <v>144</v>
      </c>
      <c r="U19" s="98">
        <f>VLOOKUP(T19,'2019 WINNINGS'!$A$1:$B$423,2,0)</f>
        <v>0</v>
      </c>
      <c r="V19" s="97" t="s">
        <v>88</v>
      </c>
      <c r="W19" s="98">
        <f>VLOOKUP(V19,'2019 WINNINGS'!$A$1:$B$423,2,0)</f>
        <v>25415</v>
      </c>
      <c r="X19" s="101" t="s">
        <v>50</v>
      </c>
      <c r="Y19" s="102">
        <f>VLOOKUP(X19,'2019 WINNINGS'!$A$1:$B$423,2,0)</f>
        <v>107956</v>
      </c>
      <c r="Z19" s="103" t="s">
        <v>154</v>
      </c>
      <c r="AA19" s="102">
        <f>VLOOKUP(Z19,'2019 WINNINGS'!$A$1:$B$423,2,0)</f>
        <v>37950</v>
      </c>
      <c r="AB19" s="103" t="s">
        <v>158</v>
      </c>
      <c r="AC19" s="102">
        <f>VLOOKUP(AB19,'2019 WINNINGS'!$A$1:$B$423,2,0)</f>
        <v>184000</v>
      </c>
      <c r="AD19" s="88" t="s">
        <v>80</v>
      </c>
      <c r="AE19" s="104">
        <f>VLOOKUP(AD19,'2019 WINNINGS'!$A$1:$B$423,2,0)</f>
        <v>0</v>
      </c>
      <c r="AF19" s="88" t="s">
        <v>72</v>
      </c>
      <c r="AG19" s="104">
        <f>VLOOKUP(AF19,'2019 WINNINGS'!$A$1:$B$423,2,0)</f>
        <v>25415</v>
      </c>
      <c r="AH19" s="107" t="s">
        <v>161</v>
      </c>
      <c r="AI19" s="108">
        <f>VLOOKUP(AH19,'2019 WINNINGS'!$A$1:$B$423,2,0)</f>
        <v>100000</v>
      </c>
    </row>
    <row r="20" spans="1:35" x14ac:dyDescent="0.2">
      <c r="A20" s="50">
        <v>19</v>
      </c>
      <c r="B20" s="83" t="s">
        <v>950</v>
      </c>
      <c r="C20" s="83" t="s">
        <v>947</v>
      </c>
      <c r="D20" s="83" t="s">
        <v>951</v>
      </c>
      <c r="E20" s="84" t="s">
        <v>160</v>
      </c>
      <c r="F20" s="50" t="s">
        <v>91</v>
      </c>
      <c r="G20" s="85">
        <f t="shared" si="0"/>
        <v>3799806</v>
      </c>
      <c r="H20" s="86" t="s">
        <v>38</v>
      </c>
      <c r="I20" s="90">
        <f>VLOOKUP(H20,'2019 WINNINGS'!$A$1:$B$423,2,0)</f>
        <v>161000</v>
      </c>
      <c r="J20" s="87" t="s">
        <v>82</v>
      </c>
      <c r="K20" s="90">
        <f>VLOOKUP(J20,'2019 WINNINGS'!$A$1:$B$423,2,0)</f>
        <v>2070000</v>
      </c>
      <c r="L20" s="93" t="s">
        <v>33</v>
      </c>
      <c r="M20" s="94">
        <f>VLOOKUP(L20,'2019 WINNINGS'!$A$1:$B$423,2,0)</f>
        <v>55488</v>
      </c>
      <c r="N20" s="93" t="s">
        <v>87</v>
      </c>
      <c r="O20" s="94">
        <f>VLOOKUP(N20,'2019 WINNINGS'!$A$1:$B$423,2,0)</f>
        <v>403938</v>
      </c>
      <c r="P20" s="93" t="s">
        <v>11</v>
      </c>
      <c r="Q20" s="94">
        <f>VLOOKUP(P20,'2019 WINNINGS'!$A$1:$B$423,2,0)</f>
        <v>310500</v>
      </c>
      <c r="R20" s="97" t="s">
        <v>41</v>
      </c>
      <c r="S20" s="98">
        <f>VLOOKUP(R20,'2019 WINNINGS'!$A$1:$B$423,2,0)</f>
        <v>78200</v>
      </c>
      <c r="T20" s="97" t="s">
        <v>85</v>
      </c>
      <c r="U20" s="98">
        <f>VLOOKUP(T20,'2019 WINNINGS'!$A$1:$B$423,2,0)</f>
        <v>107956</v>
      </c>
      <c r="V20" s="97" t="s">
        <v>92</v>
      </c>
      <c r="W20" s="98">
        <f>VLOOKUP(V20,'2019 WINNINGS'!$A$1:$B$423,2,0)</f>
        <v>403938</v>
      </c>
      <c r="X20" s="101" t="s">
        <v>50</v>
      </c>
      <c r="Y20" s="102">
        <f>VLOOKUP(X20,'2019 WINNINGS'!$A$1:$B$423,2,0)</f>
        <v>107956</v>
      </c>
      <c r="Z20" s="103" t="s">
        <v>153</v>
      </c>
      <c r="AA20" s="102">
        <f>VLOOKUP(Z20,'2019 WINNINGS'!$A$1:$B$423,2,0)</f>
        <v>0</v>
      </c>
      <c r="AB20" s="103" t="s">
        <v>147</v>
      </c>
      <c r="AC20" s="102">
        <f>VLOOKUP(AB20,'2019 WINNINGS'!$A$1:$B$423,2,0)</f>
        <v>25415</v>
      </c>
      <c r="AD20" s="88" t="s">
        <v>14</v>
      </c>
      <c r="AE20" s="104">
        <f>VLOOKUP(AD20,'2019 WINNINGS'!$A$1:$B$423,2,0)</f>
        <v>0</v>
      </c>
      <c r="AF20" s="88" t="s">
        <v>72</v>
      </c>
      <c r="AG20" s="104">
        <f>VLOOKUP(AF20,'2019 WINNINGS'!$A$1:$B$423,2,0)</f>
        <v>25415</v>
      </c>
      <c r="AH20" s="107" t="s">
        <v>163</v>
      </c>
      <c r="AI20" s="108">
        <f>VLOOKUP(AH20,'2019 WINNINGS'!$A$1:$B$423,2,0)</f>
        <v>50000</v>
      </c>
    </row>
    <row r="21" spans="1:35" x14ac:dyDescent="0.2">
      <c r="A21" s="50">
        <v>20</v>
      </c>
      <c r="B21" s="83" t="s">
        <v>792</v>
      </c>
      <c r="C21" s="83" t="s">
        <v>789</v>
      </c>
      <c r="D21" s="83" t="s">
        <v>793</v>
      </c>
      <c r="E21" s="84" t="s">
        <v>160</v>
      </c>
      <c r="F21" s="50" t="s">
        <v>91</v>
      </c>
      <c r="G21" s="85">
        <f t="shared" si="0"/>
        <v>3753394</v>
      </c>
      <c r="H21" s="86" t="s">
        <v>7</v>
      </c>
      <c r="I21" s="90">
        <f>VLOOKUP(H21,'2019 WINNINGS'!$A$1:$B$423,2,0)</f>
        <v>858667</v>
      </c>
      <c r="J21" s="87" t="s">
        <v>82</v>
      </c>
      <c r="K21" s="90">
        <f>VLOOKUP(J21,'2019 WINNINGS'!$A$1:$B$423,2,0)</f>
        <v>2070000</v>
      </c>
      <c r="L21" s="93" t="s">
        <v>68</v>
      </c>
      <c r="M21" s="94">
        <f>VLOOKUP(L21,'2019 WINNINGS'!$A$1:$B$423,2,0)</f>
        <v>78200</v>
      </c>
      <c r="N21" s="93" t="s">
        <v>97</v>
      </c>
      <c r="O21" s="94">
        <f>VLOOKUP(N21,'2019 WINNINGS'!$A$1:$B$423,2,0)</f>
        <v>78200</v>
      </c>
      <c r="P21" s="93" t="s">
        <v>29</v>
      </c>
      <c r="Q21" s="94">
        <f>VLOOKUP(P21,'2019 WINNINGS'!$A$1:$B$423,2,0)</f>
        <v>0</v>
      </c>
      <c r="R21" s="97" t="s">
        <v>92</v>
      </c>
      <c r="S21" s="98">
        <f>VLOOKUP(R21,'2019 WINNINGS'!$A$1:$B$423,2,0)</f>
        <v>403938</v>
      </c>
      <c r="T21" s="97" t="s">
        <v>141</v>
      </c>
      <c r="U21" s="98">
        <f>VLOOKUP(T21,'2019 WINNINGS'!$A$1:$B$423,2,0)</f>
        <v>25415</v>
      </c>
      <c r="V21" s="97" t="s">
        <v>104</v>
      </c>
      <c r="W21" s="98">
        <f>VLOOKUP(V21,'2019 WINNINGS'!$A$1:$B$423,2,0)</f>
        <v>26910</v>
      </c>
      <c r="X21" s="101" t="s">
        <v>155</v>
      </c>
      <c r="Y21" s="102">
        <f>VLOOKUP(X21,'2019 WINNINGS'!$A$1:$B$423,2,0)</f>
        <v>28693</v>
      </c>
      <c r="Z21" s="103" t="s">
        <v>50</v>
      </c>
      <c r="AA21" s="102">
        <f>VLOOKUP(Z21,'2019 WINNINGS'!$A$1:$B$423,2,0)</f>
        <v>107956</v>
      </c>
      <c r="AB21" s="103" t="s">
        <v>153</v>
      </c>
      <c r="AC21" s="102">
        <f>VLOOKUP(AB21,'2019 WINNINGS'!$A$1:$B$423,2,0)</f>
        <v>0</v>
      </c>
      <c r="AD21" s="88" t="s">
        <v>80</v>
      </c>
      <c r="AE21" s="104">
        <f>VLOOKUP(AD21,'2019 WINNINGS'!$A$1:$B$423,2,0)</f>
        <v>0</v>
      </c>
      <c r="AF21" s="88" t="s">
        <v>72</v>
      </c>
      <c r="AG21" s="104">
        <f>VLOOKUP(AF21,'2019 WINNINGS'!$A$1:$B$423,2,0)</f>
        <v>25415</v>
      </c>
      <c r="AH21" s="107" t="s">
        <v>165</v>
      </c>
      <c r="AI21" s="108">
        <f>VLOOKUP(AH21,'2019 WINNINGS'!$A$1:$B$423,2,0)</f>
        <v>50000</v>
      </c>
    </row>
    <row r="22" spans="1:35" x14ac:dyDescent="0.2">
      <c r="A22" s="50">
        <v>21</v>
      </c>
      <c r="B22" s="83" t="s">
        <v>258</v>
      </c>
      <c r="C22" s="83" t="s">
        <v>255</v>
      </c>
      <c r="D22" s="83" t="s">
        <v>260</v>
      </c>
      <c r="E22" s="84" t="s">
        <v>160</v>
      </c>
      <c r="F22" s="50" t="s">
        <v>91</v>
      </c>
      <c r="G22" s="85">
        <f t="shared" si="0"/>
        <v>3746652</v>
      </c>
      <c r="H22" s="86" t="s">
        <v>27</v>
      </c>
      <c r="I22" s="90">
        <f>VLOOKUP(H22,'2019 WINNINGS'!$A$1:$B$423,2,0)</f>
        <v>310500</v>
      </c>
      <c r="J22" s="87" t="s">
        <v>82</v>
      </c>
      <c r="K22" s="90">
        <f>VLOOKUP(J22,'2019 WINNINGS'!$A$1:$B$423,2,0)</f>
        <v>2070000</v>
      </c>
      <c r="L22" s="93" t="s">
        <v>33</v>
      </c>
      <c r="M22" s="94">
        <f>VLOOKUP(L22,'2019 WINNINGS'!$A$1:$B$423,2,0)</f>
        <v>55488</v>
      </c>
      <c r="N22" s="93" t="s">
        <v>24</v>
      </c>
      <c r="O22" s="94">
        <f>VLOOKUP(N22,'2019 WINNINGS'!$A$1:$B$423,2,0)</f>
        <v>403938</v>
      </c>
      <c r="P22" s="93" t="s">
        <v>98</v>
      </c>
      <c r="Q22" s="94">
        <f>VLOOKUP(P22,'2019 WINNINGS'!$A$1:$B$423,2,0)</f>
        <v>403938</v>
      </c>
      <c r="R22" s="97" t="s">
        <v>85</v>
      </c>
      <c r="S22" s="98">
        <f>VLOOKUP(R22,'2019 WINNINGS'!$A$1:$B$423,2,0)</f>
        <v>107956</v>
      </c>
      <c r="T22" s="97" t="s">
        <v>28</v>
      </c>
      <c r="U22" s="98">
        <f>VLOOKUP(T22,'2019 WINNINGS'!$A$1:$B$423,2,0)</f>
        <v>55488</v>
      </c>
      <c r="V22" s="97" t="s">
        <v>107</v>
      </c>
      <c r="W22" s="98">
        <f>VLOOKUP(V22,'2019 WINNINGS'!$A$1:$B$423,2,0)</f>
        <v>44850</v>
      </c>
      <c r="X22" s="101" t="s">
        <v>96</v>
      </c>
      <c r="Y22" s="102">
        <f>VLOOKUP(X22,'2019 WINNINGS'!$A$1:$B$423,2,0)</f>
        <v>32430</v>
      </c>
      <c r="Z22" s="103" t="s">
        <v>155</v>
      </c>
      <c r="AA22" s="102">
        <f>VLOOKUP(Z22,'2019 WINNINGS'!$A$1:$B$423,2,0)</f>
        <v>28693</v>
      </c>
      <c r="AB22" s="103" t="s">
        <v>145</v>
      </c>
      <c r="AC22" s="102">
        <f>VLOOKUP(AB22,'2019 WINNINGS'!$A$1:$B$423,2,0)</f>
        <v>107956</v>
      </c>
      <c r="AD22" s="88" t="s">
        <v>14</v>
      </c>
      <c r="AE22" s="104">
        <f>VLOOKUP(AD22,'2019 WINNINGS'!$A$1:$B$423,2,0)</f>
        <v>0</v>
      </c>
      <c r="AF22" s="88" t="s">
        <v>72</v>
      </c>
      <c r="AG22" s="104">
        <f>VLOOKUP(AF22,'2019 WINNINGS'!$A$1:$B$423,2,0)</f>
        <v>25415</v>
      </c>
      <c r="AH22" s="107" t="s">
        <v>161</v>
      </c>
      <c r="AI22" s="108">
        <f>VLOOKUP(AH22,'2019 WINNINGS'!$A$1:$B$423,2,0)</f>
        <v>100000</v>
      </c>
    </row>
    <row r="23" spans="1:35" x14ac:dyDescent="0.2">
      <c r="A23" s="50">
        <v>22</v>
      </c>
      <c r="B23" s="83" t="s">
        <v>861</v>
      </c>
      <c r="C23" s="83" t="s">
        <v>850</v>
      </c>
      <c r="D23" s="83" t="s">
        <v>853</v>
      </c>
      <c r="E23" s="84" t="s">
        <v>160</v>
      </c>
      <c r="F23" s="50" t="s">
        <v>91</v>
      </c>
      <c r="G23" s="85">
        <f t="shared" si="0"/>
        <v>3743686</v>
      </c>
      <c r="H23" s="86" t="s">
        <v>7</v>
      </c>
      <c r="I23" s="90">
        <f>VLOOKUP(H23,'2019 WINNINGS'!$A$1:$B$423,2,0)</f>
        <v>858667</v>
      </c>
      <c r="J23" s="87" t="s">
        <v>139</v>
      </c>
      <c r="K23" s="90">
        <f>VLOOKUP(J23,'2019 WINNINGS'!$A$1:$B$423,2,0)</f>
        <v>858667</v>
      </c>
      <c r="L23" s="93" t="s">
        <v>11</v>
      </c>
      <c r="M23" s="94">
        <f>VLOOKUP(L23,'2019 WINNINGS'!$A$1:$B$423,2,0)</f>
        <v>310500</v>
      </c>
      <c r="N23" s="93" t="s">
        <v>87</v>
      </c>
      <c r="O23" s="94">
        <f>VLOOKUP(N23,'2019 WINNINGS'!$A$1:$B$423,2,0)</f>
        <v>403938</v>
      </c>
      <c r="P23" s="93" t="s">
        <v>100</v>
      </c>
      <c r="Q23" s="94">
        <f>VLOOKUP(P23,'2019 WINNINGS'!$A$1:$B$423,2,0)</f>
        <v>858667</v>
      </c>
      <c r="R23" s="97" t="s">
        <v>41</v>
      </c>
      <c r="S23" s="98">
        <f>VLOOKUP(R23,'2019 WINNINGS'!$A$1:$B$423,2,0)</f>
        <v>78200</v>
      </c>
      <c r="T23" s="97" t="s">
        <v>85</v>
      </c>
      <c r="U23" s="98">
        <f>VLOOKUP(T23,'2019 WINNINGS'!$A$1:$B$423,2,0)</f>
        <v>107956</v>
      </c>
      <c r="V23" s="97" t="s">
        <v>63</v>
      </c>
      <c r="W23" s="98">
        <f>VLOOKUP(V23,'2019 WINNINGS'!$A$1:$B$423,2,0)</f>
        <v>26335</v>
      </c>
      <c r="X23" s="101" t="s">
        <v>151</v>
      </c>
      <c r="Y23" s="102">
        <f>VLOOKUP(X23,'2019 WINNINGS'!$A$1:$B$423,2,0)</f>
        <v>37950</v>
      </c>
      <c r="Z23" s="103" t="s">
        <v>50</v>
      </c>
      <c r="AA23" s="102">
        <f>VLOOKUP(Z23,'2019 WINNINGS'!$A$1:$B$423,2,0)</f>
        <v>107956</v>
      </c>
      <c r="AB23" s="103" t="s">
        <v>230</v>
      </c>
      <c r="AC23" s="102">
        <f>VLOOKUP(AB23,'2019 WINNINGS'!$A$1:$B$423,2,0)</f>
        <v>44850</v>
      </c>
      <c r="AD23" s="88" t="s">
        <v>13</v>
      </c>
      <c r="AE23" s="104">
        <f>VLOOKUP(AD23,'2019 WINNINGS'!$A$1:$B$423,2,0)</f>
        <v>0</v>
      </c>
      <c r="AF23" s="88" t="s">
        <v>80</v>
      </c>
      <c r="AG23" s="104">
        <f>VLOOKUP(AF23,'2019 WINNINGS'!$A$1:$B$423,2,0)</f>
        <v>0</v>
      </c>
      <c r="AH23" s="107" t="s">
        <v>162</v>
      </c>
      <c r="AI23" s="108">
        <f>VLOOKUP(AH23,'2019 WINNINGS'!$A$1:$B$423,2,0)</f>
        <v>50000</v>
      </c>
    </row>
    <row r="24" spans="1:35" x14ac:dyDescent="0.2">
      <c r="A24" s="50">
        <v>23</v>
      </c>
      <c r="B24" s="83" t="s">
        <v>247</v>
      </c>
      <c r="C24" s="83" t="s">
        <v>246</v>
      </c>
      <c r="D24" s="83" t="s">
        <v>247</v>
      </c>
      <c r="E24" s="84" t="s">
        <v>160</v>
      </c>
      <c r="F24" s="50" t="s">
        <v>91</v>
      </c>
      <c r="G24" s="85">
        <f t="shared" si="0"/>
        <v>3714739</v>
      </c>
      <c r="H24" s="86" t="s">
        <v>40</v>
      </c>
      <c r="I24" s="90">
        <f>VLOOKUP(H24,'2019 WINNINGS'!$A$1:$B$423,2,0)</f>
        <v>0</v>
      </c>
      <c r="J24" s="87" t="s">
        <v>82</v>
      </c>
      <c r="K24" s="90">
        <f>VLOOKUP(J24,'2019 WINNINGS'!$A$1:$B$423,2,0)</f>
        <v>2070000</v>
      </c>
      <c r="L24" s="93" t="s">
        <v>11</v>
      </c>
      <c r="M24" s="94">
        <f>VLOOKUP(L24,'2019 WINNINGS'!$A$1:$B$423,2,0)</f>
        <v>310500</v>
      </c>
      <c r="N24" s="93" t="s">
        <v>97</v>
      </c>
      <c r="O24" s="94">
        <f>VLOOKUP(N24,'2019 WINNINGS'!$A$1:$B$423,2,0)</f>
        <v>78200</v>
      </c>
      <c r="P24" s="93" t="s">
        <v>98</v>
      </c>
      <c r="Q24" s="94">
        <f>VLOOKUP(P24,'2019 WINNINGS'!$A$1:$B$423,2,0)</f>
        <v>403938</v>
      </c>
      <c r="R24" s="97" t="s">
        <v>92</v>
      </c>
      <c r="S24" s="98">
        <f>VLOOKUP(R24,'2019 WINNINGS'!$A$1:$B$423,2,0)</f>
        <v>403938</v>
      </c>
      <c r="T24" s="97" t="s">
        <v>28</v>
      </c>
      <c r="U24" s="98">
        <f>VLOOKUP(T24,'2019 WINNINGS'!$A$1:$B$423,2,0)</f>
        <v>55488</v>
      </c>
      <c r="V24" s="97" t="s">
        <v>88</v>
      </c>
      <c r="W24" s="98">
        <f>VLOOKUP(V24,'2019 WINNINGS'!$A$1:$B$423,2,0)</f>
        <v>25415</v>
      </c>
      <c r="X24" s="101" t="s">
        <v>96</v>
      </c>
      <c r="Y24" s="102">
        <f>VLOOKUP(X24,'2019 WINNINGS'!$A$1:$B$423,2,0)</f>
        <v>32430</v>
      </c>
      <c r="Z24" s="103" t="s">
        <v>147</v>
      </c>
      <c r="AA24" s="102">
        <f>VLOOKUP(Z24,'2019 WINNINGS'!$A$1:$B$423,2,0)</f>
        <v>25415</v>
      </c>
      <c r="AB24" s="103" t="s">
        <v>158</v>
      </c>
      <c r="AC24" s="102">
        <f>VLOOKUP(AB24,'2019 WINNINGS'!$A$1:$B$423,2,0)</f>
        <v>184000</v>
      </c>
      <c r="AD24" s="88" t="s">
        <v>14</v>
      </c>
      <c r="AE24" s="104">
        <f>VLOOKUP(AD24,'2019 WINNINGS'!$A$1:$B$423,2,0)</f>
        <v>0</v>
      </c>
      <c r="AF24" s="88" t="s">
        <v>72</v>
      </c>
      <c r="AG24" s="104">
        <f>VLOOKUP(AF24,'2019 WINNINGS'!$A$1:$B$423,2,0)</f>
        <v>25415</v>
      </c>
      <c r="AH24" s="107" t="s">
        <v>161</v>
      </c>
      <c r="AI24" s="108">
        <f>VLOOKUP(AH24,'2019 WINNINGS'!$A$1:$B$423,2,0)</f>
        <v>100000</v>
      </c>
    </row>
    <row r="25" spans="1:35" x14ac:dyDescent="0.2">
      <c r="A25" s="50">
        <v>24</v>
      </c>
      <c r="B25" s="83" t="s">
        <v>447</v>
      </c>
      <c r="C25" s="83" t="s">
        <v>448</v>
      </c>
      <c r="D25" s="83" t="s">
        <v>535</v>
      </c>
      <c r="E25" s="84" t="s">
        <v>160</v>
      </c>
      <c r="F25" s="50" t="s">
        <v>91</v>
      </c>
      <c r="G25" s="85">
        <f t="shared" si="0"/>
        <v>3698031</v>
      </c>
      <c r="H25" s="86" t="s">
        <v>17</v>
      </c>
      <c r="I25" s="90">
        <f>VLOOKUP(H25,'2019 WINNINGS'!$A$1:$B$423,2,0)</f>
        <v>225400</v>
      </c>
      <c r="J25" s="87" t="s">
        <v>82</v>
      </c>
      <c r="K25" s="90">
        <f>VLOOKUP(J25,'2019 WINNINGS'!$A$1:$B$423,2,0)</f>
        <v>2070000</v>
      </c>
      <c r="L25" s="93" t="s">
        <v>54</v>
      </c>
      <c r="M25" s="94">
        <f>VLOOKUP(L25,'2019 WINNINGS'!$A$1:$B$423,2,0)</f>
        <v>0</v>
      </c>
      <c r="N25" s="93" t="s">
        <v>97</v>
      </c>
      <c r="O25" s="94">
        <f>VLOOKUP(N25,'2019 WINNINGS'!$A$1:$B$423,2,0)</f>
        <v>78200</v>
      </c>
      <c r="P25" s="93" t="s">
        <v>98</v>
      </c>
      <c r="Q25" s="94">
        <f>VLOOKUP(P25,'2019 WINNINGS'!$A$1:$B$423,2,0)</f>
        <v>403938</v>
      </c>
      <c r="R25" s="97" t="s">
        <v>10</v>
      </c>
      <c r="S25" s="98">
        <f>VLOOKUP(R25,'2019 WINNINGS'!$A$1:$B$423,2,0)</f>
        <v>107956</v>
      </c>
      <c r="T25" s="97" t="s">
        <v>83</v>
      </c>
      <c r="U25" s="98">
        <f>VLOOKUP(T25,'2019 WINNINGS'!$A$1:$B$423,2,0)</f>
        <v>28693</v>
      </c>
      <c r="V25" s="97" t="s">
        <v>92</v>
      </c>
      <c r="W25" s="98">
        <f>VLOOKUP(V25,'2019 WINNINGS'!$A$1:$B$423,2,0)</f>
        <v>403938</v>
      </c>
      <c r="X25" s="101" t="s">
        <v>113</v>
      </c>
      <c r="Y25" s="102">
        <f>VLOOKUP(X25,'2019 WINNINGS'!$A$1:$B$423,2,0)</f>
        <v>107956</v>
      </c>
      <c r="Z25" s="103" t="s">
        <v>154</v>
      </c>
      <c r="AA25" s="102">
        <f>VLOOKUP(Z25,'2019 WINNINGS'!$A$1:$B$423,2,0)</f>
        <v>37950</v>
      </c>
      <c r="AB25" s="103" t="s">
        <v>158</v>
      </c>
      <c r="AC25" s="102">
        <f>VLOOKUP(AB25,'2019 WINNINGS'!$A$1:$B$423,2,0)</f>
        <v>184000</v>
      </c>
      <c r="AD25" s="88" t="s">
        <v>13</v>
      </c>
      <c r="AE25" s="104">
        <f>VLOOKUP(AD25,'2019 WINNINGS'!$A$1:$B$423,2,0)</f>
        <v>0</v>
      </c>
      <c r="AF25" s="88" t="s">
        <v>80</v>
      </c>
      <c r="AG25" s="104">
        <f>VLOOKUP(AF25,'2019 WINNINGS'!$A$1:$B$423,2,0)</f>
        <v>0</v>
      </c>
      <c r="AH25" s="107" t="s">
        <v>162</v>
      </c>
      <c r="AI25" s="108">
        <f>VLOOKUP(AH25,'2019 WINNINGS'!$A$1:$B$423,2,0)</f>
        <v>50000</v>
      </c>
    </row>
    <row r="26" spans="1:35" x14ac:dyDescent="0.2">
      <c r="A26" s="50">
        <v>25</v>
      </c>
      <c r="B26" s="83" t="s">
        <v>659</v>
      </c>
      <c r="C26" s="83" t="s">
        <v>649</v>
      </c>
      <c r="D26" s="83" t="s">
        <v>651</v>
      </c>
      <c r="E26" s="84" t="s">
        <v>160</v>
      </c>
      <c r="F26" s="50" t="s">
        <v>91</v>
      </c>
      <c r="G26" s="85">
        <f t="shared" si="0"/>
        <v>3664544</v>
      </c>
      <c r="H26" s="86" t="s">
        <v>8</v>
      </c>
      <c r="I26" s="90">
        <f>VLOOKUP(H26,'2019 WINNINGS'!$A$1:$B$423,2,0)</f>
        <v>107956</v>
      </c>
      <c r="J26" s="87" t="s">
        <v>82</v>
      </c>
      <c r="K26" s="90">
        <f>VLOOKUP(J26,'2019 WINNINGS'!$A$1:$B$423,2,0)</f>
        <v>2070000</v>
      </c>
      <c r="L26" s="93" t="s">
        <v>33</v>
      </c>
      <c r="M26" s="94">
        <f>VLOOKUP(L26,'2019 WINNINGS'!$A$1:$B$423,2,0)</f>
        <v>55488</v>
      </c>
      <c r="N26" s="93" t="s">
        <v>54</v>
      </c>
      <c r="O26" s="94">
        <f>VLOOKUP(N26,'2019 WINNINGS'!$A$1:$B$423,2,0)</f>
        <v>0</v>
      </c>
      <c r="P26" s="93" t="s">
        <v>100</v>
      </c>
      <c r="Q26" s="94">
        <f>VLOOKUP(P26,'2019 WINNINGS'!$A$1:$B$423,2,0)</f>
        <v>858667</v>
      </c>
      <c r="R26" s="97" t="s">
        <v>92</v>
      </c>
      <c r="S26" s="98">
        <f>VLOOKUP(R26,'2019 WINNINGS'!$A$1:$B$423,2,0)</f>
        <v>403938</v>
      </c>
      <c r="T26" s="97" t="s">
        <v>142</v>
      </c>
      <c r="U26" s="98">
        <f>VLOOKUP(T26,'2019 WINNINGS'!$A$1:$B$423,2,0)</f>
        <v>68042</v>
      </c>
      <c r="V26" s="97" t="s">
        <v>99</v>
      </c>
      <c r="W26" s="98">
        <f>VLOOKUP(V26,'2019 WINNINGS'!$A$1:$B$423,2,0)</f>
        <v>26910</v>
      </c>
      <c r="X26" s="101" t="s">
        <v>155</v>
      </c>
      <c r="Y26" s="102">
        <f>VLOOKUP(X26,'2019 WINNINGS'!$A$1:$B$423,2,0)</f>
        <v>28693</v>
      </c>
      <c r="Z26" s="103" t="s">
        <v>146</v>
      </c>
      <c r="AA26" s="102">
        <f>VLOOKUP(Z26,'2019 WINNINGS'!$A$1:$B$423,2,0)</f>
        <v>0</v>
      </c>
      <c r="AB26" s="103" t="s">
        <v>230</v>
      </c>
      <c r="AC26" s="102">
        <f>VLOOKUP(AB26,'2019 WINNINGS'!$A$1:$B$423,2,0)</f>
        <v>44850</v>
      </c>
      <c r="AD26" s="88" t="s">
        <v>14</v>
      </c>
      <c r="AE26" s="104">
        <f>VLOOKUP(AD26,'2019 WINNINGS'!$A$1:$B$423,2,0)</f>
        <v>0</v>
      </c>
      <c r="AF26" s="88" t="s">
        <v>80</v>
      </c>
      <c r="AG26" s="104">
        <f>VLOOKUP(AF26,'2019 WINNINGS'!$A$1:$B$423,2,0)</f>
        <v>0</v>
      </c>
      <c r="AH26" s="107" t="s">
        <v>164</v>
      </c>
      <c r="AI26" s="108">
        <f>VLOOKUP(AH26,'2019 WINNINGS'!$A$1:$B$423,2,0)</f>
        <v>0</v>
      </c>
    </row>
    <row r="27" spans="1:35" x14ac:dyDescent="0.2">
      <c r="A27" s="50">
        <v>26</v>
      </c>
      <c r="B27" s="83" t="s">
        <v>705</v>
      </c>
      <c r="C27" s="83" t="s">
        <v>704</v>
      </c>
      <c r="D27" s="83" t="s">
        <v>705</v>
      </c>
      <c r="E27" s="84" t="s">
        <v>160</v>
      </c>
      <c r="F27" s="50" t="s">
        <v>91</v>
      </c>
      <c r="G27" s="85">
        <f t="shared" si="0"/>
        <v>3663410</v>
      </c>
      <c r="H27" s="86" t="s">
        <v>27</v>
      </c>
      <c r="I27" s="90">
        <f>VLOOKUP(H27,'2019 WINNINGS'!$A$1:$B$423,2,0)</f>
        <v>310500</v>
      </c>
      <c r="J27" s="87" t="s">
        <v>82</v>
      </c>
      <c r="K27" s="90">
        <f>VLOOKUP(J27,'2019 WINNINGS'!$A$1:$B$423,2,0)</f>
        <v>2070000</v>
      </c>
      <c r="L27" s="93" t="s">
        <v>33</v>
      </c>
      <c r="M27" s="94">
        <f>VLOOKUP(L27,'2019 WINNINGS'!$A$1:$B$423,2,0)</f>
        <v>55488</v>
      </c>
      <c r="N27" s="93" t="s">
        <v>97</v>
      </c>
      <c r="O27" s="94">
        <f>VLOOKUP(N27,'2019 WINNINGS'!$A$1:$B$423,2,0)</f>
        <v>78200</v>
      </c>
      <c r="P27" s="93" t="s">
        <v>11</v>
      </c>
      <c r="Q27" s="94">
        <f>VLOOKUP(P27,'2019 WINNINGS'!$A$1:$B$423,2,0)</f>
        <v>310500</v>
      </c>
      <c r="R27" s="97" t="s">
        <v>85</v>
      </c>
      <c r="S27" s="98">
        <f>VLOOKUP(R27,'2019 WINNINGS'!$A$1:$B$423,2,0)</f>
        <v>107956</v>
      </c>
      <c r="T27" s="97" t="s">
        <v>142</v>
      </c>
      <c r="U27" s="98">
        <f>VLOOKUP(T27,'2019 WINNINGS'!$A$1:$B$423,2,0)</f>
        <v>68042</v>
      </c>
      <c r="V27" s="97" t="s">
        <v>92</v>
      </c>
      <c r="W27" s="98">
        <f>VLOOKUP(V27,'2019 WINNINGS'!$A$1:$B$423,2,0)</f>
        <v>403938</v>
      </c>
      <c r="X27" s="101" t="s">
        <v>50</v>
      </c>
      <c r="Y27" s="102">
        <f>VLOOKUP(X27,'2019 WINNINGS'!$A$1:$B$423,2,0)</f>
        <v>107956</v>
      </c>
      <c r="Z27" s="103" t="s">
        <v>147</v>
      </c>
      <c r="AA27" s="102">
        <f>VLOOKUP(Z27,'2019 WINNINGS'!$A$1:$B$423,2,0)</f>
        <v>25415</v>
      </c>
      <c r="AB27" s="103" t="s">
        <v>153</v>
      </c>
      <c r="AC27" s="102">
        <f>VLOOKUP(AB27,'2019 WINNINGS'!$A$1:$B$423,2,0)</f>
        <v>0</v>
      </c>
      <c r="AD27" s="88" t="s">
        <v>14</v>
      </c>
      <c r="AE27" s="104">
        <f>VLOOKUP(AD27,'2019 WINNINGS'!$A$1:$B$423,2,0)</f>
        <v>0</v>
      </c>
      <c r="AF27" s="88" t="s">
        <v>72</v>
      </c>
      <c r="AG27" s="104">
        <f>VLOOKUP(AF27,'2019 WINNINGS'!$A$1:$B$423,2,0)</f>
        <v>25415</v>
      </c>
      <c r="AH27" s="107" t="s">
        <v>161</v>
      </c>
      <c r="AI27" s="108">
        <f>VLOOKUP(AH27,'2019 WINNINGS'!$A$1:$B$423,2,0)</f>
        <v>100000</v>
      </c>
    </row>
    <row r="28" spans="1:35" x14ac:dyDescent="0.2">
      <c r="A28" s="50">
        <v>27</v>
      </c>
      <c r="B28" s="83" t="s">
        <v>318</v>
      </c>
      <c r="C28" s="83" t="s">
        <v>316</v>
      </c>
      <c r="D28" s="83" t="s">
        <v>892</v>
      </c>
      <c r="E28" s="84" t="s">
        <v>160</v>
      </c>
      <c r="F28" s="50" t="s">
        <v>91</v>
      </c>
      <c r="G28" s="85">
        <f t="shared" si="0"/>
        <v>3654028</v>
      </c>
      <c r="H28" s="86" t="s">
        <v>139</v>
      </c>
      <c r="I28" s="90">
        <f>VLOOKUP(H28,'2019 WINNINGS'!$A$1:$B$423,2,0)</f>
        <v>858667</v>
      </c>
      <c r="J28" s="87" t="s">
        <v>82</v>
      </c>
      <c r="K28" s="90">
        <f>VLOOKUP(J28,'2019 WINNINGS'!$A$1:$B$423,2,0)</f>
        <v>2070000</v>
      </c>
      <c r="L28" s="93" t="s">
        <v>65</v>
      </c>
      <c r="M28" s="94">
        <f>VLOOKUP(L28,'2019 WINNINGS'!$A$1:$B$423,2,0)</f>
        <v>225400</v>
      </c>
      <c r="N28" s="93" t="s">
        <v>29</v>
      </c>
      <c r="O28" s="94">
        <f>VLOOKUP(N28,'2019 WINNINGS'!$A$1:$B$423,2,0)</f>
        <v>0</v>
      </c>
      <c r="P28" s="93" t="s">
        <v>32</v>
      </c>
      <c r="Q28" s="94">
        <f>VLOOKUP(P28,'2019 WINNINGS'!$A$1:$B$423,2,0)</f>
        <v>68042</v>
      </c>
      <c r="R28" s="97" t="s">
        <v>41</v>
      </c>
      <c r="S28" s="98">
        <f>VLOOKUP(R28,'2019 WINNINGS'!$A$1:$B$423,2,0)</f>
        <v>78200</v>
      </c>
      <c r="T28" s="97" t="s">
        <v>28</v>
      </c>
      <c r="U28" s="98">
        <f>VLOOKUP(T28,'2019 WINNINGS'!$A$1:$B$423,2,0)</f>
        <v>55488</v>
      </c>
      <c r="V28" s="97" t="s">
        <v>104</v>
      </c>
      <c r="W28" s="98">
        <f>VLOOKUP(V28,'2019 WINNINGS'!$A$1:$B$423,2,0)</f>
        <v>26910</v>
      </c>
      <c r="X28" s="101" t="s">
        <v>50</v>
      </c>
      <c r="Y28" s="102">
        <f>VLOOKUP(X28,'2019 WINNINGS'!$A$1:$B$423,2,0)</f>
        <v>107956</v>
      </c>
      <c r="Z28" s="103" t="s">
        <v>146</v>
      </c>
      <c r="AA28" s="102">
        <f>VLOOKUP(Z28,'2019 WINNINGS'!$A$1:$B$423,2,0)</f>
        <v>0</v>
      </c>
      <c r="AB28" s="103" t="s">
        <v>154</v>
      </c>
      <c r="AC28" s="102">
        <f>VLOOKUP(AB28,'2019 WINNINGS'!$A$1:$B$423,2,0)</f>
        <v>37950</v>
      </c>
      <c r="AD28" s="88" t="s">
        <v>75</v>
      </c>
      <c r="AE28" s="104">
        <f>VLOOKUP(AD28,'2019 WINNINGS'!$A$1:$B$423,2,0)</f>
        <v>0</v>
      </c>
      <c r="AF28" s="88" t="s">
        <v>72</v>
      </c>
      <c r="AG28" s="104">
        <f>VLOOKUP(AF28,'2019 WINNINGS'!$A$1:$B$423,2,0)</f>
        <v>25415</v>
      </c>
      <c r="AH28" s="107" t="s">
        <v>161</v>
      </c>
      <c r="AI28" s="108">
        <f>VLOOKUP(AH28,'2019 WINNINGS'!$A$1:$B$423,2,0)</f>
        <v>100000</v>
      </c>
    </row>
    <row r="29" spans="1:35" x14ac:dyDescent="0.2">
      <c r="A29" s="50">
        <v>28</v>
      </c>
      <c r="B29" s="83" t="s">
        <v>477</v>
      </c>
      <c r="C29" s="83" t="s">
        <v>475</v>
      </c>
      <c r="D29" s="83" t="s">
        <v>478</v>
      </c>
      <c r="E29" s="84" t="s">
        <v>160</v>
      </c>
      <c r="F29" s="50" t="s">
        <v>91</v>
      </c>
      <c r="G29" s="85">
        <f t="shared" si="0"/>
        <v>3619519</v>
      </c>
      <c r="H29" s="86" t="s">
        <v>17</v>
      </c>
      <c r="I29" s="90">
        <f>VLOOKUP(H29,'2019 WINNINGS'!$A$1:$B$423,2,0)</f>
        <v>225400</v>
      </c>
      <c r="J29" s="87" t="s">
        <v>82</v>
      </c>
      <c r="K29" s="90">
        <f>VLOOKUP(J29,'2019 WINNINGS'!$A$1:$B$423,2,0)</f>
        <v>2070000</v>
      </c>
      <c r="L29" s="93" t="s">
        <v>33</v>
      </c>
      <c r="M29" s="94">
        <f>VLOOKUP(L29,'2019 WINNINGS'!$A$1:$B$423,2,0)</f>
        <v>55488</v>
      </c>
      <c r="N29" s="93" t="s">
        <v>54</v>
      </c>
      <c r="O29" s="94">
        <f>VLOOKUP(N29,'2019 WINNINGS'!$A$1:$B$423,2,0)</f>
        <v>0</v>
      </c>
      <c r="P29" s="93" t="s">
        <v>87</v>
      </c>
      <c r="Q29" s="94">
        <f>VLOOKUP(P29,'2019 WINNINGS'!$A$1:$B$423,2,0)</f>
        <v>403938</v>
      </c>
      <c r="R29" s="97" t="s">
        <v>85</v>
      </c>
      <c r="S29" s="98">
        <f>VLOOKUP(R29,'2019 WINNINGS'!$A$1:$B$423,2,0)</f>
        <v>107956</v>
      </c>
      <c r="T29" s="97" t="s">
        <v>92</v>
      </c>
      <c r="U29" s="98">
        <f>VLOOKUP(T29,'2019 WINNINGS'!$A$1:$B$423,2,0)</f>
        <v>403938</v>
      </c>
      <c r="V29" s="97" t="s">
        <v>41</v>
      </c>
      <c r="W29" s="98">
        <f>VLOOKUP(V29,'2019 WINNINGS'!$A$1:$B$423,2,0)</f>
        <v>78200</v>
      </c>
      <c r="X29" s="101" t="s">
        <v>155</v>
      </c>
      <c r="Y29" s="102">
        <f>VLOOKUP(X29,'2019 WINNINGS'!$A$1:$B$423,2,0)</f>
        <v>28693</v>
      </c>
      <c r="Z29" s="103" t="s">
        <v>154</v>
      </c>
      <c r="AA29" s="102">
        <f>VLOOKUP(Z29,'2019 WINNINGS'!$A$1:$B$423,2,0)</f>
        <v>37950</v>
      </c>
      <c r="AB29" s="103" t="s">
        <v>50</v>
      </c>
      <c r="AC29" s="102">
        <f>VLOOKUP(AB29,'2019 WINNINGS'!$A$1:$B$423,2,0)</f>
        <v>107956</v>
      </c>
      <c r="AD29" s="88" t="s">
        <v>14</v>
      </c>
      <c r="AE29" s="104">
        <f>VLOOKUP(AD29,'2019 WINNINGS'!$A$1:$B$423,2,0)</f>
        <v>0</v>
      </c>
      <c r="AF29" s="88" t="s">
        <v>80</v>
      </c>
      <c r="AG29" s="104">
        <f>VLOOKUP(AF29,'2019 WINNINGS'!$A$1:$B$423,2,0)</f>
        <v>0</v>
      </c>
      <c r="AH29" s="107" t="s">
        <v>161</v>
      </c>
      <c r="AI29" s="108">
        <f>VLOOKUP(AH29,'2019 WINNINGS'!$A$1:$B$423,2,0)</f>
        <v>100000</v>
      </c>
    </row>
    <row r="30" spans="1:35" x14ac:dyDescent="0.2">
      <c r="A30" s="50">
        <v>29</v>
      </c>
      <c r="B30" s="83" t="s">
        <v>217</v>
      </c>
      <c r="C30" s="83" t="s">
        <v>216</v>
      </c>
      <c r="D30" s="83" t="s">
        <v>219</v>
      </c>
      <c r="E30" s="84" t="s">
        <v>160</v>
      </c>
      <c r="F30" s="50" t="s">
        <v>91</v>
      </c>
      <c r="G30" s="85">
        <f t="shared" si="0"/>
        <v>3598098</v>
      </c>
      <c r="H30" s="86" t="s">
        <v>15</v>
      </c>
      <c r="I30" s="90">
        <f>VLOOKUP(H30,'2019 WINNINGS'!$A$1:$B$423,2,0)</f>
        <v>107956</v>
      </c>
      <c r="J30" s="87" t="s">
        <v>82</v>
      </c>
      <c r="K30" s="90">
        <f>VLOOKUP(J30,'2019 WINNINGS'!$A$1:$B$423,2,0)</f>
        <v>2070000</v>
      </c>
      <c r="L30" s="93" t="s">
        <v>11</v>
      </c>
      <c r="M30" s="94">
        <f>VLOOKUP(L30,'2019 WINNINGS'!$A$1:$B$423,2,0)</f>
        <v>310500</v>
      </c>
      <c r="N30" s="93" t="s">
        <v>97</v>
      </c>
      <c r="O30" s="94">
        <f>VLOOKUP(N30,'2019 WINNINGS'!$A$1:$B$423,2,0)</f>
        <v>78200</v>
      </c>
      <c r="P30" s="93" t="s">
        <v>87</v>
      </c>
      <c r="Q30" s="94">
        <f>VLOOKUP(P30,'2019 WINNINGS'!$A$1:$B$423,2,0)</f>
        <v>403938</v>
      </c>
      <c r="R30" s="97" t="s">
        <v>10</v>
      </c>
      <c r="S30" s="98">
        <f>VLOOKUP(R30,'2019 WINNINGS'!$A$1:$B$423,2,0)</f>
        <v>107956</v>
      </c>
      <c r="T30" s="97" t="s">
        <v>85</v>
      </c>
      <c r="U30" s="98">
        <f>VLOOKUP(T30,'2019 WINNINGS'!$A$1:$B$423,2,0)</f>
        <v>107956</v>
      </c>
      <c r="V30" s="97" t="s">
        <v>107</v>
      </c>
      <c r="W30" s="98">
        <f>VLOOKUP(V30,'2019 WINNINGS'!$A$1:$B$423,2,0)</f>
        <v>44850</v>
      </c>
      <c r="X30" s="101" t="s">
        <v>50</v>
      </c>
      <c r="Y30" s="102">
        <f>VLOOKUP(X30,'2019 WINNINGS'!$A$1:$B$423,2,0)</f>
        <v>107956</v>
      </c>
      <c r="Z30" s="103" t="s">
        <v>147</v>
      </c>
      <c r="AA30" s="102">
        <f>VLOOKUP(Z30,'2019 WINNINGS'!$A$1:$B$423,2,0)</f>
        <v>25415</v>
      </c>
      <c r="AB30" s="103" t="s">
        <v>145</v>
      </c>
      <c r="AC30" s="102">
        <f>VLOOKUP(AB30,'2019 WINNINGS'!$A$1:$B$423,2,0)</f>
        <v>107956</v>
      </c>
      <c r="AD30" s="88" t="s">
        <v>80</v>
      </c>
      <c r="AE30" s="104">
        <f>VLOOKUP(AD30,'2019 WINNINGS'!$A$1:$B$423,2,0)</f>
        <v>0</v>
      </c>
      <c r="AF30" s="88" t="s">
        <v>72</v>
      </c>
      <c r="AG30" s="104">
        <f>VLOOKUP(AF30,'2019 WINNINGS'!$A$1:$B$423,2,0)</f>
        <v>25415</v>
      </c>
      <c r="AH30" s="107" t="s">
        <v>161</v>
      </c>
      <c r="AI30" s="108">
        <f>VLOOKUP(AH30,'2019 WINNINGS'!$A$1:$B$423,2,0)</f>
        <v>100000</v>
      </c>
    </row>
    <row r="31" spans="1:35" x14ac:dyDescent="0.2">
      <c r="A31" s="50">
        <v>30</v>
      </c>
      <c r="B31" s="83" t="s">
        <v>960</v>
      </c>
      <c r="C31" s="83" t="s">
        <v>959</v>
      </c>
      <c r="D31" s="83" t="s">
        <v>963</v>
      </c>
      <c r="E31" s="84" t="s">
        <v>160</v>
      </c>
      <c r="F31" s="50" t="s">
        <v>91</v>
      </c>
      <c r="G31" s="85">
        <f t="shared" si="0"/>
        <v>3549393</v>
      </c>
      <c r="H31" s="86" t="s">
        <v>15</v>
      </c>
      <c r="I31" s="90">
        <f>VLOOKUP(H31,'2019 WINNINGS'!$A$1:$B$423,2,0)</f>
        <v>107956</v>
      </c>
      <c r="J31" s="87" t="s">
        <v>82</v>
      </c>
      <c r="K31" s="90">
        <f>VLOOKUP(J31,'2019 WINNINGS'!$A$1:$B$423,2,0)</f>
        <v>2070000</v>
      </c>
      <c r="L31" s="93" t="s">
        <v>100</v>
      </c>
      <c r="M31" s="94">
        <f>VLOOKUP(L31,'2019 WINNINGS'!$A$1:$B$423,2,0)</f>
        <v>858667</v>
      </c>
      <c r="N31" s="93" t="s">
        <v>32</v>
      </c>
      <c r="O31" s="94">
        <f>VLOOKUP(N31,'2019 WINNINGS'!$A$1:$B$423,2,0)</f>
        <v>68042</v>
      </c>
      <c r="P31" s="93" t="s">
        <v>90</v>
      </c>
      <c r="Q31" s="94">
        <f>VLOOKUP(P31,'2019 WINNINGS'!$A$1:$B$423,2,0)</f>
        <v>68042</v>
      </c>
      <c r="R31" s="97" t="s">
        <v>41</v>
      </c>
      <c r="S31" s="98">
        <f>VLOOKUP(R31,'2019 WINNINGS'!$A$1:$B$423,2,0)</f>
        <v>78200</v>
      </c>
      <c r="T31" s="97" t="s">
        <v>88</v>
      </c>
      <c r="U31" s="98">
        <f>VLOOKUP(T31,'2019 WINNINGS'!$A$1:$B$423,2,0)</f>
        <v>25415</v>
      </c>
      <c r="V31" s="97" t="s">
        <v>107</v>
      </c>
      <c r="W31" s="98">
        <f>VLOOKUP(V31,'2019 WINNINGS'!$A$1:$B$423,2,0)</f>
        <v>44850</v>
      </c>
      <c r="X31" s="101" t="s">
        <v>153</v>
      </c>
      <c r="Y31" s="102">
        <f>VLOOKUP(X31,'2019 WINNINGS'!$A$1:$B$423,2,0)</f>
        <v>0</v>
      </c>
      <c r="Z31" s="103" t="s">
        <v>230</v>
      </c>
      <c r="AA31" s="102">
        <f>VLOOKUP(Z31,'2019 WINNINGS'!$A$1:$B$423,2,0)</f>
        <v>44850</v>
      </c>
      <c r="AB31" s="103" t="s">
        <v>145</v>
      </c>
      <c r="AC31" s="102">
        <f>VLOOKUP(AB31,'2019 WINNINGS'!$A$1:$B$423,2,0)</f>
        <v>107956</v>
      </c>
      <c r="AD31" s="88" t="s">
        <v>14</v>
      </c>
      <c r="AE31" s="104">
        <f>VLOOKUP(AD31,'2019 WINNINGS'!$A$1:$B$423,2,0)</f>
        <v>0</v>
      </c>
      <c r="AF31" s="88" t="s">
        <v>72</v>
      </c>
      <c r="AG31" s="104">
        <f>VLOOKUP(AF31,'2019 WINNINGS'!$A$1:$B$423,2,0)</f>
        <v>25415</v>
      </c>
      <c r="AH31" s="107" t="s">
        <v>163</v>
      </c>
      <c r="AI31" s="108">
        <f>VLOOKUP(AH31,'2019 WINNINGS'!$A$1:$B$423,2,0)</f>
        <v>50000</v>
      </c>
    </row>
    <row r="32" spans="1:35" x14ac:dyDescent="0.2">
      <c r="A32" s="50">
        <v>31</v>
      </c>
      <c r="B32" s="83" t="s">
        <v>183</v>
      </c>
      <c r="C32" s="83" t="s">
        <v>184</v>
      </c>
      <c r="D32" s="83" t="s">
        <v>890</v>
      </c>
      <c r="E32" s="84" t="s">
        <v>160</v>
      </c>
      <c r="F32" s="50" t="s">
        <v>91</v>
      </c>
      <c r="G32" s="85">
        <f t="shared" si="0"/>
        <v>3528862</v>
      </c>
      <c r="H32" s="86" t="s">
        <v>8</v>
      </c>
      <c r="I32" s="90">
        <f>VLOOKUP(H32,'2019 WINNINGS'!$A$1:$B$423,2,0)</f>
        <v>107956</v>
      </c>
      <c r="J32" s="87" t="s">
        <v>82</v>
      </c>
      <c r="K32" s="90">
        <f>VLOOKUP(J32,'2019 WINNINGS'!$A$1:$B$423,2,0)</f>
        <v>2070000</v>
      </c>
      <c r="L32" s="93" t="s">
        <v>54</v>
      </c>
      <c r="M32" s="94">
        <f>VLOOKUP(L32,'2019 WINNINGS'!$A$1:$B$423,2,0)</f>
        <v>0</v>
      </c>
      <c r="N32" s="93" t="s">
        <v>65</v>
      </c>
      <c r="O32" s="94">
        <f>VLOOKUP(N32,'2019 WINNINGS'!$A$1:$B$423,2,0)</f>
        <v>225400</v>
      </c>
      <c r="P32" s="93" t="s">
        <v>87</v>
      </c>
      <c r="Q32" s="94">
        <f>VLOOKUP(P32,'2019 WINNINGS'!$A$1:$B$423,2,0)</f>
        <v>403938</v>
      </c>
      <c r="R32" s="97" t="s">
        <v>140</v>
      </c>
      <c r="S32" s="98">
        <f>VLOOKUP(R32,'2019 WINNINGS'!$A$1:$B$423,2,0)</f>
        <v>44850</v>
      </c>
      <c r="T32" s="97" t="s">
        <v>92</v>
      </c>
      <c r="U32" s="98">
        <f>VLOOKUP(T32,'2019 WINNINGS'!$A$1:$B$423,2,0)</f>
        <v>403938</v>
      </c>
      <c r="V32" s="97" t="s">
        <v>88</v>
      </c>
      <c r="W32" s="98">
        <f>VLOOKUP(V32,'2019 WINNINGS'!$A$1:$B$423,2,0)</f>
        <v>25415</v>
      </c>
      <c r="X32" s="101" t="s">
        <v>146</v>
      </c>
      <c r="Y32" s="102">
        <f>VLOOKUP(X32,'2019 WINNINGS'!$A$1:$B$423,2,0)</f>
        <v>0</v>
      </c>
      <c r="Z32" s="103" t="s">
        <v>154</v>
      </c>
      <c r="AA32" s="102">
        <f>VLOOKUP(Z32,'2019 WINNINGS'!$A$1:$B$423,2,0)</f>
        <v>37950</v>
      </c>
      <c r="AB32" s="103" t="s">
        <v>158</v>
      </c>
      <c r="AC32" s="102">
        <f>VLOOKUP(AB32,'2019 WINNINGS'!$A$1:$B$423,2,0)</f>
        <v>184000</v>
      </c>
      <c r="AD32" s="88" t="s">
        <v>80</v>
      </c>
      <c r="AE32" s="104">
        <f>VLOOKUP(AD32,'2019 WINNINGS'!$A$1:$B$423,2,0)</f>
        <v>0</v>
      </c>
      <c r="AF32" s="88" t="s">
        <v>72</v>
      </c>
      <c r="AG32" s="104">
        <f>VLOOKUP(AF32,'2019 WINNINGS'!$A$1:$B$423,2,0)</f>
        <v>25415</v>
      </c>
      <c r="AH32" s="107" t="s">
        <v>166</v>
      </c>
      <c r="AI32" s="108">
        <f>VLOOKUP(AH32,'2019 WINNINGS'!$A$1:$B$423,2,0)</f>
        <v>0</v>
      </c>
    </row>
    <row r="33" spans="1:35" x14ac:dyDescent="0.2">
      <c r="A33" s="50">
        <v>32</v>
      </c>
      <c r="B33" s="83" t="s">
        <v>803</v>
      </c>
      <c r="C33" s="83" t="s">
        <v>801</v>
      </c>
      <c r="D33" s="83" t="s">
        <v>805</v>
      </c>
      <c r="E33" s="84" t="s">
        <v>160</v>
      </c>
      <c r="F33" s="50" t="s">
        <v>91</v>
      </c>
      <c r="G33" s="85">
        <f t="shared" si="0"/>
        <v>3503971</v>
      </c>
      <c r="H33" s="86" t="s">
        <v>27</v>
      </c>
      <c r="I33" s="90">
        <f>VLOOKUP(H33,'2019 WINNINGS'!$A$1:$B$423,2,0)</f>
        <v>310500</v>
      </c>
      <c r="J33" s="87" t="s">
        <v>82</v>
      </c>
      <c r="K33" s="90">
        <f>VLOOKUP(J33,'2019 WINNINGS'!$A$1:$B$423,2,0)</f>
        <v>2070000</v>
      </c>
      <c r="L33" s="93" t="s">
        <v>65</v>
      </c>
      <c r="M33" s="94">
        <f>VLOOKUP(L33,'2019 WINNINGS'!$A$1:$B$423,2,0)</f>
        <v>225400</v>
      </c>
      <c r="N33" s="93" t="s">
        <v>54</v>
      </c>
      <c r="O33" s="94">
        <f>VLOOKUP(N33,'2019 WINNINGS'!$A$1:$B$423,2,0)</f>
        <v>0</v>
      </c>
      <c r="P33" s="93" t="s">
        <v>87</v>
      </c>
      <c r="Q33" s="94">
        <f>VLOOKUP(P33,'2019 WINNINGS'!$A$1:$B$423,2,0)</f>
        <v>403938</v>
      </c>
      <c r="R33" s="97" t="s">
        <v>140</v>
      </c>
      <c r="S33" s="98">
        <f>VLOOKUP(R33,'2019 WINNINGS'!$A$1:$B$423,2,0)</f>
        <v>44850</v>
      </c>
      <c r="T33" s="97" t="s">
        <v>85</v>
      </c>
      <c r="U33" s="98">
        <f>VLOOKUP(T33,'2019 WINNINGS'!$A$1:$B$423,2,0)</f>
        <v>107956</v>
      </c>
      <c r="V33" s="97" t="s">
        <v>144</v>
      </c>
      <c r="W33" s="98">
        <f>VLOOKUP(V33,'2019 WINNINGS'!$A$1:$B$423,2,0)</f>
        <v>0</v>
      </c>
      <c r="X33" s="101" t="s">
        <v>50</v>
      </c>
      <c r="Y33" s="102">
        <f>VLOOKUP(X33,'2019 WINNINGS'!$A$1:$B$423,2,0)</f>
        <v>107956</v>
      </c>
      <c r="Z33" s="103" t="s">
        <v>153</v>
      </c>
      <c r="AA33" s="102">
        <f>VLOOKUP(Z33,'2019 WINNINGS'!$A$1:$B$423,2,0)</f>
        <v>0</v>
      </c>
      <c r="AB33" s="103" t="s">
        <v>145</v>
      </c>
      <c r="AC33" s="102">
        <f>VLOOKUP(AB33,'2019 WINNINGS'!$A$1:$B$423,2,0)</f>
        <v>107956</v>
      </c>
      <c r="AD33" s="88" t="s">
        <v>80</v>
      </c>
      <c r="AE33" s="104">
        <f>VLOOKUP(AD33,'2019 WINNINGS'!$A$1:$B$423,2,0)</f>
        <v>0</v>
      </c>
      <c r="AF33" s="88" t="s">
        <v>72</v>
      </c>
      <c r="AG33" s="104">
        <f>VLOOKUP(AF33,'2019 WINNINGS'!$A$1:$B$423,2,0)</f>
        <v>25415</v>
      </c>
      <c r="AH33" s="107" t="s">
        <v>161</v>
      </c>
      <c r="AI33" s="108">
        <f>VLOOKUP(AH33,'2019 WINNINGS'!$A$1:$B$423,2,0)</f>
        <v>100000</v>
      </c>
    </row>
    <row r="34" spans="1:35" x14ac:dyDescent="0.2">
      <c r="A34" s="50">
        <v>33</v>
      </c>
      <c r="B34" s="83" t="s">
        <v>711</v>
      </c>
      <c r="C34" s="83" t="s">
        <v>708</v>
      </c>
      <c r="D34" s="83" t="s">
        <v>714</v>
      </c>
      <c r="E34" s="84" t="s">
        <v>160</v>
      </c>
      <c r="F34" s="50" t="s">
        <v>91</v>
      </c>
      <c r="G34" s="85">
        <f t="shared" si="0"/>
        <v>3457560</v>
      </c>
      <c r="H34" s="86" t="s">
        <v>7</v>
      </c>
      <c r="I34" s="90">
        <f>VLOOKUP(H34,'2019 WINNINGS'!$A$1:$B$423,2,0)</f>
        <v>858667</v>
      </c>
      <c r="J34" s="87" t="s">
        <v>82</v>
      </c>
      <c r="K34" s="90">
        <f>VLOOKUP(J34,'2019 WINNINGS'!$A$1:$B$423,2,0)</f>
        <v>2070000</v>
      </c>
      <c r="L34" s="93" t="s">
        <v>54</v>
      </c>
      <c r="M34" s="94">
        <f>VLOOKUP(L34,'2019 WINNINGS'!$A$1:$B$423,2,0)</f>
        <v>0</v>
      </c>
      <c r="N34" s="93" t="s">
        <v>97</v>
      </c>
      <c r="O34" s="94">
        <f>VLOOKUP(N34,'2019 WINNINGS'!$A$1:$B$423,2,0)</f>
        <v>78200</v>
      </c>
      <c r="P34" s="93" t="s">
        <v>29</v>
      </c>
      <c r="Q34" s="94">
        <f>VLOOKUP(P34,'2019 WINNINGS'!$A$1:$B$423,2,0)</f>
        <v>0</v>
      </c>
      <c r="R34" s="97" t="s">
        <v>140</v>
      </c>
      <c r="S34" s="98">
        <f>VLOOKUP(R34,'2019 WINNINGS'!$A$1:$B$423,2,0)</f>
        <v>44850</v>
      </c>
      <c r="T34" s="97" t="s">
        <v>63</v>
      </c>
      <c r="U34" s="98">
        <f>VLOOKUP(T34,'2019 WINNINGS'!$A$1:$B$423,2,0)</f>
        <v>26335</v>
      </c>
      <c r="V34" s="97" t="s">
        <v>76</v>
      </c>
      <c r="W34" s="98">
        <f>VLOOKUP(V34,'2019 WINNINGS'!$A$1:$B$423,2,0)</f>
        <v>0</v>
      </c>
      <c r="X34" s="101" t="s">
        <v>155</v>
      </c>
      <c r="Y34" s="102">
        <f>VLOOKUP(X34,'2019 WINNINGS'!$A$1:$B$423,2,0)</f>
        <v>28693</v>
      </c>
      <c r="Z34" s="103" t="s">
        <v>146</v>
      </c>
      <c r="AA34" s="102">
        <f>VLOOKUP(Z34,'2019 WINNINGS'!$A$1:$B$423,2,0)</f>
        <v>0</v>
      </c>
      <c r="AB34" s="103" t="s">
        <v>148</v>
      </c>
      <c r="AC34" s="102">
        <f>VLOOKUP(AB34,'2019 WINNINGS'!$A$1:$B$423,2,0)</f>
        <v>225400</v>
      </c>
      <c r="AD34" s="88" t="s">
        <v>80</v>
      </c>
      <c r="AE34" s="104">
        <f>VLOOKUP(AD34,'2019 WINNINGS'!$A$1:$B$423,2,0)</f>
        <v>0</v>
      </c>
      <c r="AF34" s="88" t="s">
        <v>72</v>
      </c>
      <c r="AG34" s="104">
        <f>VLOOKUP(AF34,'2019 WINNINGS'!$A$1:$B$423,2,0)</f>
        <v>25415</v>
      </c>
      <c r="AH34" s="107" t="s">
        <v>161</v>
      </c>
      <c r="AI34" s="108">
        <f>VLOOKUP(AH34,'2019 WINNINGS'!$A$1:$B$423,2,0)</f>
        <v>100000</v>
      </c>
    </row>
    <row r="35" spans="1:35" x14ac:dyDescent="0.2">
      <c r="A35" s="50">
        <v>34</v>
      </c>
      <c r="B35" s="83" t="s">
        <v>168</v>
      </c>
      <c r="C35" s="83" t="s">
        <v>167</v>
      </c>
      <c r="D35" s="83" t="s">
        <v>168</v>
      </c>
      <c r="E35" s="84" t="s">
        <v>160</v>
      </c>
      <c r="F35" s="50" t="s">
        <v>91</v>
      </c>
      <c r="G35" s="85">
        <f t="shared" si="0"/>
        <v>3429509</v>
      </c>
      <c r="H35" s="86" t="s">
        <v>17</v>
      </c>
      <c r="I35" s="90">
        <f>VLOOKUP(H35,'2019 WINNINGS'!$A$1:$B$423,2,0)</f>
        <v>225400</v>
      </c>
      <c r="J35" s="87" t="s">
        <v>82</v>
      </c>
      <c r="K35" s="90">
        <f>VLOOKUP(J35,'2019 WINNINGS'!$A$1:$B$423,2,0)</f>
        <v>2070000</v>
      </c>
      <c r="L35" s="93" t="s">
        <v>65</v>
      </c>
      <c r="M35" s="94">
        <f>VLOOKUP(L35,'2019 WINNINGS'!$A$1:$B$423,2,0)</f>
        <v>225400</v>
      </c>
      <c r="N35" s="93" t="s">
        <v>16</v>
      </c>
      <c r="O35" s="94">
        <f>VLOOKUP(N35,'2019 WINNINGS'!$A$1:$B$423,2,0)</f>
        <v>55488</v>
      </c>
      <c r="P35" s="93" t="s">
        <v>87</v>
      </c>
      <c r="Q35" s="94">
        <f>VLOOKUP(P35,'2019 WINNINGS'!$A$1:$B$423,2,0)</f>
        <v>403938</v>
      </c>
      <c r="R35" s="97" t="s">
        <v>85</v>
      </c>
      <c r="S35" s="98">
        <f>VLOOKUP(R35,'2019 WINNINGS'!$A$1:$B$423,2,0)</f>
        <v>107956</v>
      </c>
      <c r="T35" s="97" t="s">
        <v>144</v>
      </c>
      <c r="U35" s="98">
        <f>VLOOKUP(T35,'2019 WINNINGS'!$A$1:$B$423,2,0)</f>
        <v>0</v>
      </c>
      <c r="V35" s="97" t="s">
        <v>76</v>
      </c>
      <c r="W35" s="98">
        <f>VLOOKUP(V35,'2019 WINNINGS'!$A$1:$B$423,2,0)</f>
        <v>0</v>
      </c>
      <c r="X35" s="101" t="s">
        <v>157</v>
      </c>
      <c r="Y35" s="102">
        <f>VLOOKUP(X35,'2019 WINNINGS'!$A$1:$B$423,2,0)</f>
        <v>0</v>
      </c>
      <c r="Z35" s="103" t="s">
        <v>50</v>
      </c>
      <c r="AA35" s="102">
        <f>VLOOKUP(Z35,'2019 WINNINGS'!$A$1:$B$423,2,0)</f>
        <v>107956</v>
      </c>
      <c r="AB35" s="103" t="s">
        <v>145</v>
      </c>
      <c r="AC35" s="102">
        <f>VLOOKUP(AB35,'2019 WINNINGS'!$A$1:$B$423,2,0)</f>
        <v>107956</v>
      </c>
      <c r="AD35" s="88" t="s">
        <v>14</v>
      </c>
      <c r="AE35" s="104">
        <f>VLOOKUP(AD35,'2019 WINNINGS'!$A$1:$B$423,2,0)</f>
        <v>0</v>
      </c>
      <c r="AF35" s="88" t="s">
        <v>72</v>
      </c>
      <c r="AG35" s="104">
        <f>VLOOKUP(AF35,'2019 WINNINGS'!$A$1:$B$423,2,0)</f>
        <v>25415</v>
      </c>
      <c r="AH35" s="107" t="s">
        <v>161</v>
      </c>
      <c r="AI35" s="108">
        <f>VLOOKUP(AH35,'2019 WINNINGS'!$A$1:$B$423,2,0)</f>
        <v>100000</v>
      </c>
    </row>
    <row r="36" spans="1:35" x14ac:dyDescent="0.2">
      <c r="A36" s="50">
        <v>35</v>
      </c>
      <c r="B36" s="83" t="s">
        <v>178</v>
      </c>
      <c r="C36" s="83" t="s">
        <v>177</v>
      </c>
      <c r="D36" s="83" t="s">
        <v>180</v>
      </c>
      <c r="E36" s="84" t="s">
        <v>160</v>
      </c>
      <c r="F36" s="50" t="s">
        <v>91</v>
      </c>
      <c r="G36" s="85">
        <f t="shared" si="0"/>
        <v>3415778</v>
      </c>
      <c r="H36" s="86" t="s">
        <v>7</v>
      </c>
      <c r="I36" s="90">
        <f>VLOOKUP(H36,'2019 WINNINGS'!$A$1:$B$423,2,0)</f>
        <v>858667</v>
      </c>
      <c r="J36" s="87" t="s">
        <v>139</v>
      </c>
      <c r="K36" s="90">
        <f>VLOOKUP(J36,'2019 WINNINGS'!$A$1:$B$423,2,0)</f>
        <v>858667</v>
      </c>
      <c r="L36" s="93" t="s">
        <v>33</v>
      </c>
      <c r="M36" s="94">
        <f>VLOOKUP(L36,'2019 WINNINGS'!$A$1:$B$423,2,0)</f>
        <v>55488</v>
      </c>
      <c r="N36" s="93" t="s">
        <v>24</v>
      </c>
      <c r="O36" s="94">
        <f>VLOOKUP(N36,'2019 WINNINGS'!$A$1:$B$423,2,0)</f>
        <v>403938</v>
      </c>
      <c r="P36" s="93" t="s">
        <v>98</v>
      </c>
      <c r="Q36" s="94">
        <f>VLOOKUP(P36,'2019 WINNINGS'!$A$1:$B$423,2,0)</f>
        <v>403938</v>
      </c>
      <c r="R36" s="97" t="s">
        <v>10</v>
      </c>
      <c r="S36" s="98">
        <f>VLOOKUP(R36,'2019 WINNINGS'!$A$1:$B$423,2,0)</f>
        <v>107956</v>
      </c>
      <c r="T36" s="97" t="s">
        <v>85</v>
      </c>
      <c r="U36" s="98">
        <f>VLOOKUP(T36,'2019 WINNINGS'!$A$1:$B$423,2,0)</f>
        <v>107956</v>
      </c>
      <c r="V36" s="97" t="s">
        <v>92</v>
      </c>
      <c r="W36" s="98">
        <f>VLOOKUP(V36,'2019 WINNINGS'!$A$1:$B$423,2,0)</f>
        <v>403938</v>
      </c>
      <c r="X36" s="101" t="s">
        <v>96</v>
      </c>
      <c r="Y36" s="102">
        <f>VLOOKUP(X36,'2019 WINNINGS'!$A$1:$B$423,2,0)</f>
        <v>32430</v>
      </c>
      <c r="Z36" s="103" t="s">
        <v>154</v>
      </c>
      <c r="AA36" s="102">
        <f>VLOOKUP(Z36,'2019 WINNINGS'!$A$1:$B$423,2,0)</f>
        <v>37950</v>
      </c>
      <c r="AB36" s="103" t="s">
        <v>230</v>
      </c>
      <c r="AC36" s="102">
        <f>VLOOKUP(AB36,'2019 WINNINGS'!$A$1:$B$423,2,0)</f>
        <v>44850</v>
      </c>
      <c r="AD36" s="88" t="s">
        <v>13</v>
      </c>
      <c r="AE36" s="104">
        <f>VLOOKUP(AD36,'2019 WINNINGS'!$A$1:$B$423,2,0)</f>
        <v>0</v>
      </c>
      <c r="AF36" s="88" t="s">
        <v>80</v>
      </c>
      <c r="AG36" s="104">
        <f>VLOOKUP(AF36,'2019 WINNINGS'!$A$1:$B$423,2,0)</f>
        <v>0</v>
      </c>
      <c r="AH36" s="107" t="s">
        <v>161</v>
      </c>
      <c r="AI36" s="108">
        <f>VLOOKUP(AH36,'2019 WINNINGS'!$A$1:$B$423,2,0)</f>
        <v>100000</v>
      </c>
    </row>
    <row r="37" spans="1:35" x14ac:dyDescent="0.2">
      <c r="A37" s="50">
        <v>36</v>
      </c>
      <c r="B37" s="83" t="s">
        <v>300</v>
      </c>
      <c r="C37" s="83" t="s">
        <v>299</v>
      </c>
      <c r="D37" s="83" t="s">
        <v>896</v>
      </c>
      <c r="E37" s="84" t="s">
        <v>160</v>
      </c>
      <c r="F37" s="50" t="s">
        <v>91</v>
      </c>
      <c r="G37" s="85">
        <f t="shared" si="0"/>
        <v>3415212</v>
      </c>
      <c r="H37" s="86" t="s">
        <v>8</v>
      </c>
      <c r="I37" s="90">
        <f>VLOOKUP(H37,'2019 WINNINGS'!$A$1:$B$423,2,0)</f>
        <v>107956</v>
      </c>
      <c r="J37" s="87" t="s">
        <v>82</v>
      </c>
      <c r="K37" s="90">
        <f>VLOOKUP(J37,'2019 WINNINGS'!$A$1:$B$423,2,0)</f>
        <v>2070000</v>
      </c>
      <c r="L37" s="93" t="s">
        <v>43</v>
      </c>
      <c r="M37" s="94">
        <f>VLOOKUP(L37,'2019 WINNINGS'!$A$1:$B$423,2,0)</f>
        <v>161000</v>
      </c>
      <c r="N37" s="93" t="s">
        <v>11</v>
      </c>
      <c r="O37" s="94">
        <f>VLOOKUP(N37,'2019 WINNINGS'!$A$1:$B$423,2,0)</f>
        <v>310500</v>
      </c>
      <c r="P37" s="93" t="s">
        <v>98</v>
      </c>
      <c r="Q37" s="94">
        <f>VLOOKUP(P37,'2019 WINNINGS'!$A$1:$B$423,2,0)</f>
        <v>403938</v>
      </c>
      <c r="R37" s="97" t="s">
        <v>10</v>
      </c>
      <c r="S37" s="98">
        <f>VLOOKUP(R37,'2019 WINNINGS'!$A$1:$B$423,2,0)</f>
        <v>107956</v>
      </c>
      <c r="T37" s="97" t="s">
        <v>144</v>
      </c>
      <c r="U37" s="98">
        <f>VLOOKUP(T37,'2019 WINNINGS'!$A$1:$B$423,2,0)</f>
        <v>0</v>
      </c>
      <c r="V37" s="97" t="s">
        <v>76</v>
      </c>
      <c r="W37" s="98">
        <f>VLOOKUP(V37,'2019 WINNINGS'!$A$1:$B$423,2,0)</f>
        <v>0</v>
      </c>
      <c r="X37" s="101" t="s">
        <v>113</v>
      </c>
      <c r="Y37" s="102">
        <f>VLOOKUP(X37,'2019 WINNINGS'!$A$1:$B$423,2,0)</f>
        <v>107956</v>
      </c>
      <c r="Z37" s="103" t="s">
        <v>154</v>
      </c>
      <c r="AA37" s="102">
        <f>VLOOKUP(Z37,'2019 WINNINGS'!$A$1:$B$423,2,0)</f>
        <v>37950</v>
      </c>
      <c r="AB37" s="103" t="s">
        <v>145</v>
      </c>
      <c r="AC37" s="102">
        <f>VLOOKUP(AB37,'2019 WINNINGS'!$A$1:$B$423,2,0)</f>
        <v>107956</v>
      </c>
      <c r="AD37" s="88" t="s">
        <v>13</v>
      </c>
      <c r="AE37" s="104">
        <f>VLOOKUP(AD37,'2019 WINNINGS'!$A$1:$B$423,2,0)</f>
        <v>0</v>
      </c>
      <c r="AF37" s="88" t="s">
        <v>14</v>
      </c>
      <c r="AG37" s="104">
        <f>VLOOKUP(AF37,'2019 WINNINGS'!$A$1:$B$423,2,0)</f>
        <v>0</v>
      </c>
      <c r="AH37" s="107" t="s">
        <v>164</v>
      </c>
      <c r="AI37" s="108">
        <f>VLOOKUP(AH37,'2019 WINNINGS'!$A$1:$B$423,2,0)</f>
        <v>0</v>
      </c>
    </row>
    <row r="38" spans="1:35" x14ac:dyDescent="0.2">
      <c r="A38" s="50">
        <v>37</v>
      </c>
      <c r="B38" s="83" t="s">
        <v>424</v>
      </c>
      <c r="C38" s="83" t="s">
        <v>423</v>
      </c>
      <c r="D38" s="83" t="s">
        <v>424</v>
      </c>
      <c r="E38" s="84" t="s">
        <v>160</v>
      </c>
      <c r="F38" s="50" t="s">
        <v>91</v>
      </c>
      <c r="G38" s="85">
        <f t="shared" si="0"/>
        <v>3401622</v>
      </c>
      <c r="H38" s="86" t="s">
        <v>8</v>
      </c>
      <c r="I38" s="90">
        <f>VLOOKUP(H38,'2019 WINNINGS'!$A$1:$B$423,2,0)</f>
        <v>107956</v>
      </c>
      <c r="J38" s="87" t="s">
        <v>82</v>
      </c>
      <c r="K38" s="90">
        <f>VLOOKUP(J38,'2019 WINNINGS'!$A$1:$B$423,2,0)</f>
        <v>2070000</v>
      </c>
      <c r="L38" s="93" t="s">
        <v>33</v>
      </c>
      <c r="M38" s="94">
        <f>VLOOKUP(L38,'2019 WINNINGS'!$A$1:$B$423,2,0)</f>
        <v>55488</v>
      </c>
      <c r="N38" s="93" t="s">
        <v>87</v>
      </c>
      <c r="O38" s="94">
        <f>VLOOKUP(N38,'2019 WINNINGS'!$A$1:$B$423,2,0)</f>
        <v>403938</v>
      </c>
      <c r="P38" s="93" t="s">
        <v>11</v>
      </c>
      <c r="Q38" s="94">
        <f>VLOOKUP(P38,'2019 WINNINGS'!$A$1:$B$423,2,0)</f>
        <v>310500</v>
      </c>
      <c r="R38" s="97" t="s">
        <v>10</v>
      </c>
      <c r="S38" s="98">
        <f>VLOOKUP(R38,'2019 WINNINGS'!$A$1:$B$423,2,0)</f>
        <v>107956</v>
      </c>
      <c r="T38" s="97" t="s">
        <v>85</v>
      </c>
      <c r="U38" s="98">
        <f>VLOOKUP(T38,'2019 WINNINGS'!$A$1:$B$423,2,0)</f>
        <v>107956</v>
      </c>
      <c r="V38" s="97" t="s">
        <v>63</v>
      </c>
      <c r="W38" s="98">
        <f>VLOOKUP(V38,'2019 WINNINGS'!$A$1:$B$423,2,0)</f>
        <v>26335</v>
      </c>
      <c r="X38" s="101" t="s">
        <v>155</v>
      </c>
      <c r="Y38" s="102">
        <f>VLOOKUP(X38,'2019 WINNINGS'!$A$1:$B$423,2,0)</f>
        <v>28693</v>
      </c>
      <c r="Z38" s="103" t="s">
        <v>230</v>
      </c>
      <c r="AA38" s="102">
        <f>VLOOKUP(Z38,'2019 WINNINGS'!$A$1:$B$423,2,0)</f>
        <v>44850</v>
      </c>
      <c r="AB38" s="103" t="s">
        <v>154</v>
      </c>
      <c r="AC38" s="102">
        <f>VLOOKUP(AB38,'2019 WINNINGS'!$A$1:$B$423,2,0)</f>
        <v>37950</v>
      </c>
      <c r="AD38" s="88" t="s">
        <v>14</v>
      </c>
      <c r="AE38" s="104">
        <f>VLOOKUP(AD38,'2019 WINNINGS'!$A$1:$B$423,2,0)</f>
        <v>0</v>
      </c>
      <c r="AF38" s="88" t="s">
        <v>80</v>
      </c>
      <c r="AG38" s="104">
        <f>VLOOKUP(AF38,'2019 WINNINGS'!$A$1:$B$423,2,0)</f>
        <v>0</v>
      </c>
      <c r="AH38" s="107" t="s">
        <v>161</v>
      </c>
      <c r="AI38" s="108">
        <f>VLOOKUP(AH38,'2019 WINNINGS'!$A$1:$B$423,2,0)</f>
        <v>100000</v>
      </c>
    </row>
    <row r="39" spans="1:35" x14ac:dyDescent="0.2">
      <c r="A39" s="50">
        <v>38</v>
      </c>
      <c r="B39" s="83" t="s">
        <v>471</v>
      </c>
      <c r="C39" s="83" t="s">
        <v>470</v>
      </c>
      <c r="D39" s="83" t="s">
        <v>197</v>
      </c>
      <c r="E39" s="84" t="s">
        <v>160</v>
      </c>
      <c r="F39" s="50" t="s">
        <v>91</v>
      </c>
      <c r="G39" s="85">
        <f t="shared" si="0"/>
        <v>3388166</v>
      </c>
      <c r="H39" s="86" t="s">
        <v>27</v>
      </c>
      <c r="I39" s="90">
        <f>VLOOKUP(H39,'2019 WINNINGS'!$A$1:$B$423,2,0)</f>
        <v>310500</v>
      </c>
      <c r="J39" s="87" t="s">
        <v>82</v>
      </c>
      <c r="K39" s="90">
        <f>VLOOKUP(J39,'2019 WINNINGS'!$A$1:$B$423,2,0)</f>
        <v>2070000</v>
      </c>
      <c r="L39" s="93" t="s">
        <v>43</v>
      </c>
      <c r="M39" s="94">
        <f>VLOOKUP(L39,'2019 WINNINGS'!$A$1:$B$423,2,0)</f>
        <v>161000</v>
      </c>
      <c r="N39" s="93" t="s">
        <v>97</v>
      </c>
      <c r="O39" s="94">
        <f>VLOOKUP(N39,'2019 WINNINGS'!$A$1:$B$423,2,0)</f>
        <v>78200</v>
      </c>
      <c r="P39" s="93" t="s">
        <v>133</v>
      </c>
      <c r="Q39" s="94">
        <f>VLOOKUP(P39,'2019 WINNINGS'!$A$1:$B$423,2,0)</f>
        <v>225400</v>
      </c>
      <c r="R39" s="97" t="s">
        <v>140</v>
      </c>
      <c r="S39" s="98">
        <f>VLOOKUP(R39,'2019 WINNINGS'!$A$1:$B$423,2,0)</f>
        <v>44850</v>
      </c>
      <c r="T39" s="97" t="s">
        <v>104</v>
      </c>
      <c r="U39" s="98">
        <f>VLOOKUP(T39,'2019 WINNINGS'!$A$1:$B$423,2,0)</f>
        <v>26910</v>
      </c>
      <c r="V39" s="97" t="s">
        <v>144</v>
      </c>
      <c r="W39" s="98">
        <f>VLOOKUP(V39,'2019 WINNINGS'!$A$1:$B$423,2,0)</f>
        <v>0</v>
      </c>
      <c r="X39" s="101" t="s">
        <v>154</v>
      </c>
      <c r="Y39" s="102">
        <f>VLOOKUP(X39,'2019 WINNINGS'!$A$1:$B$423,2,0)</f>
        <v>37950</v>
      </c>
      <c r="Z39" s="103" t="s">
        <v>50</v>
      </c>
      <c r="AA39" s="102">
        <f>VLOOKUP(Z39,'2019 WINNINGS'!$A$1:$B$423,2,0)</f>
        <v>107956</v>
      </c>
      <c r="AB39" s="103" t="s">
        <v>148</v>
      </c>
      <c r="AC39" s="102">
        <f>VLOOKUP(AB39,'2019 WINNINGS'!$A$1:$B$423,2,0)</f>
        <v>225400</v>
      </c>
      <c r="AD39" s="88" t="s">
        <v>14</v>
      </c>
      <c r="AE39" s="104">
        <f>VLOOKUP(AD39,'2019 WINNINGS'!$A$1:$B$423,2,0)</f>
        <v>0</v>
      </c>
      <c r="AF39" s="88" t="s">
        <v>80</v>
      </c>
      <c r="AG39" s="104">
        <f>VLOOKUP(AF39,'2019 WINNINGS'!$A$1:$B$423,2,0)</f>
        <v>0</v>
      </c>
      <c r="AH39" s="107" t="s">
        <v>161</v>
      </c>
      <c r="AI39" s="108">
        <f>VLOOKUP(AH39,'2019 WINNINGS'!$A$1:$B$423,2,0)</f>
        <v>100000</v>
      </c>
    </row>
    <row r="40" spans="1:35" x14ac:dyDescent="0.2">
      <c r="A40" s="50">
        <v>39</v>
      </c>
      <c r="B40" s="83" t="s">
        <v>192</v>
      </c>
      <c r="C40" s="83" t="s">
        <v>190</v>
      </c>
      <c r="D40" s="83" t="s">
        <v>193</v>
      </c>
      <c r="E40" s="84" t="s">
        <v>160</v>
      </c>
      <c r="F40" s="50" t="s">
        <v>91</v>
      </c>
      <c r="G40" s="85">
        <f t="shared" si="0"/>
        <v>3354780</v>
      </c>
      <c r="H40" s="86" t="s">
        <v>8</v>
      </c>
      <c r="I40" s="90">
        <f>VLOOKUP(H40,'2019 WINNINGS'!$A$1:$B$423,2,0)</f>
        <v>107956</v>
      </c>
      <c r="J40" s="87" t="s">
        <v>82</v>
      </c>
      <c r="K40" s="90">
        <f>VLOOKUP(J40,'2019 WINNINGS'!$A$1:$B$423,2,0)</f>
        <v>2070000</v>
      </c>
      <c r="L40" s="93" t="s">
        <v>65</v>
      </c>
      <c r="M40" s="94">
        <f>VLOOKUP(L40,'2019 WINNINGS'!$A$1:$B$423,2,0)</f>
        <v>225400</v>
      </c>
      <c r="N40" s="93" t="s">
        <v>11</v>
      </c>
      <c r="O40" s="94">
        <f>VLOOKUP(N40,'2019 WINNINGS'!$A$1:$B$423,2,0)</f>
        <v>310500</v>
      </c>
      <c r="P40" s="93" t="s">
        <v>87</v>
      </c>
      <c r="Q40" s="94">
        <f>VLOOKUP(P40,'2019 WINNINGS'!$A$1:$B$423,2,0)</f>
        <v>403938</v>
      </c>
      <c r="R40" s="97" t="s">
        <v>41</v>
      </c>
      <c r="S40" s="98">
        <f>VLOOKUP(R40,'2019 WINNINGS'!$A$1:$B$423,2,0)</f>
        <v>78200</v>
      </c>
      <c r="T40" s="97" t="s">
        <v>70</v>
      </c>
      <c r="U40" s="98">
        <f>VLOOKUP(T40,'2019 WINNINGS'!$A$1:$B$423,2,0)</f>
        <v>0</v>
      </c>
      <c r="V40" s="97" t="s">
        <v>88</v>
      </c>
      <c r="W40" s="98">
        <f>VLOOKUP(V40,'2019 WINNINGS'!$A$1:$B$423,2,0)</f>
        <v>25415</v>
      </c>
      <c r="X40" s="101" t="s">
        <v>146</v>
      </c>
      <c r="Y40" s="102">
        <f>VLOOKUP(X40,'2019 WINNINGS'!$A$1:$B$423,2,0)</f>
        <v>0</v>
      </c>
      <c r="Z40" s="103" t="s">
        <v>147</v>
      </c>
      <c r="AA40" s="102">
        <f>VLOOKUP(Z40,'2019 WINNINGS'!$A$1:$B$423,2,0)</f>
        <v>25415</v>
      </c>
      <c r="AB40" s="103" t="s">
        <v>145</v>
      </c>
      <c r="AC40" s="102">
        <f>VLOOKUP(AB40,'2019 WINNINGS'!$A$1:$B$423,2,0)</f>
        <v>107956</v>
      </c>
      <c r="AD40" s="88" t="s">
        <v>13</v>
      </c>
      <c r="AE40" s="104">
        <f>VLOOKUP(AD40,'2019 WINNINGS'!$A$1:$B$423,2,0)</f>
        <v>0</v>
      </c>
      <c r="AF40" s="88" t="s">
        <v>80</v>
      </c>
      <c r="AG40" s="104">
        <f>VLOOKUP(AF40,'2019 WINNINGS'!$A$1:$B$423,2,0)</f>
        <v>0</v>
      </c>
      <c r="AH40" s="107" t="s">
        <v>164</v>
      </c>
      <c r="AI40" s="108">
        <f>VLOOKUP(AH40,'2019 WINNINGS'!$A$1:$B$423,2,0)</f>
        <v>0</v>
      </c>
    </row>
    <row r="41" spans="1:35" x14ac:dyDescent="0.2">
      <c r="A41" s="50">
        <v>40</v>
      </c>
      <c r="B41" s="83" t="s">
        <v>375</v>
      </c>
      <c r="C41" s="83" t="s">
        <v>374</v>
      </c>
      <c r="D41" s="83" t="s">
        <v>375</v>
      </c>
      <c r="E41" s="84" t="s">
        <v>160</v>
      </c>
      <c r="F41" s="50" t="s">
        <v>91</v>
      </c>
      <c r="G41" s="85">
        <f t="shared" si="0"/>
        <v>3315164</v>
      </c>
      <c r="H41" s="86" t="s">
        <v>27</v>
      </c>
      <c r="I41" s="90">
        <f>VLOOKUP(H41,'2019 WINNINGS'!$A$1:$B$423,2,0)</f>
        <v>310500</v>
      </c>
      <c r="J41" s="87" t="s">
        <v>82</v>
      </c>
      <c r="K41" s="90">
        <f>VLOOKUP(J41,'2019 WINNINGS'!$A$1:$B$423,2,0)</f>
        <v>2070000</v>
      </c>
      <c r="L41" s="93" t="s">
        <v>33</v>
      </c>
      <c r="M41" s="94">
        <f>VLOOKUP(L41,'2019 WINNINGS'!$A$1:$B$423,2,0)</f>
        <v>55488</v>
      </c>
      <c r="N41" s="93" t="s">
        <v>11</v>
      </c>
      <c r="O41" s="94">
        <f>VLOOKUP(N41,'2019 WINNINGS'!$A$1:$B$423,2,0)</f>
        <v>310500</v>
      </c>
      <c r="P41" s="93" t="s">
        <v>87</v>
      </c>
      <c r="Q41" s="94">
        <f>VLOOKUP(P41,'2019 WINNINGS'!$A$1:$B$423,2,0)</f>
        <v>403938</v>
      </c>
      <c r="R41" s="97" t="s">
        <v>70</v>
      </c>
      <c r="S41" s="98">
        <f>VLOOKUP(R41,'2019 WINNINGS'!$A$1:$B$423,2,0)</f>
        <v>0</v>
      </c>
      <c r="T41" s="97" t="s">
        <v>104</v>
      </c>
      <c r="U41" s="98">
        <f>VLOOKUP(T41,'2019 WINNINGS'!$A$1:$B$423,2,0)</f>
        <v>26910</v>
      </c>
      <c r="V41" s="97" t="s">
        <v>59</v>
      </c>
      <c r="W41" s="98">
        <f>VLOOKUP(V41,'2019 WINNINGS'!$A$1:$B$423,2,0)</f>
        <v>26335</v>
      </c>
      <c r="X41" s="101" t="s">
        <v>155</v>
      </c>
      <c r="Y41" s="102">
        <f>VLOOKUP(X41,'2019 WINNINGS'!$A$1:$B$423,2,0)</f>
        <v>28693</v>
      </c>
      <c r="Z41" s="103" t="s">
        <v>154</v>
      </c>
      <c r="AA41" s="102">
        <f>VLOOKUP(Z41,'2019 WINNINGS'!$A$1:$B$423,2,0)</f>
        <v>37950</v>
      </c>
      <c r="AB41" s="103" t="s">
        <v>230</v>
      </c>
      <c r="AC41" s="102">
        <f>VLOOKUP(AB41,'2019 WINNINGS'!$A$1:$B$423,2,0)</f>
        <v>44850</v>
      </c>
      <c r="AD41" s="88" t="s">
        <v>14</v>
      </c>
      <c r="AE41" s="104">
        <f>VLOOKUP(AD41,'2019 WINNINGS'!$A$1:$B$423,2,0)</f>
        <v>0</v>
      </c>
      <c r="AF41" s="88" t="s">
        <v>80</v>
      </c>
      <c r="AG41" s="104">
        <f>VLOOKUP(AF41,'2019 WINNINGS'!$A$1:$B$423,2,0)</f>
        <v>0</v>
      </c>
      <c r="AH41" s="107" t="s">
        <v>164</v>
      </c>
      <c r="AI41" s="108">
        <f>VLOOKUP(AH41,'2019 WINNINGS'!$A$1:$B$423,2,0)</f>
        <v>0</v>
      </c>
    </row>
    <row r="42" spans="1:35" x14ac:dyDescent="0.2">
      <c r="A42" s="50">
        <v>41</v>
      </c>
      <c r="B42" s="83" t="s">
        <v>998</v>
      </c>
      <c r="C42" s="83" t="s">
        <v>938</v>
      </c>
      <c r="D42" s="83" t="s">
        <v>175</v>
      </c>
      <c r="E42" s="89" t="s">
        <v>176</v>
      </c>
      <c r="F42" s="50"/>
      <c r="G42" s="85">
        <f t="shared" si="0"/>
        <v>3267629</v>
      </c>
      <c r="H42" s="86" t="s">
        <v>7</v>
      </c>
      <c r="I42" s="90">
        <f>VLOOKUP(H42,'2019 WINNINGS'!$A$1:$B$423,2,0)</f>
        <v>858667</v>
      </c>
      <c r="J42" s="87" t="s">
        <v>139</v>
      </c>
      <c r="K42" s="90">
        <f>VLOOKUP(J42,'2019 WINNINGS'!$A$1:$B$423,2,0)</f>
        <v>858667</v>
      </c>
      <c r="L42" s="93" t="s">
        <v>11</v>
      </c>
      <c r="M42" s="94">
        <f>VLOOKUP(L42,'2019 WINNINGS'!$A$1:$B$423,2,0)</f>
        <v>310500</v>
      </c>
      <c r="N42" s="93" t="s">
        <v>97</v>
      </c>
      <c r="O42" s="94">
        <f>VLOOKUP(N42,'2019 WINNINGS'!$A$1:$B$423,2,0)</f>
        <v>78200</v>
      </c>
      <c r="P42" s="93" t="s">
        <v>87</v>
      </c>
      <c r="Q42" s="94">
        <f>VLOOKUP(P42,'2019 WINNINGS'!$A$1:$B$423,2,0)</f>
        <v>403938</v>
      </c>
      <c r="R42" s="97" t="s">
        <v>92</v>
      </c>
      <c r="S42" s="98">
        <f>VLOOKUP(R42,'2019 WINNINGS'!$A$1:$B$423,2,0)</f>
        <v>403938</v>
      </c>
      <c r="T42" s="97" t="s">
        <v>28</v>
      </c>
      <c r="U42" s="98">
        <f>VLOOKUP(T42,'2019 WINNINGS'!$A$1:$B$423,2,0)</f>
        <v>55488</v>
      </c>
      <c r="V42" s="97" t="s">
        <v>104</v>
      </c>
      <c r="W42" s="98">
        <f>VLOOKUP(V42,'2019 WINNINGS'!$A$1:$B$423,2,0)</f>
        <v>26910</v>
      </c>
      <c r="X42" s="101" t="s">
        <v>153</v>
      </c>
      <c r="Y42" s="102">
        <f>VLOOKUP(X42,'2019 WINNINGS'!$A$1:$B$423,2,0)</f>
        <v>0</v>
      </c>
      <c r="Z42" s="103" t="s">
        <v>154</v>
      </c>
      <c r="AA42" s="102">
        <f>VLOOKUP(Z42,'2019 WINNINGS'!$A$1:$B$423,2,0)</f>
        <v>37950</v>
      </c>
      <c r="AB42" s="103" t="s">
        <v>145</v>
      </c>
      <c r="AC42" s="102">
        <f>VLOOKUP(AB42,'2019 WINNINGS'!$A$1:$B$423,2,0)</f>
        <v>107956</v>
      </c>
      <c r="AD42" s="88" t="s">
        <v>13</v>
      </c>
      <c r="AE42" s="104">
        <f>VLOOKUP(AD42,'2019 WINNINGS'!$A$1:$B$423,2,0)</f>
        <v>0</v>
      </c>
      <c r="AF42" s="88" t="s">
        <v>72</v>
      </c>
      <c r="AG42" s="104">
        <f>VLOOKUP(AF42,'2019 WINNINGS'!$A$1:$B$423,2,0)</f>
        <v>25415</v>
      </c>
      <c r="AH42" s="107" t="s">
        <v>161</v>
      </c>
      <c r="AI42" s="108">
        <f>VLOOKUP(AH42,'2019 WINNINGS'!$A$1:$B$423,2,0)</f>
        <v>100000</v>
      </c>
    </row>
    <row r="43" spans="1:35" x14ac:dyDescent="0.2">
      <c r="A43" s="50">
        <v>42</v>
      </c>
      <c r="B43" s="83" t="s">
        <v>398</v>
      </c>
      <c r="C43" s="83" t="s">
        <v>397</v>
      </c>
      <c r="D43" s="83" t="s">
        <v>400</v>
      </c>
      <c r="E43" s="84" t="s">
        <v>160</v>
      </c>
      <c r="F43" s="50" t="s">
        <v>91</v>
      </c>
      <c r="G43" s="85">
        <f t="shared" si="0"/>
        <v>3267532</v>
      </c>
      <c r="H43" s="86" t="s">
        <v>8</v>
      </c>
      <c r="I43" s="90">
        <f>VLOOKUP(H43,'2019 WINNINGS'!$A$1:$B$423,2,0)</f>
        <v>107956</v>
      </c>
      <c r="J43" s="87" t="s">
        <v>82</v>
      </c>
      <c r="K43" s="90">
        <f>VLOOKUP(J43,'2019 WINNINGS'!$A$1:$B$423,2,0)</f>
        <v>2070000</v>
      </c>
      <c r="L43" s="93" t="s">
        <v>33</v>
      </c>
      <c r="M43" s="94">
        <f>VLOOKUP(L43,'2019 WINNINGS'!$A$1:$B$423,2,0)</f>
        <v>55488</v>
      </c>
      <c r="N43" s="93" t="s">
        <v>97</v>
      </c>
      <c r="O43" s="94">
        <f>VLOOKUP(N43,'2019 WINNINGS'!$A$1:$B$423,2,0)</f>
        <v>78200</v>
      </c>
      <c r="P43" s="93" t="s">
        <v>11</v>
      </c>
      <c r="Q43" s="94">
        <f>VLOOKUP(P43,'2019 WINNINGS'!$A$1:$B$423,2,0)</f>
        <v>310500</v>
      </c>
      <c r="R43" s="97" t="s">
        <v>140</v>
      </c>
      <c r="S43" s="98">
        <f>VLOOKUP(R43,'2019 WINNINGS'!$A$1:$B$423,2,0)</f>
        <v>44850</v>
      </c>
      <c r="T43" s="97" t="s">
        <v>92</v>
      </c>
      <c r="U43" s="98">
        <f>VLOOKUP(T43,'2019 WINNINGS'!$A$1:$B$423,2,0)</f>
        <v>403938</v>
      </c>
      <c r="V43" s="97" t="s">
        <v>59</v>
      </c>
      <c r="W43" s="98">
        <f>VLOOKUP(V43,'2019 WINNINGS'!$A$1:$B$423,2,0)</f>
        <v>26335</v>
      </c>
      <c r="X43" s="101" t="s">
        <v>153</v>
      </c>
      <c r="Y43" s="102">
        <f>VLOOKUP(X43,'2019 WINNINGS'!$A$1:$B$423,2,0)</f>
        <v>0</v>
      </c>
      <c r="Z43" s="103" t="s">
        <v>230</v>
      </c>
      <c r="AA43" s="102">
        <f>VLOOKUP(Z43,'2019 WINNINGS'!$A$1:$B$423,2,0)</f>
        <v>44850</v>
      </c>
      <c r="AB43" s="103" t="s">
        <v>157</v>
      </c>
      <c r="AC43" s="102">
        <f>VLOOKUP(AB43,'2019 WINNINGS'!$A$1:$B$423,2,0)</f>
        <v>0</v>
      </c>
      <c r="AD43" s="88" t="s">
        <v>80</v>
      </c>
      <c r="AE43" s="104">
        <f>VLOOKUP(AD43,'2019 WINNINGS'!$A$1:$B$423,2,0)</f>
        <v>0</v>
      </c>
      <c r="AF43" s="88" t="s">
        <v>72</v>
      </c>
      <c r="AG43" s="104">
        <f>VLOOKUP(AF43,'2019 WINNINGS'!$A$1:$B$423,2,0)</f>
        <v>25415</v>
      </c>
      <c r="AH43" s="107" t="s">
        <v>161</v>
      </c>
      <c r="AI43" s="108">
        <f>VLOOKUP(AH43,'2019 WINNINGS'!$A$1:$B$423,2,0)</f>
        <v>100000</v>
      </c>
    </row>
    <row r="44" spans="1:35" x14ac:dyDescent="0.2">
      <c r="A44" s="50">
        <v>43</v>
      </c>
      <c r="B44" s="83" t="s">
        <v>338</v>
      </c>
      <c r="C44" s="83" t="s">
        <v>337</v>
      </c>
      <c r="D44" s="83" t="s">
        <v>338</v>
      </c>
      <c r="E44" s="84" t="s">
        <v>160</v>
      </c>
      <c r="F44" s="50" t="s">
        <v>91</v>
      </c>
      <c r="G44" s="85">
        <f t="shared" si="0"/>
        <v>3267100</v>
      </c>
      <c r="H44" s="86" t="s">
        <v>8</v>
      </c>
      <c r="I44" s="90">
        <f>VLOOKUP(H44,'2019 WINNINGS'!$A$1:$B$423,2,0)</f>
        <v>107956</v>
      </c>
      <c r="J44" s="87" t="s">
        <v>82</v>
      </c>
      <c r="K44" s="90">
        <f>VLOOKUP(J44,'2019 WINNINGS'!$A$1:$B$423,2,0)</f>
        <v>2070000</v>
      </c>
      <c r="L44" s="93" t="s">
        <v>33</v>
      </c>
      <c r="M44" s="94">
        <f>VLOOKUP(L44,'2019 WINNINGS'!$A$1:$B$423,2,0)</f>
        <v>55488</v>
      </c>
      <c r="N44" s="93" t="s">
        <v>24</v>
      </c>
      <c r="O44" s="94">
        <f>VLOOKUP(N44,'2019 WINNINGS'!$A$1:$B$423,2,0)</f>
        <v>403938</v>
      </c>
      <c r="P44" s="93" t="s">
        <v>43</v>
      </c>
      <c r="Q44" s="94">
        <f>VLOOKUP(P44,'2019 WINNINGS'!$A$1:$B$423,2,0)</f>
        <v>161000</v>
      </c>
      <c r="R44" s="97" t="s">
        <v>140</v>
      </c>
      <c r="S44" s="98">
        <f>VLOOKUP(R44,'2019 WINNINGS'!$A$1:$B$423,2,0)</f>
        <v>44850</v>
      </c>
      <c r="T44" s="97" t="s">
        <v>85</v>
      </c>
      <c r="U44" s="98">
        <f>VLOOKUP(T44,'2019 WINNINGS'!$A$1:$B$423,2,0)</f>
        <v>107956</v>
      </c>
      <c r="V44" s="97" t="s">
        <v>144</v>
      </c>
      <c r="W44" s="98">
        <f>VLOOKUP(V44,'2019 WINNINGS'!$A$1:$B$423,2,0)</f>
        <v>0</v>
      </c>
      <c r="X44" s="101" t="s">
        <v>50</v>
      </c>
      <c r="Y44" s="102">
        <f>VLOOKUP(X44,'2019 WINNINGS'!$A$1:$B$423,2,0)</f>
        <v>107956</v>
      </c>
      <c r="Z44" s="103" t="s">
        <v>157</v>
      </c>
      <c r="AA44" s="102">
        <f>VLOOKUP(Z44,'2019 WINNINGS'!$A$1:$B$423,2,0)</f>
        <v>0</v>
      </c>
      <c r="AB44" s="103" t="s">
        <v>145</v>
      </c>
      <c r="AC44" s="102">
        <f>VLOOKUP(AB44,'2019 WINNINGS'!$A$1:$B$423,2,0)</f>
        <v>107956</v>
      </c>
      <c r="AD44" s="88" t="s">
        <v>13</v>
      </c>
      <c r="AE44" s="104">
        <f>VLOOKUP(AD44,'2019 WINNINGS'!$A$1:$B$423,2,0)</f>
        <v>0</v>
      </c>
      <c r="AF44" s="88" t="s">
        <v>80</v>
      </c>
      <c r="AG44" s="104">
        <f>VLOOKUP(AF44,'2019 WINNINGS'!$A$1:$B$423,2,0)</f>
        <v>0</v>
      </c>
      <c r="AH44" s="107" t="s">
        <v>161</v>
      </c>
      <c r="AI44" s="108">
        <f>VLOOKUP(AH44,'2019 WINNINGS'!$A$1:$B$423,2,0)</f>
        <v>100000</v>
      </c>
    </row>
    <row r="45" spans="1:35" x14ac:dyDescent="0.2">
      <c r="A45" s="50">
        <v>44</v>
      </c>
      <c r="B45" s="83" t="s">
        <v>547</v>
      </c>
      <c r="C45" s="83" t="s">
        <v>546</v>
      </c>
      <c r="D45" s="83" t="s">
        <v>894</v>
      </c>
      <c r="E45" s="84" t="s">
        <v>160</v>
      </c>
      <c r="F45" s="50" t="s">
        <v>91</v>
      </c>
      <c r="G45" s="85">
        <f t="shared" si="0"/>
        <v>3256656</v>
      </c>
      <c r="H45" s="86" t="s">
        <v>7</v>
      </c>
      <c r="I45" s="90">
        <f>VLOOKUP(H45,'2019 WINNINGS'!$A$1:$B$423,2,0)</f>
        <v>858667</v>
      </c>
      <c r="J45" s="87" t="s">
        <v>139</v>
      </c>
      <c r="K45" s="90">
        <f>VLOOKUP(J45,'2019 WINNINGS'!$A$1:$B$423,2,0)</f>
        <v>858667</v>
      </c>
      <c r="L45" s="93" t="s">
        <v>65</v>
      </c>
      <c r="M45" s="94">
        <f>VLOOKUP(L45,'2019 WINNINGS'!$A$1:$B$423,2,0)</f>
        <v>225400</v>
      </c>
      <c r="N45" s="93" t="s">
        <v>97</v>
      </c>
      <c r="O45" s="94">
        <f>VLOOKUP(N45,'2019 WINNINGS'!$A$1:$B$423,2,0)</f>
        <v>78200</v>
      </c>
      <c r="P45" s="93" t="s">
        <v>100</v>
      </c>
      <c r="Q45" s="94">
        <f>VLOOKUP(P45,'2019 WINNINGS'!$A$1:$B$423,2,0)</f>
        <v>858667</v>
      </c>
      <c r="R45" s="97" t="s">
        <v>142</v>
      </c>
      <c r="S45" s="98">
        <f>VLOOKUP(R45,'2019 WINNINGS'!$A$1:$B$423,2,0)</f>
        <v>68042</v>
      </c>
      <c r="T45" s="97" t="s">
        <v>28</v>
      </c>
      <c r="U45" s="98">
        <f>VLOOKUP(T45,'2019 WINNINGS'!$A$1:$B$423,2,0)</f>
        <v>55488</v>
      </c>
      <c r="V45" s="97" t="s">
        <v>141</v>
      </c>
      <c r="W45" s="98">
        <f>VLOOKUP(V45,'2019 WINNINGS'!$A$1:$B$423,2,0)</f>
        <v>25415</v>
      </c>
      <c r="X45" s="101" t="s">
        <v>96</v>
      </c>
      <c r="Y45" s="102">
        <f>VLOOKUP(X45,'2019 WINNINGS'!$A$1:$B$423,2,0)</f>
        <v>32430</v>
      </c>
      <c r="Z45" s="103" t="s">
        <v>230</v>
      </c>
      <c r="AA45" s="102">
        <f>VLOOKUP(Z45,'2019 WINNINGS'!$A$1:$B$423,2,0)</f>
        <v>44850</v>
      </c>
      <c r="AB45" s="103" t="s">
        <v>147</v>
      </c>
      <c r="AC45" s="102">
        <f>VLOOKUP(AB45,'2019 WINNINGS'!$A$1:$B$423,2,0)</f>
        <v>25415</v>
      </c>
      <c r="AD45" s="88" t="s">
        <v>14</v>
      </c>
      <c r="AE45" s="104">
        <f>VLOOKUP(AD45,'2019 WINNINGS'!$A$1:$B$423,2,0)</f>
        <v>0</v>
      </c>
      <c r="AF45" s="88" t="s">
        <v>72</v>
      </c>
      <c r="AG45" s="104">
        <f>VLOOKUP(AF45,'2019 WINNINGS'!$A$1:$B$423,2,0)</f>
        <v>25415</v>
      </c>
      <c r="AH45" s="107" t="s">
        <v>161</v>
      </c>
      <c r="AI45" s="108">
        <f>VLOOKUP(AH45,'2019 WINNINGS'!$A$1:$B$423,2,0)</f>
        <v>100000</v>
      </c>
    </row>
    <row r="46" spans="1:35" x14ac:dyDescent="0.2">
      <c r="A46" s="50">
        <v>45</v>
      </c>
      <c r="B46" s="83" t="s">
        <v>795</v>
      </c>
      <c r="C46" s="83" t="s">
        <v>794</v>
      </c>
      <c r="D46" s="83" t="s">
        <v>336</v>
      </c>
      <c r="E46" s="84" t="s">
        <v>160</v>
      </c>
      <c r="F46" s="50" t="s">
        <v>91</v>
      </c>
      <c r="G46" s="85">
        <f t="shared" si="0"/>
        <v>3231577</v>
      </c>
      <c r="H46" s="86" t="s">
        <v>40</v>
      </c>
      <c r="I46" s="90">
        <f>VLOOKUP(H46,'2019 WINNINGS'!$A$1:$B$423,2,0)</f>
        <v>0</v>
      </c>
      <c r="J46" s="87" t="s">
        <v>82</v>
      </c>
      <c r="K46" s="90">
        <f>VLOOKUP(J46,'2019 WINNINGS'!$A$1:$B$423,2,0)</f>
        <v>2070000</v>
      </c>
      <c r="L46" s="93" t="s">
        <v>65</v>
      </c>
      <c r="M46" s="94">
        <f>VLOOKUP(L46,'2019 WINNINGS'!$A$1:$B$423,2,0)</f>
        <v>225400</v>
      </c>
      <c r="N46" s="93" t="s">
        <v>87</v>
      </c>
      <c r="O46" s="94">
        <f>VLOOKUP(N46,'2019 WINNINGS'!$A$1:$B$423,2,0)</f>
        <v>403938</v>
      </c>
      <c r="P46" s="93" t="s">
        <v>90</v>
      </c>
      <c r="Q46" s="94">
        <f>VLOOKUP(P46,'2019 WINNINGS'!$A$1:$B$423,2,0)</f>
        <v>68042</v>
      </c>
      <c r="R46" s="97" t="s">
        <v>143</v>
      </c>
      <c r="S46" s="98">
        <f>VLOOKUP(R46,'2019 WINNINGS'!$A$1:$B$423,2,0)</f>
        <v>107956</v>
      </c>
      <c r="T46" s="97" t="s">
        <v>63</v>
      </c>
      <c r="U46" s="98">
        <f>VLOOKUP(T46,'2019 WINNINGS'!$A$1:$B$423,2,0)</f>
        <v>26335</v>
      </c>
      <c r="V46" s="97" t="s">
        <v>144</v>
      </c>
      <c r="W46" s="98">
        <f>VLOOKUP(V46,'2019 WINNINGS'!$A$1:$B$423,2,0)</f>
        <v>0</v>
      </c>
      <c r="X46" s="101" t="s">
        <v>154</v>
      </c>
      <c r="Y46" s="102">
        <f>VLOOKUP(X46,'2019 WINNINGS'!$A$1:$B$423,2,0)</f>
        <v>37950</v>
      </c>
      <c r="Z46" s="103" t="s">
        <v>158</v>
      </c>
      <c r="AA46" s="102">
        <f>VLOOKUP(Z46,'2019 WINNINGS'!$A$1:$B$423,2,0)</f>
        <v>184000</v>
      </c>
      <c r="AB46" s="103" t="s">
        <v>145</v>
      </c>
      <c r="AC46" s="102">
        <f>VLOOKUP(AB46,'2019 WINNINGS'!$A$1:$B$423,2,0)</f>
        <v>107956</v>
      </c>
      <c r="AD46" s="88" t="s">
        <v>13</v>
      </c>
      <c r="AE46" s="104">
        <f>VLOOKUP(AD46,'2019 WINNINGS'!$A$1:$B$423,2,0)</f>
        <v>0</v>
      </c>
      <c r="AF46" s="88" t="s">
        <v>80</v>
      </c>
      <c r="AG46" s="104">
        <f>VLOOKUP(AF46,'2019 WINNINGS'!$A$1:$B$423,2,0)</f>
        <v>0</v>
      </c>
      <c r="AH46" s="107" t="s">
        <v>166</v>
      </c>
      <c r="AI46" s="108">
        <f>VLOOKUP(AH46,'2019 WINNINGS'!$A$1:$B$423,2,0)</f>
        <v>0</v>
      </c>
    </row>
    <row r="47" spans="1:35" x14ac:dyDescent="0.2">
      <c r="A47" s="50">
        <v>46</v>
      </c>
      <c r="B47" s="83" t="s">
        <v>179</v>
      </c>
      <c r="C47" s="83" t="s">
        <v>177</v>
      </c>
      <c r="D47" s="83" t="s">
        <v>180</v>
      </c>
      <c r="E47" s="84" t="s">
        <v>160</v>
      </c>
      <c r="F47" s="50" t="s">
        <v>91</v>
      </c>
      <c r="G47" s="85">
        <f t="shared" si="0"/>
        <v>3226271</v>
      </c>
      <c r="H47" s="86" t="s">
        <v>8</v>
      </c>
      <c r="I47" s="90">
        <f>VLOOKUP(H47,'2019 WINNINGS'!$A$1:$B$423,2,0)</f>
        <v>107956</v>
      </c>
      <c r="J47" s="87" t="s">
        <v>82</v>
      </c>
      <c r="K47" s="90">
        <f>VLOOKUP(J47,'2019 WINNINGS'!$A$1:$B$423,2,0)</f>
        <v>2070000</v>
      </c>
      <c r="L47" s="93" t="s">
        <v>54</v>
      </c>
      <c r="M47" s="94">
        <f>VLOOKUP(L47,'2019 WINNINGS'!$A$1:$B$423,2,0)</f>
        <v>0</v>
      </c>
      <c r="N47" s="93" t="s">
        <v>65</v>
      </c>
      <c r="O47" s="94">
        <f>VLOOKUP(N47,'2019 WINNINGS'!$A$1:$B$423,2,0)</f>
        <v>225400</v>
      </c>
      <c r="P47" s="93" t="s">
        <v>87</v>
      </c>
      <c r="Q47" s="94">
        <f>VLOOKUP(P47,'2019 WINNINGS'!$A$1:$B$423,2,0)</f>
        <v>403938</v>
      </c>
      <c r="R47" s="97" t="s">
        <v>85</v>
      </c>
      <c r="S47" s="98">
        <f>VLOOKUP(R47,'2019 WINNINGS'!$A$1:$B$423,2,0)</f>
        <v>107956</v>
      </c>
      <c r="T47" s="97" t="s">
        <v>140</v>
      </c>
      <c r="U47" s="98">
        <f>VLOOKUP(T47,'2019 WINNINGS'!$A$1:$B$423,2,0)</f>
        <v>44850</v>
      </c>
      <c r="V47" s="97" t="s">
        <v>144</v>
      </c>
      <c r="W47" s="98">
        <f>VLOOKUP(V47,'2019 WINNINGS'!$A$1:$B$423,2,0)</f>
        <v>0</v>
      </c>
      <c r="X47" s="101" t="s">
        <v>230</v>
      </c>
      <c r="Y47" s="102">
        <f>VLOOKUP(X47,'2019 WINNINGS'!$A$1:$B$423,2,0)</f>
        <v>44850</v>
      </c>
      <c r="Z47" s="103" t="s">
        <v>154</v>
      </c>
      <c r="AA47" s="102">
        <f>VLOOKUP(Z47,'2019 WINNINGS'!$A$1:$B$423,2,0)</f>
        <v>37950</v>
      </c>
      <c r="AB47" s="103" t="s">
        <v>145</v>
      </c>
      <c r="AC47" s="102">
        <f>VLOOKUP(AB47,'2019 WINNINGS'!$A$1:$B$423,2,0)</f>
        <v>107956</v>
      </c>
      <c r="AD47" s="88" t="s">
        <v>14</v>
      </c>
      <c r="AE47" s="104">
        <f>VLOOKUP(AD47,'2019 WINNINGS'!$A$1:$B$423,2,0)</f>
        <v>0</v>
      </c>
      <c r="AF47" s="88" t="s">
        <v>72</v>
      </c>
      <c r="AG47" s="104">
        <f>VLOOKUP(AF47,'2019 WINNINGS'!$A$1:$B$423,2,0)</f>
        <v>25415</v>
      </c>
      <c r="AH47" s="107" t="s">
        <v>162</v>
      </c>
      <c r="AI47" s="108">
        <f>VLOOKUP(AH47,'2019 WINNINGS'!$A$1:$B$423,2,0)</f>
        <v>50000</v>
      </c>
    </row>
    <row r="48" spans="1:35" x14ac:dyDescent="0.2">
      <c r="A48" s="50">
        <v>47</v>
      </c>
      <c r="B48" s="83" t="s">
        <v>982</v>
      </c>
      <c r="C48" s="83" t="s">
        <v>983</v>
      </c>
      <c r="D48" s="83" t="s">
        <v>982</v>
      </c>
      <c r="E48" s="84" t="s">
        <v>160</v>
      </c>
      <c r="F48" s="50" t="s">
        <v>91</v>
      </c>
      <c r="G48" s="85">
        <f t="shared" si="0"/>
        <v>3175571</v>
      </c>
      <c r="H48" s="86" t="s">
        <v>27</v>
      </c>
      <c r="I48" s="90">
        <f>VLOOKUP(H48,'2019 WINNINGS'!$A$1:$B$423,2,0)</f>
        <v>310500</v>
      </c>
      <c r="J48" s="87" t="s">
        <v>139</v>
      </c>
      <c r="K48" s="90">
        <f>VLOOKUP(J48,'2019 WINNINGS'!$A$1:$B$423,2,0)</f>
        <v>858667</v>
      </c>
      <c r="L48" s="93" t="s">
        <v>33</v>
      </c>
      <c r="M48" s="94">
        <f>VLOOKUP(L48,'2019 WINNINGS'!$A$1:$B$423,2,0)</f>
        <v>55488</v>
      </c>
      <c r="N48" s="93" t="s">
        <v>100</v>
      </c>
      <c r="O48" s="94">
        <f>VLOOKUP(N48,'2019 WINNINGS'!$A$1:$B$423,2,0)</f>
        <v>858667</v>
      </c>
      <c r="P48" s="93" t="s">
        <v>98</v>
      </c>
      <c r="Q48" s="94">
        <f>VLOOKUP(P48,'2019 WINNINGS'!$A$1:$B$423,2,0)</f>
        <v>403938</v>
      </c>
      <c r="R48" s="97" t="s">
        <v>85</v>
      </c>
      <c r="S48" s="98">
        <f>VLOOKUP(R48,'2019 WINNINGS'!$A$1:$B$423,2,0)</f>
        <v>107956</v>
      </c>
      <c r="T48" s="97" t="s">
        <v>10</v>
      </c>
      <c r="U48" s="98">
        <f>VLOOKUP(T48,'2019 WINNINGS'!$A$1:$B$423,2,0)</f>
        <v>107956</v>
      </c>
      <c r="V48" s="97" t="s">
        <v>59</v>
      </c>
      <c r="W48" s="98">
        <f>VLOOKUP(V48,'2019 WINNINGS'!$A$1:$B$423,2,0)</f>
        <v>26335</v>
      </c>
      <c r="X48" s="101" t="s">
        <v>155</v>
      </c>
      <c r="Y48" s="102">
        <f>VLOOKUP(X48,'2019 WINNINGS'!$A$1:$B$423,2,0)</f>
        <v>28693</v>
      </c>
      <c r="Z48" s="103" t="s">
        <v>50</v>
      </c>
      <c r="AA48" s="102">
        <f>VLOOKUP(Z48,'2019 WINNINGS'!$A$1:$B$423,2,0)</f>
        <v>107956</v>
      </c>
      <c r="AB48" s="103" t="s">
        <v>158</v>
      </c>
      <c r="AC48" s="102">
        <f>VLOOKUP(AB48,'2019 WINNINGS'!$A$1:$B$423,2,0)</f>
        <v>184000</v>
      </c>
      <c r="AD48" s="88" t="s">
        <v>80</v>
      </c>
      <c r="AE48" s="104">
        <f>VLOOKUP(AD48,'2019 WINNINGS'!$A$1:$B$423,2,0)</f>
        <v>0</v>
      </c>
      <c r="AF48" s="88" t="s">
        <v>72</v>
      </c>
      <c r="AG48" s="104">
        <f>VLOOKUP(AF48,'2019 WINNINGS'!$A$1:$B$423,2,0)</f>
        <v>25415</v>
      </c>
      <c r="AH48" s="107" t="s">
        <v>161</v>
      </c>
      <c r="AI48" s="108">
        <f>VLOOKUP(AH48,'2019 WINNINGS'!$A$1:$B$423,2,0)</f>
        <v>100000</v>
      </c>
    </row>
    <row r="49" spans="1:35" x14ac:dyDescent="0.2">
      <c r="A49" s="50">
        <v>48</v>
      </c>
      <c r="B49" s="83" t="s">
        <v>815</v>
      </c>
      <c r="C49" s="83" t="s">
        <v>816</v>
      </c>
      <c r="D49" s="83" t="s">
        <v>907</v>
      </c>
      <c r="E49" s="84" t="s">
        <v>160</v>
      </c>
      <c r="F49" s="50" t="s">
        <v>91</v>
      </c>
      <c r="G49" s="85">
        <f t="shared" si="0"/>
        <v>3173401</v>
      </c>
      <c r="H49" s="86" t="s">
        <v>40</v>
      </c>
      <c r="I49" s="90">
        <f>VLOOKUP(H49,'2019 WINNINGS'!$A$1:$B$423,2,0)</f>
        <v>0</v>
      </c>
      <c r="J49" s="87" t="s">
        <v>82</v>
      </c>
      <c r="K49" s="90">
        <f>VLOOKUP(J49,'2019 WINNINGS'!$A$1:$B$423,2,0)</f>
        <v>2070000</v>
      </c>
      <c r="L49" s="93" t="s">
        <v>33</v>
      </c>
      <c r="M49" s="94">
        <f>VLOOKUP(L49,'2019 WINNINGS'!$A$1:$B$423,2,0)</f>
        <v>55488</v>
      </c>
      <c r="N49" s="93" t="s">
        <v>87</v>
      </c>
      <c r="O49" s="94">
        <f>VLOOKUP(N49,'2019 WINNINGS'!$A$1:$B$423,2,0)</f>
        <v>403938</v>
      </c>
      <c r="P49" s="93" t="s">
        <v>65</v>
      </c>
      <c r="Q49" s="94">
        <f>VLOOKUP(P49,'2019 WINNINGS'!$A$1:$B$423,2,0)</f>
        <v>225400</v>
      </c>
      <c r="R49" s="97" t="s">
        <v>85</v>
      </c>
      <c r="S49" s="98">
        <f>VLOOKUP(R49,'2019 WINNINGS'!$A$1:$B$423,2,0)</f>
        <v>107956</v>
      </c>
      <c r="T49" s="97" t="s">
        <v>28</v>
      </c>
      <c r="U49" s="98">
        <f>VLOOKUP(T49,'2019 WINNINGS'!$A$1:$B$423,2,0)</f>
        <v>55488</v>
      </c>
      <c r="V49" s="97" t="s">
        <v>104</v>
      </c>
      <c r="W49" s="98">
        <f>VLOOKUP(V49,'2019 WINNINGS'!$A$1:$B$423,2,0)</f>
        <v>26910</v>
      </c>
      <c r="X49" s="101" t="s">
        <v>153</v>
      </c>
      <c r="Y49" s="102">
        <f>VLOOKUP(X49,'2019 WINNINGS'!$A$1:$B$423,2,0)</f>
        <v>0</v>
      </c>
      <c r="Z49" s="103" t="s">
        <v>230</v>
      </c>
      <c r="AA49" s="102">
        <f>VLOOKUP(Z49,'2019 WINNINGS'!$A$1:$B$423,2,0)</f>
        <v>44850</v>
      </c>
      <c r="AB49" s="103" t="s">
        <v>50</v>
      </c>
      <c r="AC49" s="102">
        <f>VLOOKUP(AB49,'2019 WINNINGS'!$A$1:$B$423,2,0)</f>
        <v>107956</v>
      </c>
      <c r="AD49" s="88" t="s">
        <v>14</v>
      </c>
      <c r="AE49" s="104">
        <f>VLOOKUP(AD49,'2019 WINNINGS'!$A$1:$B$423,2,0)</f>
        <v>0</v>
      </c>
      <c r="AF49" s="88" t="s">
        <v>72</v>
      </c>
      <c r="AG49" s="104">
        <f>VLOOKUP(AF49,'2019 WINNINGS'!$A$1:$B$423,2,0)</f>
        <v>25415</v>
      </c>
      <c r="AH49" s="107" t="s">
        <v>162</v>
      </c>
      <c r="AI49" s="108">
        <f>VLOOKUP(AH49,'2019 WINNINGS'!$A$1:$B$423,2,0)</f>
        <v>50000</v>
      </c>
    </row>
    <row r="50" spans="1:35" x14ac:dyDescent="0.2">
      <c r="A50" s="50">
        <v>49</v>
      </c>
      <c r="B50" s="83" t="s">
        <v>264</v>
      </c>
      <c r="C50" s="83" t="s">
        <v>261</v>
      </c>
      <c r="D50" s="83" t="s">
        <v>262</v>
      </c>
      <c r="E50" s="84" t="s">
        <v>160</v>
      </c>
      <c r="F50" s="50" t="s">
        <v>91</v>
      </c>
      <c r="G50" s="85">
        <f t="shared" si="0"/>
        <v>3161830</v>
      </c>
      <c r="H50" s="86" t="s">
        <v>17</v>
      </c>
      <c r="I50" s="90">
        <f>VLOOKUP(H50,'2019 WINNINGS'!$A$1:$B$423,2,0)</f>
        <v>225400</v>
      </c>
      <c r="J50" s="87" t="s">
        <v>82</v>
      </c>
      <c r="K50" s="90">
        <f>VLOOKUP(J50,'2019 WINNINGS'!$A$1:$B$423,2,0)</f>
        <v>2070000</v>
      </c>
      <c r="L50" s="93" t="s">
        <v>46</v>
      </c>
      <c r="M50" s="94">
        <f>VLOOKUP(L50,'2019 WINNINGS'!$A$1:$B$423,2,0)</f>
        <v>55488</v>
      </c>
      <c r="N50" s="93" t="s">
        <v>87</v>
      </c>
      <c r="O50" s="94">
        <f>VLOOKUP(N50,'2019 WINNINGS'!$A$1:$B$423,2,0)</f>
        <v>403938</v>
      </c>
      <c r="P50" s="93" t="s">
        <v>32</v>
      </c>
      <c r="Q50" s="94">
        <f>VLOOKUP(P50,'2019 WINNINGS'!$A$1:$B$423,2,0)</f>
        <v>68042</v>
      </c>
      <c r="R50" s="97" t="s">
        <v>85</v>
      </c>
      <c r="S50" s="98">
        <f>VLOOKUP(R50,'2019 WINNINGS'!$A$1:$B$423,2,0)</f>
        <v>107956</v>
      </c>
      <c r="T50" s="97" t="s">
        <v>63</v>
      </c>
      <c r="U50" s="98">
        <f>VLOOKUP(T50,'2019 WINNINGS'!$A$1:$B$423,2,0)</f>
        <v>26335</v>
      </c>
      <c r="V50" s="97" t="s">
        <v>59</v>
      </c>
      <c r="W50" s="98">
        <f>VLOOKUP(V50,'2019 WINNINGS'!$A$1:$B$423,2,0)</f>
        <v>26335</v>
      </c>
      <c r="X50" s="101" t="s">
        <v>96</v>
      </c>
      <c r="Y50" s="102">
        <f>VLOOKUP(X50,'2019 WINNINGS'!$A$1:$B$423,2,0)</f>
        <v>32430</v>
      </c>
      <c r="Z50" s="103" t="s">
        <v>113</v>
      </c>
      <c r="AA50" s="102">
        <f>VLOOKUP(Z50,'2019 WINNINGS'!$A$1:$B$423,2,0)</f>
        <v>107956</v>
      </c>
      <c r="AB50" s="103" t="s">
        <v>154</v>
      </c>
      <c r="AC50" s="102">
        <f>VLOOKUP(AB50,'2019 WINNINGS'!$A$1:$B$423,2,0)</f>
        <v>37950</v>
      </c>
      <c r="AD50" s="88" t="s">
        <v>13</v>
      </c>
      <c r="AE50" s="104">
        <f>VLOOKUP(AD50,'2019 WINNINGS'!$A$1:$B$423,2,0)</f>
        <v>0</v>
      </c>
      <c r="AF50" s="88" t="s">
        <v>80</v>
      </c>
      <c r="AG50" s="104">
        <f>VLOOKUP(AF50,'2019 WINNINGS'!$A$1:$B$423,2,0)</f>
        <v>0</v>
      </c>
      <c r="AH50" s="107" t="s">
        <v>164</v>
      </c>
      <c r="AI50" s="108">
        <f>VLOOKUP(AH50,'2019 WINNINGS'!$A$1:$B$423,2,0)</f>
        <v>0</v>
      </c>
    </row>
    <row r="51" spans="1:35" x14ac:dyDescent="0.2">
      <c r="A51" s="50">
        <v>50</v>
      </c>
      <c r="B51" s="83" t="s">
        <v>904</v>
      </c>
      <c r="C51" s="83" t="s">
        <v>903</v>
      </c>
      <c r="D51" s="83" t="s">
        <v>906</v>
      </c>
      <c r="E51" s="84" t="s">
        <v>160</v>
      </c>
      <c r="F51" s="50" t="s">
        <v>91</v>
      </c>
      <c r="G51" s="85">
        <f t="shared" si="0"/>
        <v>3131872</v>
      </c>
      <c r="H51" s="86" t="s">
        <v>40</v>
      </c>
      <c r="I51" s="90">
        <f>VLOOKUP(H51,'2019 WINNINGS'!$A$1:$B$423,2,0)</f>
        <v>0</v>
      </c>
      <c r="J51" s="87" t="s">
        <v>82</v>
      </c>
      <c r="K51" s="90">
        <f>VLOOKUP(J51,'2019 WINNINGS'!$A$1:$B$423,2,0)</f>
        <v>2070000</v>
      </c>
      <c r="L51" s="93" t="s">
        <v>68</v>
      </c>
      <c r="M51" s="94">
        <f>VLOOKUP(L51,'2019 WINNINGS'!$A$1:$B$423,2,0)</f>
        <v>78200</v>
      </c>
      <c r="N51" s="93" t="s">
        <v>29</v>
      </c>
      <c r="O51" s="94">
        <f>VLOOKUP(N51,'2019 WINNINGS'!$A$1:$B$423,2,0)</f>
        <v>0</v>
      </c>
      <c r="P51" s="93" t="s">
        <v>65</v>
      </c>
      <c r="Q51" s="94">
        <f>VLOOKUP(P51,'2019 WINNINGS'!$A$1:$B$423,2,0)</f>
        <v>225400</v>
      </c>
      <c r="R51" s="97" t="s">
        <v>85</v>
      </c>
      <c r="S51" s="98">
        <f>VLOOKUP(R51,'2019 WINNINGS'!$A$1:$B$423,2,0)</f>
        <v>107956</v>
      </c>
      <c r="T51" s="97" t="s">
        <v>92</v>
      </c>
      <c r="U51" s="98">
        <f>VLOOKUP(T51,'2019 WINNINGS'!$A$1:$B$423,2,0)</f>
        <v>403938</v>
      </c>
      <c r="V51" s="97" t="s">
        <v>142</v>
      </c>
      <c r="W51" s="98">
        <f>VLOOKUP(V51,'2019 WINNINGS'!$A$1:$B$423,2,0)</f>
        <v>68042</v>
      </c>
      <c r="X51" s="101" t="s">
        <v>96</v>
      </c>
      <c r="Y51" s="102">
        <f>VLOOKUP(X51,'2019 WINNINGS'!$A$1:$B$423,2,0)</f>
        <v>32430</v>
      </c>
      <c r="Z51" s="103" t="s">
        <v>154</v>
      </c>
      <c r="AA51" s="102">
        <f>VLOOKUP(Z51,'2019 WINNINGS'!$A$1:$B$423,2,0)</f>
        <v>37950</v>
      </c>
      <c r="AB51" s="103" t="s">
        <v>145</v>
      </c>
      <c r="AC51" s="102">
        <f>VLOOKUP(AB51,'2019 WINNINGS'!$A$1:$B$423,2,0)</f>
        <v>107956</v>
      </c>
      <c r="AD51" s="88" t="s">
        <v>80</v>
      </c>
      <c r="AE51" s="104">
        <f>VLOOKUP(AD51,'2019 WINNINGS'!$A$1:$B$423,2,0)</f>
        <v>0</v>
      </c>
      <c r="AF51" s="88" t="s">
        <v>14</v>
      </c>
      <c r="AG51" s="104">
        <f>VLOOKUP(AF51,'2019 WINNINGS'!$A$1:$B$423,2,0)</f>
        <v>0</v>
      </c>
      <c r="AH51" s="107" t="s">
        <v>164</v>
      </c>
      <c r="AI51" s="108">
        <f>VLOOKUP(AH51,'2019 WINNINGS'!$A$1:$B$423,2,0)</f>
        <v>0</v>
      </c>
    </row>
    <row r="52" spans="1:35" x14ac:dyDescent="0.2">
      <c r="A52" s="50">
        <v>51</v>
      </c>
      <c r="B52" s="83" t="s">
        <v>208</v>
      </c>
      <c r="C52" s="83" t="s">
        <v>206</v>
      </c>
      <c r="D52" s="83" t="s">
        <v>209</v>
      </c>
      <c r="E52" s="84" t="s">
        <v>160</v>
      </c>
      <c r="F52" s="50" t="s">
        <v>91</v>
      </c>
      <c r="G52" s="85">
        <f t="shared" si="0"/>
        <v>3128468</v>
      </c>
      <c r="H52" s="86" t="s">
        <v>40</v>
      </c>
      <c r="I52" s="90">
        <f>VLOOKUP(H52,'2019 WINNINGS'!$A$1:$B$423,2,0)</f>
        <v>0</v>
      </c>
      <c r="J52" s="87" t="s">
        <v>82</v>
      </c>
      <c r="K52" s="90">
        <f>VLOOKUP(J52,'2019 WINNINGS'!$A$1:$B$423,2,0)</f>
        <v>2070000</v>
      </c>
      <c r="L52" s="93" t="s">
        <v>33</v>
      </c>
      <c r="M52" s="94">
        <f>VLOOKUP(L52,'2019 WINNINGS'!$A$1:$B$423,2,0)</f>
        <v>55488</v>
      </c>
      <c r="N52" s="93" t="s">
        <v>65</v>
      </c>
      <c r="O52" s="94">
        <f>VLOOKUP(N52,'2019 WINNINGS'!$A$1:$B$423,2,0)</f>
        <v>225400</v>
      </c>
      <c r="P52" s="93" t="s">
        <v>11</v>
      </c>
      <c r="Q52" s="94">
        <f>VLOOKUP(P52,'2019 WINNINGS'!$A$1:$B$423,2,0)</f>
        <v>310500</v>
      </c>
      <c r="R52" s="97" t="s">
        <v>10</v>
      </c>
      <c r="S52" s="98">
        <f>VLOOKUP(R52,'2019 WINNINGS'!$A$1:$B$423,2,0)</f>
        <v>107956</v>
      </c>
      <c r="T52" s="97" t="s">
        <v>28</v>
      </c>
      <c r="U52" s="98">
        <f>VLOOKUP(T52,'2019 WINNINGS'!$A$1:$B$423,2,0)</f>
        <v>55488</v>
      </c>
      <c r="V52" s="97" t="s">
        <v>144</v>
      </c>
      <c r="W52" s="98">
        <f>VLOOKUP(V52,'2019 WINNINGS'!$A$1:$B$423,2,0)</f>
        <v>0</v>
      </c>
      <c r="X52" s="101" t="s">
        <v>230</v>
      </c>
      <c r="Y52" s="102">
        <f>VLOOKUP(X52,'2019 WINNINGS'!$A$1:$B$423,2,0)</f>
        <v>44850</v>
      </c>
      <c r="Z52" s="103" t="s">
        <v>147</v>
      </c>
      <c r="AA52" s="102">
        <f>VLOOKUP(Z52,'2019 WINNINGS'!$A$1:$B$423,2,0)</f>
        <v>25415</v>
      </c>
      <c r="AB52" s="103" t="s">
        <v>50</v>
      </c>
      <c r="AC52" s="102">
        <f>VLOOKUP(AB52,'2019 WINNINGS'!$A$1:$B$423,2,0)</f>
        <v>107956</v>
      </c>
      <c r="AD52" s="88" t="s">
        <v>14</v>
      </c>
      <c r="AE52" s="104">
        <f>VLOOKUP(AD52,'2019 WINNINGS'!$A$1:$B$423,2,0)</f>
        <v>0</v>
      </c>
      <c r="AF52" s="88" t="s">
        <v>72</v>
      </c>
      <c r="AG52" s="104">
        <f>VLOOKUP(AF52,'2019 WINNINGS'!$A$1:$B$423,2,0)</f>
        <v>25415</v>
      </c>
      <c r="AH52" s="107" t="s">
        <v>161</v>
      </c>
      <c r="AI52" s="108">
        <f>VLOOKUP(AH52,'2019 WINNINGS'!$A$1:$B$423,2,0)</f>
        <v>100000</v>
      </c>
    </row>
    <row r="53" spans="1:35" x14ac:dyDescent="0.2">
      <c r="A53" s="50">
        <v>52</v>
      </c>
      <c r="B53" s="83" t="s">
        <v>369</v>
      </c>
      <c r="C53" s="83" t="s">
        <v>365</v>
      </c>
      <c r="D53" s="83" t="s">
        <v>369</v>
      </c>
      <c r="E53" s="84" t="s">
        <v>160</v>
      </c>
      <c r="F53" s="50" t="s">
        <v>91</v>
      </c>
      <c r="G53" s="85">
        <f t="shared" si="0"/>
        <v>3118421</v>
      </c>
      <c r="H53" s="86" t="s">
        <v>40</v>
      </c>
      <c r="I53" s="90">
        <f>VLOOKUP(H53,'2019 WINNINGS'!$A$1:$B$423,2,0)</f>
        <v>0</v>
      </c>
      <c r="J53" s="87" t="s">
        <v>82</v>
      </c>
      <c r="K53" s="90">
        <f>VLOOKUP(J53,'2019 WINNINGS'!$A$1:$B$423,2,0)</f>
        <v>2070000</v>
      </c>
      <c r="L53" s="93" t="s">
        <v>90</v>
      </c>
      <c r="M53" s="94">
        <f>VLOOKUP(L53,'2019 WINNINGS'!$A$1:$B$423,2,0)</f>
        <v>68042</v>
      </c>
      <c r="N53" s="93" t="s">
        <v>97</v>
      </c>
      <c r="O53" s="94">
        <f>VLOOKUP(N53,'2019 WINNINGS'!$A$1:$B$423,2,0)</f>
        <v>78200</v>
      </c>
      <c r="P53" s="93" t="s">
        <v>98</v>
      </c>
      <c r="Q53" s="94">
        <f>VLOOKUP(P53,'2019 WINNINGS'!$A$1:$B$423,2,0)</f>
        <v>403938</v>
      </c>
      <c r="R53" s="97" t="s">
        <v>10</v>
      </c>
      <c r="S53" s="98">
        <f>VLOOKUP(R53,'2019 WINNINGS'!$A$1:$B$423,2,0)</f>
        <v>107956</v>
      </c>
      <c r="T53" s="97" t="s">
        <v>85</v>
      </c>
      <c r="U53" s="98">
        <f>VLOOKUP(T53,'2019 WINNINGS'!$A$1:$B$423,2,0)</f>
        <v>107956</v>
      </c>
      <c r="V53" s="97" t="s">
        <v>88</v>
      </c>
      <c r="W53" s="98">
        <f>VLOOKUP(V53,'2019 WINNINGS'!$A$1:$B$423,2,0)</f>
        <v>25415</v>
      </c>
      <c r="X53" s="101" t="s">
        <v>155</v>
      </c>
      <c r="Y53" s="102">
        <f>VLOOKUP(X53,'2019 WINNINGS'!$A$1:$B$423,2,0)</f>
        <v>28693</v>
      </c>
      <c r="Z53" s="103" t="s">
        <v>230</v>
      </c>
      <c r="AA53" s="102">
        <f>VLOOKUP(Z53,'2019 WINNINGS'!$A$1:$B$423,2,0)</f>
        <v>44850</v>
      </c>
      <c r="AB53" s="103" t="s">
        <v>145</v>
      </c>
      <c r="AC53" s="102">
        <f>VLOOKUP(AB53,'2019 WINNINGS'!$A$1:$B$423,2,0)</f>
        <v>107956</v>
      </c>
      <c r="AD53" s="88" t="s">
        <v>14</v>
      </c>
      <c r="AE53" s="104">
        <f>VLOOKUP(AD53,'2019 WINNINGS'!$A$1:$B$423,2,0)</f>
        <v>0</v>
      </c>
      <c r="AF53" s="88" t="s">
        <v>72</v>
      </c>
      <c r="AG53" s="104">
        <f>VLOOKUP(AF53,'2019 WINNINGS'!$A$1:$B$423,2,0)</f>
        <v>25415</v>
      </c>
      <c r="AH53" s="107" t="s">
        <v>162</v>
      </c>
      <c r="AI53" s="108">
        <f>VLOOKUP(AH53,'2019 WINNINGS'!$A$1:$B$423,2,0)</f>
        <v>50000</v>
      </c>
    </row>
    <row r="54" spans="1:35" x14ac:dyDescent="0.2">
      <c r="A54" s="50">
        <v>53</v>
      </c>
      <c r="B54" s="83" t="s">
        <v>777</v>
      </c>
      <c r="C54" s="83" t="s">
        <v>776</v>
      </c>
      <c r="D54" s="83" t="s">
        <v>755</v>
      </c>
      <c r="E54" s="84" t="s">
        <v>160</v>
      </c>
      <c r="F54" s="50" t="s">
        <v>91</v>
      </c>
      <c r="G54" s="85">
        <f t="shared" si="0"/>
        <v>3091463</v>
      </c>
      <c r="H54" s="86" t="s">
        <v>38</v>
      </c>
      <c r="I54" s="90">
        <f>VLOOKUP(H54,'2019 WINNINGS'!$A$1:$B$423,2,0)</f>
        <v>161000</v>
      </c>
      <c r="J54" s="87" t="s">
        <v>82</v>
      </c>
      <c r="K54" s="90">
        <f>VLOOKUP(J54,'2019 WINNINGS'!$A$1:$B$423,2,0)</f>
        <v>2070000</v>
      </c>
      <c r="L54" s="93" t="s">
        <v>54</v>
      </c>
      <c r="M54" s="94">
        <f>VLOOKUP(L54,'2019 WINNINGS'!$A$1:$B$423,2,0)</f>
        <v>0</v>
      </c>
      <c r="N54" s="93" t="s">
        <v>33</v>
      </c>
      <c r="O54" s="94">
        <f>VLOOKUP(N54,'2019 WINNINGS'!$A$1:$B$423,2,0)</f>
        <v>55488</v>
      </c>
      <c r="P54" s="93" t="s">
        <v>98</v>
      </c>
      <c r="Q54" s="94">
        <f>VLOOKUP(P54,'2019 WINNINGS'!$A$1:$B$423,2,0)</f>
        <v>403938</v>
      </c>
      <c r="R54" s="97" t="s">
        <v>85</v>
      </c>
      <c r="S54" s="98">
        <f>VLOOKUP(R54,'2019 WINNINGS'!$A$1:$B$423,2,0)</f>
        <v>107956</v>
      </c>
      <c r="T54" s="97" t="s">
        <v>99</v>
      </c>
      <c r="U54" s="98">
        <f>VLOOKUP(T54,'2019 WINNINGS'!$A$1:$B$423,2,0)</f>
        <v>26910</v>
      </c>
      <c r="V54" s="97" t="s">
        <v>76</v>
      </c>
      <c r="W54" s="98">
        <f>VLOOKUP(V54,'2019 WINNINGS'!$A$1:$B$423,2,0)</f>
        <v>0</v>
      </c>
      <c r="X54" s="101" t="s">
        <v>50</v>
      </c>
      <c r="Y54" s="102">
        <f>VLOOKUP(X54,'2019 WINNINGS'!$A$1:$B$423,2,0)</f>
        <v>107956</v>
      </c>
      <c r="Z54" s="103" t="s">
        <v>230</v>
      </c>
      <c r="AA54" s="102">
        <f>VLOOKUP(Z54,'2019 WINNINGS'!$A$1:$B$423,2,0)</f>
        <v>44850</v>
      </c>
      <c r="AB54" s="103" t="s">
        <v>154</v>
      </c>
      <c r="AC54" s="102">
        <f>VLOOKUP(AB54,'2019 WINNINGS'!$A$1:$B$423,2,0)</f>
        <v>37950</v>
      </c>
      <c r="AD54" s="88" t="s">
        <v>14</v>
      </c>
      <c r="AE54" s="104">
        <f>VLOOKUP(AD54,'2019 WINNINGS'!$A$1:$B$423,2,0)</f>
        <v>0</v>
      </c>
      <c r="AF54" s="88" t="s">
        <v>72</v>
      </c>
      <c r="AG54" s="104">
        <f>VLOOKUP(AF54,'2019 WINNINGS'!$A$1:$B$423,2,0)</f>
        <v>25415</v>
      </c>
      <c r="AH54" s="107" t="s">
        <v>162</v>
      </c>
      <c r="AI54" s="108">
        <f>VLOOKUP(AH54,'2019 WINNINGS'!$A$1:$B$423,2,0)</f>
        <v>50000</v>
      </c>
    </row>
    <row r="55" spans="1:35" x14ac:dyDescent="0.2">
      <c r="A55" s="50">
        <v>54</v>
      </c>
      <c r="B55" s="83" t="s">
        <v>616</v>
      </c>
      <c r="C55" s="83" t="s">
        <v>618</v>
      </c>
      <c r="D55" s="83" t="s">
        <v>613</v>
      </c>
      <c r="E55" s="84" t="s">
        <v>160</v>
      </c>
      <c r="F55" s="50" t="s">
        <v>91</v>
      </c>
      <c r="G55" s="85">
        <f t="shared" si="0"/>
        <v>3067201</v>
      </c>
      <c r="H55" s="86" t="s">
        <v>8</v>
      </c>
      <c r="I55" s="90">
        <f>VLOOKUP(H55,'2019 WINNINGS'!$A$1:$B$423,2,0)</f>
        <v>107956</v>
      </c>
      <c r="J55" s="87" t="s">
        <v>82</v>
      </c>
      <c r="K55" s="90">
        <f>VLOOKUP(J55,'2019 WINNINGS'!$A$1:$B$423,2,0)</f>
        <v>2070000</v>
      </c>
      <c r="L55" s="93" t="s">
        <v>68</v>
      </c>
      <c r="M55" s="94">
        <f>VLOOKUP(L55,'2019 WINNINGS'!$A$1:$B$423,2,0)</f>
        <v>78200</v>
      </c>
      <c r="N55" s="93" t="s">
        <v>18</v>
      </c>
      <c r="O55" s="94">
        <f>VLOOKUP(N55,'2019 WINNINGS'!$A$1:$B$423,2,0)</f>
        <v>32430</v>
      </c>
      <c r="P55" s="93" t="s">
        <v>24</v>
      </c>
      <c r="Q55" s="94">
        <f>VLOOKUP(P55,'2019 WINNINGS'!$A$1:$B$423,2,0)</f>
        <v>403938</v>
      </c>
      <c r="R55" s="97" t="s">
        <v>10</v>
      </c>
      <c r="S55" s="98">
        <f>VLOOKUP(R55,'2019 WINNINGS'!$A$1:$B$423,2,0)</f>
        <v>107956</v>
      </c>
      <c r="T55" s="97" t="s">
        <v>144</v>
      </c>
      <c r="U55" s="98">
        <f>VLOOKUP(T55,'2019 WINNINGS'!$A$1:$B$423,2,0)</f>
        <v>0</v>
      </c>
      <c r="V55" s="97" t="s">
        <v>59</v>
      </c>
      <c r="W55" s="98">
        <f>VLOOKUP(V55,'2019 WINNINGS'!$A$1:$B$423,2,0)</f>
        <v>26335</v>
      </c>
      <c r="X55" s="101" t="s">
        <v>96</v>
      </c>
      <c r="Y55" s="102">
        <f>VLOOKUP(X55,'2019 WINNINGS'!$A$1:$B$423,2,0)</f>
        <v>32430</v>
      </c>
      <c r="Z55" s="103" t="s">
        <v>50</v>
      </c>
      <c r="AA55" s="102">
        <f>VLOOKUP(Z55,'2019 WINNINGS'!$A$1:$B$423,2,0)</f>
        <v>107956</v>
      </c>
      <c r="AB55" s="103" t="s">
        <v>153</v>
      </c>
      <c r="AC55" s="102">
        <f>VLOOKUP(AB55,'2019 WINNINGS'!$A$1:$B$423,2,0)</f>
        <v>0</v>
      </c>
      <c r="AD55" s="88" t="s">
        <v>14</v>
      </c>
      <c r="AE55" s="104">
        <f>VLOOKUP(AD55,'2019 WINNINGS'!$A$1:$B$423,2,0)</f>
        <v>0</v>
      </c>
      <c r="AF55" s="88" t="s">
        <v>80</v>
      </c>
      <c r="AG55" s="104">
        <f>VLOOKUP(AF55,'2019 WINNINGS'!$A$1:$B$423,2,0)</f>
        <v>0</v>
      </c>
      <c r="AH55" s="107" t="s">
        <v>161</v>
      </c>
      <c r="AI55" s="108">
        <f>VLOOKUP(AH55,'2019 WINNINGS'!$A$1:$B$423,2,0)</f>
        <v>100000</v>
      </c>
    </row>
    <row r="56" spans="1:35" x14ac:dyDescent="0.2">
      <c r="A56" s="50">
        <v>55</v>
      </c>
      <c r="B56" s="83" t="s">
        <v>722</v>
      </c>
      <c r="C56" s="83" t="s">
        <v>610</v>
      </c>
      <c r="D56" s="83" t="s">
        <v>611</v>
      </c>
      <c r="E56" s="84" t="s">
        <v>160</v>
      </c>
      <c r="F56" s="50" t="s">
        <v>91</v>
      </c>
      <c r="G56" s="85">
        <f t="shared" si="0"/>
        <v>3048878</v>
      </c>
      <c r="H56" s="86" t="s">
        <v>27</v>
      </c>
      <c r="I56" s="90">
        <f>VLOOKUP(H56,'2019 WINNINGS'!$A$1:$B$423,2,0)</f>
        <v>310500</v>
      </c>
      <c r="J56" s="87" t="s">
        <v>82</v>
      </c>
      <c r="K56" s="90">
        <f>VLOOKUP(J56,'2019 WINNINGS'!$A$1:$B$423,2,0)</f>
        <v>2070000</v>
      </c>
      <c r="L56" s="93" t="s">
        <v>29</v>
      </c>
      <c r="M56" s="94">
        <f>VLOOKUP(L56,'2019 WINNINGS'!$A$1:$B$423,2,0)</f>
        <v>0</v>
      </c>
      <c r="N56" s="93" t="s">
        <v>65</v>
      </c>
      <c r="O56" s="94">
        <f>VLOOKUP(N56,'2019 WINNINGS'!$A$1:$B$423,2,0)</f>
        <v>225400</v>
      </c>
      <c r="P56" s="93" t="s">
        <v>32</v>
      </c>
      <c r="Q56" s="94">
        <f>VLOOKUP(P56,'2019 WINNINGS'!$A$1:$B$423,2,0)</f>
        <v>68042</v>
      </c>
      <c r="R56" s="97" t="s">
        <v>10</v>
      </c>
      <c r="S56" s="98">
        <f>VLOOKUP(R56,'2019 WINNINGS'!$A$1:$B$423,2,0)</f>
        <v>107956</v>
      </c>
      <c r="T56" s="97" t="s">
        <v>41</v>
      </c>
      <c r="U56" s="98">
        <f>VLOOKUP(T56,'2019 WINNINGS'!$A$1:$B$423,2,0)</f>
        <v>78200</v>
      </c>
      <c r="V56" s="97" t="s">
        <v>144</v>
      </c>
      <c r="W56" s="98">
        <f>VLOOKUP(V56,'2019 WINNINGS'!$A$1:$B$423,2,0)</f>
        <v>0</v>
      </c>
      <c r="X56" s="101" t="s">
        <v>157</v>
      </c>
      <c r="Y56" s="102">
        <f>VLOOKUP(X56,'2019 WINNINGS'!$A$1:$B$423,2,0)</f>
        <v>0</v>
      </c>
      <c r="Z56" s="103" t="s">
        <v>147</v>
      </c>
      <c r="AA56" s="102">
        <f>VLOOKUP(Z56,'2019 WINNINGS'!$A$1:$B$423,2,0)</f>
        <v>25415</v>
      </c>
      <c r="AB56" s="103" t="s">
        <v>154</v>
      </c>
      <c r="AC56" s="102">
        <f>VLOOKUP(AB56,'2019 WINNINGS'!$A$1:$B$423,2,0)</f>
        <v>37950</v>
      </c>
      <c r="AD56" s="88" t="s">
        <v>80</v>
      </c>
      <c r="AE56" s="104">
        <f>VLOOKUP(AD56,'2019 WINNINGS'!$A$1:$B$423,2,0)</f>
        <v>0</v>
      </c>
      <c r="AF56" s="88" t="s">
        <v>72</v>
      </c>
      <c r="AG56" s="104">
        <f>VLOOKUP(AF56,'2019 WINNINGS'!$A$1:$B$423,2,0)</f>
        <v>25415</v>
      </c>
      <c r="AH56" s="107" t="s">
        <v>161</v>
      </c>
      <c r="AI56" s="108">
        <f>VLOOKUP(AH56,'2019 WINNINGS'!$A$1:$B$423,2,0)</f>
        <v>100000</v>
      </c>
    </row>
    <row r="57" spans="1:35" x14ac:dyDescent="0.2">
      <c r="A57" s="50">
        <v>56</v>
      </c>
      <c r="B57" s="83" t="s">
        <v>658</v>
      </c>
      <c r="C57" s="83" t="s">
        <v>649</v>
      </c>
      <c r="D57" s="83" t="s">
        <v>651</v>
      </c>
      <c r="E57" s="84" t="s">
        <v>160</v>
      </c>
      <c r="F57" s="50" t="s">
        <v>91</v>
      </c>
      <c r="G57" s="85">
        <f t="shared" si="0"/>
        <v>3032223</v>
      </c>
      <c r="H57" s="86" t="s">
        <v>7</v>
      </c>
      <c r="I57" s="90">
        <f>VLOOKUP(H57,'2019 WINNINGS'!$A$1:$B$423,2,0)</f>
        <v>858667</v>
      </c>
      <c r="J57" s="87" t="s">
        <v>139</v>
      </c>
      <c r="K57" s="90">
        <f>VLOOKUP(J57,'2019 WINNINGS'!$A$1:$B$423,2,0)</f>
        <v>858667</v>
      </c>
      <c r="L57" s="93" t="s">
        <v>33</v>
      </c>
      <c r="M57" s="94">
        <f>VLOOKUP(L57,'2019 WINNINGS'!$A$1:$B$423,2,0)</f>
        <v>55488</v>
      </c>
      <c r="N57" s="93" t="s">
        <v>11</v>
      </c>
      <c r="O57" s="94">
        <f>VLOOKUP(N57,'2019 WINNINGS'!$A$1:$B$423,2,0)</f>
        <v>310500</v>
      </c>
      <c r="P57" s="93" t="s">
        <v>87</v>
      </c>
      <c r="Q57" s="94">
        <f>VLOOKUP(P57,'2019 WINNINGS'!$A$1:$B$423,2,0)</f>
        <v>403938</v>
      </c>
      <c r="R57" s="97" t="s">
        <v>85</v>
      </c>
      <c r="S57" s="98">
        <f>VLOOKUP(R57,'2019 WINNINGS'!$A$1:$B$423,2,0)</f>
        <v>107956</v>
      </c>
      <c r="T57" s="97" t="s">
        <v>107</v>
      </c>
      <c r="U57" s="98">
        <f>VLOOKUP(T57,'2019 WINNINGS'!$A$1:$B$423,2,0)</f>
        <v>44850</v>
      </c>
      <c r="V57" s="97" t="s">
        <v>88</v>
      </c>
      <c r="W57" s="98">
        <f>VLOOKUP(V57,'2019 WINNINGS'!$A$1:$B$423,2,0)</f>
        <v>25415</v>
      </c>
      <c r="X57" s="101" t="s">
        <v>50</v>
      </c>
      <c r="Y57" s="102">
        <f>VLOOKUP(X57,'2019 WINNINGS'!$A$1:$B$423,2,0)</f>
        <v>107956</v>
      </c>
      <c r="Z57" s="103" t="s">
        <v>147</v>
      </c>
      <c r="AA57" s="102">
        <f>VLOOKUP(Z57,'2019 WINNINGS'!$A$1:$B$423,2,0)</f>
        <v>25415</v>
      </c>
      <c r="AB57" s="103" t="s">
        <v>145</v>
      </c>
      <c r="AC57" s="102">
        <f>VLOOKUP(AB57,'2019 WINNINGS'!$A$1:$B$423,2,0)</f>
        <v>107956</v>
      </c>
      <c r="AD57" s="88" t="s">
        <v>14</v>
      </c>
      <c r="AE57" s="104">
        <f>VLOOKUP(AD57,'2019 WINNINGS'!$A$1:$B$423,2,0)</f>
        <v>0</v>
      </c>
      <c r="AF57" s="88" t="s">
        <v>72</v>
      </c>
      <c r="AG57" s="104">
        <f>VLOOKUP(AF57,'2019 WINNINGS'!$A$1:$B$423,2,0)</f>
        <v>25415</v>
      </c>
      <c r="AH57" s="107" t="s">
        <v>161</v>
      </c>
      <c r="AI57" s="108">
        <f>VLOOKUP(AH57,'2019 WINNINGS'!$A$1:$B$423,2,0)</f>
        <v>100000</v>
      </c>
    </row>
    <row r="58" spans="1:35" x14ac:dyDescent="0.2">
      <c r="A58" s="50">
        <v>57</v>
      </c>
      <c r="B58" s="83" t="s">
        <v>402</v>
      </c>
      <c r="C58" s="83" t="s">
        <v>401</v>
      </c>
      <c r="D58" s="83" t="s">
        <v>403</v>
      </c>
      <c r="E58" s="84" t="s">
        <v>160</v>
      </c>
      <c r="F58" s="50" t="s">
        <v>91</v>
      </c>
      <c r="G58" s="85">
        <f t="shared" si="0"/>
        <v>3029508</v>
      </c>
      <c r="H58" s="86" t="s">
        <v>7</v>
      </c>
      <c r="I58" s="90">
        <f>VLOOKUP(H58,'2019 WINNINGS'!$A$1:$B$423,2,0)</f>
        <v>858667</v>
      </c>
      <c r="J58" s="87" t="s">
        <v>139</v>
      </c>
      <c r="K58" s="90">
        <f>VLOOKUP(J58,'2019 WINNINGS'!$A$1:$B$423,2,0)</f>
        <v>858667</v>
      </c>
      <c r="L58" s="93" t="s">
        <v>33</v>
      </c>
      <c r="M58" s="94">
        <f>VLOOKUP(L58,'2019 WINNINGS'!$A$1:$B$423,2,0)</f>
        <v>55488</v>
      </c>
      <c r="N58" s="93" t="s">
        <v>11</v>
      </c>
      <c r="O58" s="94">
        <f>VLOOKUP(N58,'2019 WINNINGS'!$A$1:$B$423,2,0)</f>
        <v>310500</v>
      </c>
      <c r="P58" s="93" t="s">
        <v>98</v>
      </c>
      <c r="Q58" s="94">
        <f>VLOOKUP(P58,'2019 WINNINGS'!$A$1:$B$423,2,0)</f>
        <v>403938</v>
      </c>
      <c r="R58" s="97" t="s">
        <v>10</v>
      </c>
      <c r="S58" s="98">
        <f>VLOOKUP(R58,'2019 WINNINGS'!$A$1:$B$423,2,0)</f>
        <v>107956</v>
      </c>
      <c r="T58" s="97" t="s">
        <v>142</v>
      </c>
      <c r="U58" s="98">
        <f>VLOOKUP(T58,'2019 WINNINGS'!$A$1:$B$423,2,0)</f>
        <v>68042</v>
      </c>
      <c r="V58" s="97" t="s">
        <v>85</v>
      </c>
      <c r="W58" s="98">
        <f>VLOOKUP(V58,'2019 WINNINGS'!$A$1:$B$423,2,0)</f>
        <v>107956</v>
      </c>
      <c r="X58" s="101" t="s">
        <v>230</v>
      </c>
      <c r="Y58" s="102">
        <f>VLOOKUP(X58,'2019 WINNINGS'!$A$1:$B$423,2,0)</f>
        <v>44850</v>
      </c>
      <c r="Z58" s="103" t="s">
        <v>156</v>
      </c>
      <c r="AA58" s="102">
        <f>VLOOKUP(Z58,'2019 WINNINGS'!$A$1:$B$423,2,0)</f>
        <v>55488</v>
      </c>
      <c r="AB58" s="103" t="s">
        <v>145</v>
      </c>
      <c r="AC58" s="102">
        <f>VLOOKUP(AB58,'2019 WINNINGS'!$A$1:$B$423,2,0)</f>
        <v>107956</v>
      </c>
      <c r="AD58" s="88" t="s">
        <v>14</v>
      </c>
      <c r="AE58" s="104">
        <f>VLOOKUP(AD58,'2019 WINNINGS'!$A$1:$B$423,2,0)</f>
        <v>0</v>
      </c>
      <c r="AF58" s="88" t="s">
        <v>80</v>
      </c>
      <c r="AG58" s="104">
        <f>VLOOKUP(AF58,'2019 WINNINGS'!$A$1:$B$423,2,0)</f>
        <v>0</v>
      </c>
      <c r="AH58" s="107" t="s">
        <v>165</v>
      </c>
      <c r="AI58" s="108">
        <f>VLOOKUP(AH58,'2019 WINNINGS'!$A$1:$B$423,2,0)</f>
        <v>50000</v>
      </c>
    </row>
    <row r="59" spans="1:35" x14ac:dyDescent="0.2">
      <c r="A59" s="50">
        <v>58</v>
      </c>
      <c r="B59" s="83" t="s">
        <v>232</v>
      </c>
      <c r="C59" s="83" t="s">
        <v>231</v>
      </c>
      <c r="D59" s="83" t="s">
        <v>978</v>
      </c>
      <c r="E59" s="84" t="s">
        <v>160</v>
      </c>
      <c r="F59" s="50" t="s">
        <v>91</v>
      </c>
      <c r="G59" s="85">
        <f t="shared" si="0"/>
        <v>2991585</v>
      </c>
      <c r="H59" s="86" t="s">
        <v>40</v>
      </c>
      <c r="I59" s="90">
        <f>VLOOKUP(H59,'2019 WINNINGS'!$A$1:$B$423,2,0)</f>
        <v>0</v>
      </c>
      <c r="J59" s="87" t="s">
        <v>82</v>
      </c>
      <c r="K59" s="90">
        <f>VLOOKUP(J59,'2019 WINNINGS'!$A$1:$B$423,2,0)</f>
        <v>2070000</v>
      </c>
      <c r="L59" s="93" t="s">
        <v>33</v>
      </c>
      <c r="M59" s="94">
        <f>VLOOKUP(L59,'2019 WINNINGS'!$A$1:$B$423,2,0)</f>
        <v>55488</v>
      </c>
      <c r="N59" s="93" t="s">
        <v>11</v>
      </c>
      <c r="O59" s="94">
        <f>VLOOKUP(N59,'2019 WINNINGS'!$A$1:$B$423,2,0)</f>
        <v>310500</v>
      </c>
      <c r="P59" s="93" t="s">
        <v>65</v>
      </c>
      <c r="Q59" s="94">
        <f>VLOOKUP(P59,'2019 WINNINGS'!$A$1:$B$423,2,0)</f>
        <v>225400</v>
      </c>
      <c r="R59" s="97" t="s">
        <v>10</v>
      </c>
      <c r="S59" s="98">
        <f>VLOOKUP(R59,'2019 WINNINGS'!$A$1:$B$423,2,0)</f>
        <v>107956</v>
      </c>
      <c r="T59" s="97" t="s">
        <v>144</v>
      </c>
      <c r="U59" s="98">
        <f>VLOOKUP(T59,'2019 WINNINGS'!$A$1:$B$423,2,0)</f>
        <v>0</v>
      </c>
      <c r="V59" s="97" t="s">
        <v>59</v>
      </c>
      <c r="W59" s="98">
        <f>VLOOKUP(V59,'2019 WINNINGS'!$A$1:$B$423,2,0)</f>
        <v>26335</v>
      </c>
      <c r="X59" s="101" t="s">
        <v>153</v>
      </c>
      <c r="Y59" s="102">
        <f>VLOOKUP(X59,'2019 WINNINGS'!$A$1:$B$423,2,0)</f>
        <v>0</v>
      </c>
      <c r="Z59" s="103" t="s">
        <v>154</v>
      </c>
      <c r="AA59" s="102">
        <f>VLOOKUP(Z59,'2019 WINNINGS'!$A$1:$B$423,2,0)</f>
        <v>37950</v>
      </c>
      <c r="AB59" s="103" t="s">
        <v>50</v>
      </c>
      <c r="AC59" s="102">
        <f>VLOOKUP(AB59,'2019 WINNINGS'!$A$1:$B$423,2,0)</f>
        <v>107956</v>
      </c>
      <c r="AD59" s="88" t="s">
        <v>14</v>
      </c>
      <c r="AE59" s="104">
        <f>VLOOKUP(AD59,'2019 WINNINGS'!$A$1:$B$423,2,0)</f>
        <v>0</v>
      </c>
      <c r="AF59" s="88" t="s">
        <v>80</v>
      </c>
      <c r="AG59" s="104">
        <f>VLOOKUP(AF59,'2019 WINNINGS'!$A$1:$B$423,2,0)</f>
        <v>0</v>
      </c>
      <c r="AH59" s="107" t="s">
        <v>163</v>
      </c>
      <c r="AI59" s="108">
        <f>VLOOKUP(AH59,'2019 WINNINGS'!$A$1:$B$423,2,0)</f>
        <v>50000</v>
      </c>
    </row>
    <row r="60" spans="1:35" x14ac:dyDescent="0.2">
      <c r="A60" s="50">
        <v>59</v>
      </c>
      <c r="B60" s="83" t="s">
        <v>940</v>
      </c>
      <c r="C60" s="83" t="s">
        <v>939</v>
      </c>
      <c r="D60" s="83" t="s">
        <v>940</v>
      </c>
      <c r="E60" s="84" t="s">
        <v>160</v>
      </c>
      <c r="F60" s="50" t="s">
        <v>91</v>
      </c>
      <c r="G60" s="85">
        <f t="shared" si="0"/>
        <v>2986949</v>
      </c>
      <c r="H60" s="86" t="s">
        <v>27</v>
      </c>
      <c r="I60" s="90">
        <f>VLOOKUP(H60,'2019 WINNINGS'!$A$1:$B$423,2,0)</f>
        <v>310500</v>
      </c>
      <c r="J60" s="87" t="s">
        <v>7</v>
      </c>
      <c r="K60" s="90">
        <f>VLOOKUP(J60,'2019 WINNINGS'!$A$1:$B$423,2,0)</f>
        <v>858667</v>
      </c>
      <c r="L60" s="93" t="s">
        <v>24</v>
      </c>
      <c r="M60" s="94">
        <f>VLOOKUP(L60,'2019 WINNINGS'!$A$1:$B$423,2,0)</f>
        <v>403938</v>
      </c>
      <c r="N60" s="93" t="s">
        <v>87</v>
      </c>
      <c r="O60" s="94">
        <f>VLOOKUP(N60,'2019 WINNINGS'!$A$1:$B$423,2,0)</f>
        <v>403938</v>
      </c>
      <c r="P60" s="93" t="s">
        <v>33</v>
      </c>
      <c r="Q60" s="94">
        <f>VLOOKUP(P60,'2019 WINNINGS'!$A$1:$B$423,2,0)</f>
        <v>55488</v>
      </c>
      <c r="R60" s="97" t="s">
        <v>92</v>
      </c>
      <c r="S60" s="98">
        <f>VLOOKUP(R60,'2019 WINNINGS'!$A$1:$B$423,2,0)</f>
        <v>403938</v>
      </c>
      <c r="T60" s="97" t="s">
        <v>41</v>
      </c>
      <c r="U60" s="98">
        <f>VLOOKUP(T60,'2019 WINNINGS'!$A$1:$B$423,2,0)</f>
        <v>78200</v>
      </c>
      <c r="V60" s="97" t="s">
        <v>107</v>
      </c>
      <c r="W60" s="98">
        <f>VLOOKUP(V60,'2019 WINNINGS'!$A$1:$B$423,2,0)</f>
        <v>44850</v>
      </c>
      <c r="X60" s="101" t="s">
        <v>96</v>
      </c>
      <c r="Y60" s="102">
        <f>VLOOKUP(X60,'2019 WINNINGS'!$A$1:$B$423,2,0)</f>
        <v>32430</v>
      </c>
      <c r="Z60" s="103" t="s">
        <v>158</v>
      </c>
      <c r="AA60" s="102">
        <f>VLOOKUP(Z60,'2019 WINNINGS'!$A$1:$B$423,2,0)</f>
        <v>184000</v>
      </c>
      <c r="AB60" s="103" t="s">
        <v>105</v>
      </c>
      <c r="AC60" s="102">
        <f>VLOOKUP(AB60,'2019 WINNINGS'!$A$1:$B$423,2,0)</f>
        <v>161000</v>
      </c>
      <c r="AD60" s="88" t="s">
        <v>80</v>
      </c>
      <c r="AE60" s="104">
        <f>VLOOKUP(AD60,'2019 WINNINGS'!$A$1:$B$423,2,0)</f>
        <v>0</v>
      </c>
      <c r="AF60" s="88" t="s">
        <v>14</v>
      </c>
      <c r="AG60" s="104">
        <f>VLOOKUP(AF60,'2019 WINNINGS'!$A$1:$B$423,2,0)</f>
        <v>0</v>
      </c>
      <c r="AH60" s="107" t="s">
        <v>163</v>
      </c>
      <c r="AI60" s="108">
        <f>VLOOKUP(AH60,'2019 WINNINGS'!$A$1:$B$423,2,0)</f>
        <v>50000</v>
      </c>
    </row>
    <row r="61" spans="1:35" x14ac:dyDescent="0.2">
      <c r="A61" s="50">
        <v>60</v>
      </c>
      <c r="B61" s="83" t="s">
        <v>480</v>
      </c>
      <c r="C61" s="83" t="s">
        <v>479</v>
      </c>
      <c r="D61" s="83" t="s">
        <v>480</v>
      </c>
      <c r="E61" s="84" t="s">
        <v>160</v>
      </c>
      <c r="F61" s="50" t="s">
        <v>91</v>
      </c>
      <c r="G61" s="85">
        <f t="shared" si="0"/>
        <v>2984961</v>
      </c>
      <c r="H61" s="86" t="s">
        <v>7</v>
      </c>
      <c r="I61" s="90">
        <f>VLOOKUP(H61,'2019 WINNINGS'!$A$1:$B$423,2,0)</f>
        <v>858667</v>
      </c>
      <c r="J61" s="87" t="s">
        <v>139</v>
      </c>
      <c r="K61" s="90">
        <f>VLOOKUP(J61,'2019 WINNINGS'!$A$1:$B$423,2,0)</f>
        <v>858667</v>
      </c>
      <c r="L61" s="93" t="s">
        <v>100</v>
      </c>
      <c r="M61" s="94">
        <f>VLOOKUP(L61,'2019 WINNINGS'!$A$1:$B$423,2,0)</f>
        <v>858667</v>
      </c>
      <c r="N61" s="93" t="s">
        <v>97</v>
      </c>
      <c r="O61" s="94">
        <f>VLOOKUP(N61,'2019 WINNINGS'!$A$1:$B$423,2,0)</f>
        <v>78200</v>
      </c>
      <c r="P61" s="93" t="s">
        <v>32</v>
      </c>
      <c r="Q61" s="94">
        <f>VLOOKUP(P61,'2019 WINNINGS'!$A$1:$B$423,2,0)</f>
        <v>68042</v>
      </c>
      <c r="R61" s="97" t="s">
        <v>41</v>
      </c>
      <c r="S61" s="98">
        <f>VLOOKUP(R61,'2019 WINNINGS'!$A$1:$B$423,2,0)</f>
        <v>78200</v>
      </c>
      <c r="T61" s="97" t="s">
        <v>28</v>
      </c>
      <c r="U61" s="98">
        <f>VLOOKUP(T61,'2019 WINNINGS'!$A$1:$B$423,2,0)</f>
        <v>55488</v>
      </c>
      <c r="V61" s="97" t="s">
        <v>59</v>
      </c>
      <c r="W61" s="98">
        <f>VLOOKUP(V61,'2019 WINNINGS'!$A$1:$B$423,2,0)</f>
        <v>26335</v>
      </c>
      <c r="X61" s="101" t="s">
        <v>96</v>
      </c>
      <c r="Y61" s="102">
        <f>VLOOKUP(X61,'2019 WINNINGS'!$A$1:$B$423,2,0)</f>
        <v>32430</v>
      </c>
      <c r="Z61" s="103" t="s">
        <v>147</v>
      </c>
      <c r="AA61" s="102">
        <f>VLOOKUP(Z61,'2019 WINNINGS'!$A$1:$B$423,2,0)</f>
        <v>25415</v>
      </c>
      <c r="AB61" s="103" t="s">
        <v>230</v>
      </c>
      <c r="AC61" s="102">
        <f>VLOOKUP(AB61,'2019 WINNINGS'!$A$1:$B$423,2,0)</f>
        <v>44850</v>
      </c>
      <c r="AD61" s="88" t="s">
        <v>14</v>
      </c>
      <c r="AE61" s="104">
        <f>VLOOKUP(AD61,'2019 WINNINGS'!$A$1:$B$423,2,0)</f>
        <v>0</v>
      </c>
      <c r="AF61" s="88" t="s">
        <v>80</v>
      </c>
      <c r="AG61" s="104">
        <f>VLOOKUP(AF61,'2019 WINNINGS'!$A$1:$B$423,2,0)</f>
        <v>0</v>
      </c>
      <c r="AH61" s="107" t="s">
        <v>166</v>
      </c>
      <c r="AI61" s="108">
        <f>VLOOKUP(AH61,'2019 WINNINGS'!$A$1:$B$423,2,0)</f>
        <v>0</v>
      </c>
    </row>
    <row r="62" spans="1:35" x14ac:dyDescent="0.2">
      <c r="A62" s="50">
        <v>61</v>
      </c>
      <c r="B62" s="83" t="s">
        <v>822</v>
      </c>
      <c r="C62" s="83" t="s">
        <v>820</v>
      </c>
      <c r="D62" s="83" t="s">
        <v>209</v>
      </c>
      <c r="E62" s="84" t="s">
        <v>160</v>
      </c>
      <c r="F62" s="50" t="s">
        <v>91</v>
      </c>
      <c r="G62" s="85">
        <f t="shared" si="0"/>
        <v>2956428</v>
      </c>
      <c r="H62" s="86" t="s">
        <v>8</v>
      </c>
      <c r="I62" s="90">
        <f>VLOOKUP(H62,'2019 WINNINGS'!$A$1:$B$423,2,0)</f>
        <v>107956</v>
      </c>
      <c r="J62" s="87" t="s">
        <v>82</v>
      </c>
      <c r="K62" s="90">
        <f>VLOOKUP(J62,'2019 WINNINGS'!$A$1:$B$423,2,0)</f>
        <v>2070000</v>
      </c>
      <c r="L62" s="93" t="s">
        <v>33</v>
      </c>
      <c r="M62" s="94">
        <f>VLOOKUP(L62,'2019 WINNINGS'!$A$1:$B$423,2,0)</f>
        <v>55488</v>
      </c>
      <c r="N62" s="93" t="s">
        <v>54</v>
      </c>
      <c r="O62" s="94">
        <f>VLOOKUP(N62,'2019 WINNINGS'!$A$1:$B$423,2,0)</f>
        <v>0</v>
      </c>
      <c r="P62" s="93" t="s">
        <v>24</v>
      </c>
      <c r="Q62" s="94">
        <f>VLOOKUP(P62,'2019 WINNINGS'!$A$1:$B$423,2,0)</f>
        <v>403938</v>
      </c>
      <c r="R62" s="97" t="s">
        <v>85</v>
      </c>
      <c r="S62" s="98">
        <f>VLOOKUP(R62,'2019 WINNINGS'!$A$1:$B$423,2,0)</f>
        <v>107956</v>
      </c>
      <c r="T62" s="97" t="s">
        <v>99</v>
      </c>
      <c r="U62" s="98">
        <f>VLOOKUP(T62,'2019 WINNINGS'!$A$1:$B$423,2,0)</f>
        <v>26910</v>
      </c>
      <c r="V62" s="97" t="s">
        <v>59</v>
      </c>
      <c r="W62" s="98">
        <f>VLOOKUP(V62,'2019 WINNINGS'!$A$1:$B$423,2,0)</f>
        <v>26335</v>
      </c>
      <c r="X62" s="101" t="s">
        <v>96</v>
      </c>
      <c r="Y62" s="102">
        <f>VLOOKUP(X62,'2019 WINNINGS'!$A$1:$B$423,2,0)</f>
        <v>32430</v>
      </c>
      <c r="Z62" s="103" t="s">
        <v>153</v>
      </c>
      <c r="AA62" s="102">
        <f>VLOOKUP(Z62,'2019 WINNINGS'!$A$1:$B$423,2,0)</f>
        <v>0</v>
      </c>
      <c r="AB62" s="103" t="s">
        <v>157</v>
      </c>
      <c r="AC62" s="102">
        <f>VLOOKUP(AB62,'2019 WINNINGS'!$A$1:$B$423,2,0)</f>
        <v>0</v>
      </c>
      <c r="AD62" s="88" t="s">
        <v>14</v>
      </c>
      <c r="AE62" s="104">
        <f>VLOOKUP(AD62,'2019 WINNINGS'!$A$1:$B$423,2,0)</f>
        <v>0</v>
      </c>
      <c r="AF62" s="88" t="s">
        <v>72</v>
      </c>
      <c r="AG62" s="104">
        <f>VLOOKUP(AF62,'2019 WINNINGS'!$A$1:$B$423,2,0)</f>
        <v>25415</v>
      </c>
      <c r="AH62" s="107" t="s">
        <v>161</v>
      </c>
      <c r="AI62" s="108">
        <f>VLOOKUP(AH62,'2019 WINNINGS'!$A$1:$B$423,2,0)</f>
        <v>100000</v>
      </c>
    </row>
    <row r="63" spans="1:35" x14ac:dyDescent="0.2">
      <c r="A63" s="50">
        <v>62</v>
      </c>
      <c r="B63" s="83" t="s">
        <v>581</v>
      </c>
      <c r="C63" s="83" t="s">
        <v>582</v>
      </c>
      <c r="D63" s="83" t="s">
        <v>980</v>
      </c>
      <c r="E63" s="84" t="s">
        <v>160</v>
      </c>
      <c r="F63" s="50" t="s">
        <v>91</v>
      </c>
      <c r="G63" s="85">
        <f t="shared" si="0"/>
        <v>2951637</v>
      </c>
      <c r="H63" s="86" t="s">
        <v>7</v>
      </c>
      <c r="I63" s="90">
        <f>VLOOKUP(H63,'2019 WINNINGS'!$A$1:$B$423,2,0)</f>
        <v>858667</v>
      </c>
      <c r="J63" s="87" t="s">
        <v>139</v>
      </c>
      <c r="K63" s="90">
        <f>VLOOKUP(J63,'2019 WINNINGS'!$A$1:$B$423,2,0)</f>
        <v>858667</v>
      </c>
      <c r="L63" s="93" t="s">
        <v>33</v>
      </c>
      <c r="M63" s="94">
        <f>VLOOKUP(L63,'2019 WINNINGS'!$A$1:$B$423,2,0)</f>
        <v>55488</v>
      </c>
      <c r="N63" s="93" t="s">
        <v>11</v>
      </c>
      <c r="O63" s="94">
        <f>VLOOKUP(N63,'2019 WINNINGS'!$A$1:$B$423,2,0)</f>
        <v>310500</v>
      </c>
      <c r="P63" s="93" t="s">
        <v>87</v>
      </c>
      <c r="Q63" s="94">
        <f>VLOOKUP(P63,'2019 WINNINGS'!$A$1:$B$423,2,0)</f>
        <v>403938</v>
      </c>
      <c r="R63" s="97" t="s">
        <v>41</v>
      </c>
      <c r="S63" s="98">
        <f>VLOOKUP(R63,'2019 WINNINGS'!$A$1:$B$423,2,0)</f>
        <v>78200</v>
      </c>
      <c r="T63" s="97" t="s">
        <v>107</v>
      </c>
      <c r="U63" s="98">
        <f>VLOOKUP(T63,'2019 WINNINGS'!$A$1:$B$423,2,0)</f>
        <v>44850</v>
      </c>
      <c r="V63" s="97" t="s">
        <v>76</v>
      </c>
      <c r="W63" s="98">
        <f>VLOOKUP(V63,'2019 WINNINGS'!$A$1:$B$423,2,0)</f>
        <v>0</v>
      </c>
      <c r="X63" s="101" t="s">
        <v>50</v>
      </c>
      <c r="Y63" s="102">
        <f>VLOOKUP(X63,'2019 WINNINGS'!$A$1:$B$423,2,0)</f>
        <v>107956</v>
      </c>
      <c r="Z63" s="103" t="s">
        <v>157</v>
      </c>
      <c r="AA63" s="102">
        <f>VLOOKUP(Z63,'2019 WINNINGS'!$A$1:$B$423,2,0)</f>
        <v>0</v>
      </c>
      <c r="AB63" s="103" t="s">
        <v>145</v>
      </c>
      <c r="AC63" s="102">
        <f>VLOOKUP(AB63,'2019 WINNINGS'!$A$1:$B$423,2,0)</f>
        <v>107956</v>
      </c>
      <c r="AD63" s="88" t="s">
        <v>14</v>
      </c>
      <c r="AE63" s="104">
        <f>VLOOKUP(AD63,'2019 WINNINGS'!$A$1:$B$423,2,0)</f>
        <v>0</v>
      </c>
      <c r="AF63" s="88" t="s">
        <v>72</v>
      </c>
      <c r="AG63" s="104">
        <f>VLOOKUP(AF63,'2019 WINNINGS'!$A$1:$B$423,2,0)</f>
        <v>25415</v>
      </c>
      <c r="AH63" s="107" t="s">
        <v>161</v>
      </c>
      <c r="AI63" s="108">
        <f>VLOOKUP(AH63,'2019 WINNINGS'!$A$1:$B$423,2,0)</f>
        <v>100000</v>
      </c>
    </row>
    <row r="64" spans="1:35" x14ac:dyDescent="0.2">
      <c r="A64" s="50">
        <v>63</v>
      </c>
      <c r="B64" s="83" t="s">
        <v>211</v>
      </c>
      <c r="C64" s="83" t="s">
        <v>210</v>
      </c>
      <c r="D64" s="83" t="s">
        <v>211</v>
      </c>
      <c r="E64" s="84" t="s">
        <v>160</v>
      </c>
      <c r="F64" s="50" t="s">
        <v>91</v>
      </c>
      <c r="G64" s="85">
        <f t="shared" si="0"/>
        <v>2934712</v>
      </c>
      <c r="H64" s="86" t="s">
        <v>8</v>
      </c>
      <c r="I64" s="90">
        <f>VLOOKUP(H64,'2019 WINNINGS'!$A$1:$B$423,2,0)</f>
        <v>107956</v>
      </c>
      <c r="J64" s="87" t="s">
        <v>82</v>
      </c>
      <c r="K64" s="90">
        <f>VLOOKUP(J64,'2019 WINNINGS'!$A$1:$B$423,2,0)</f>
        <v>2070000</v>
      </c>
      <c r="L64" s="93" t="s">
        <v>68</v>
      </c>
      <c r="M64" s="94">
        <f>VLOOKUP(L64,'2019 WINNINGS'!$A$1:$B$423,2,0)</f>
        <v>78200</v>
      </c>
      <c r="N64" s="93" t="s">
        <v>54</v>
      </c>
      <c r="O64" s="94">
        <f>VLOOKUP(N64,'2019 WINNINGS'!$A$1:$B$423,2,0)</f>
        <v>0</v>
      </c>
      <c r="P64" s="93" t="s">
        <v>11</v>
      </c>
      <c r="Q64" s="94">
        <f>VLOOKUP(P64,'2019 WINNINGS'!$A$1:$B$423,2,0)</f>
        <v>310500</v>
      </c>
      <c r="R64" s="97" t="s">
        <v>85</v>
      </c>
      <c r="S64" s="98">
        <f>VLOOKUP(R64,'2019 WINNINGS'!$A$1:$B$423,2,0)</f>
        <v>107956</v>
      </c>
      <c r="T64" s="97" t="s">
        <v>142</v>
      </c>
      <c r="U64" s="98">
        <f>VLOOKUP(T64,'2019 WINNINGS'!$A$1:$B$423,2,0)</f>
        <v>68042</v>
      </c>
      <c r="V64" s="97" t="s">
        <v>144</v>
      </c>
      <c r="W64" s="98">
        <f>VLOOKUP(V64,'2019 WINNINGS'!$A$1:$B$423,2,0)</f>
        <v>0</v>
      </c>
      <c r="X64" s="101" t="s">
        <v>155</v>
      </c>
      <c r="Y64" s="102">
        <f>VLOOKUP(X64,'2019 WINNINGS'!$A$1:$B$423,2,0)</f>
        <v>28693</v>
      </c>
      <c r="Z64" s="103" t="s">
        <v>157</v>
      </c>
      <c r="AA64" s="102">
        <f>VLOOKUP(Z64,'2019 WINNINGS'!$A$1:$B$423,2,0)</f>
        <v>0</v>
      </c>
      <c r="AB64" s="103" t="s">
        <v>154</v>
      </c>
      <c r="AC64" s="102">
        <f>VLOOKUP(AB64,'2019 WINNINGS'!$A$1:$B$423,2,0)</f>
        <v>37950</v>
      </c>
      <c r="AD64" s="88" t="s">
        <v>80</v>
      </c>
      <c r="AE64" s="104">
        <f>VLOOKUP(AD64,'2019 WINNINGS'!$A$1:$B$423,2,0)</f>
        <v>0</v>
      </c>
      <c r="AF64" s="88" t="s">
        <v>72</v>
      </c>
      <c r="AG64" s="104">
        <f>VLOOKUP(AF64,'2019 WINNINGS'!$A$1:$B$423,2,0)</f>
        <v>25415</v>
      </c>
      <c r="AH64" s="107" t="s">
        <v>161</v>
      </c>
      <c r="AI64" s="108">
        <f>VLOOKUP(AH64,'2019 WINNINGS'!$A$1:$B$423,2,0)</f>
        <v>100000</v>
      </c>
    </row>
    <row r="65" spans="1:35" x14ac:dyDescent="0.2">
      <c r="A65" s="50">
        <v>64</v>
      </c>
      <c r="B65" s="83" t="s">
        <v>671</v>
      </c>
      <c r="C65" s="83" t="s">
        <v>670</v>
      </c>
      <c r="D65" s="83" t="s">
        <v>671</v>
      </c>
      <c r="E65" s="84" t="s">
        <v>160</v>
      </c>
      <c r="F65" s="50" t="s">
        <v>91</v>
      </c>
      <c r="G65" s="85">
        <f t="shared" si="0"/>
        <v>2891531</v>
      </c>
      <c r="H65" s="86" t="s">
        <v>7</v>
      </c>
      <c r="I65" s="90">
        <f>VLOOKUP(H65,'2019 WINNINGS'!$A$1:$B$423,2,0)</f>
        <v>858667</v>
      </c>
      <c r="J65" s="87" t="s">
        <v>8</v>
      </c>
      <c r="K65" s="90">
        <f>VLOOKUP(J65,'2019 WINNINGS'!$A$1:$B$423,2,0)</f>
        <v>107956</v>
      </c>
      <c r="L65" s="93" t="s">
        <v>24</v>
      </c>
      <c r="M65" s="94">
        <f>VLOOKUP(L65,'2019 WINNINGS'!$A$1:$B$423,2,0)</f>
        <v>403938</v>
      </c>
      <c r="N65" s="93" t="s">
        <v>11</v>
      </c>
      <c r="O65" s="94">
        <f>VLOOKUP(N65,'2019 WINNINGS'!$A$1:$B$423,2,0)</f>
        <v>310500</v>
      </c>
      <c r="P65" s="93" t="s">
        <v>33</v>
      </c>
      <c r="Q65" s="94">
        <f>VLOOKUP(P65,'2019 WINNINGS'!$A$1:$B$423,2,0)</f>
        <v>55488</v>
      </c>
      <c r="R65" s="97" t="s">
        <v>92</v>
      </c>
      <c r="S65" s="98">
        <f>VLOOKUP(R65,'2019 WINNINGS'!$A$1:$B$423,2,0)</f>
        <v>403938</v>
      </c>
      <c r="T65" s="97" t="s">
        <v>41</v>
      </c>
      <c r="U65" s="98">
        <f>VLOOKUP(T65,'2019 WINNINGS'!$A$1:$B$423,2,0)</f>
        <v>78200</v>
      </c>
      <c r="V65" s="97" t="s">
        <v>73</v>
      </c>
      <c r="W65" s="98">
        <f>VLOOKUP(V65,'2019 WINNINGS'!$A$1:$B$423,2,0)</f>
        <v>55488</v>
      </c>
      <c r="X65" s="101" t="s">
        <v>50</v>
      </c>
      <c r="Y65" s="102">
        <f>VLOOKUP(X65,'2019 WINNINGS'!$A$1:$B$423,2,0)</f>
        <v>107956</v>
      </c>
      <c r="Z65" s="103" t="s">
        <v>158</v>
      </c>
      <c r="AA65" s="102">
        <f>VLOOKUP(Z65,'2019 WINNINGS'!$A$1:$B$423,2,0)</f>
        <v>184000</v>
      </c>
      <c r="AB65" s="103" t="s">
        <v>148</v>
      </c>
      <c r="AC65" s="102">
        <f>VLOOKUP(AB65,'2019 WINNINGS'!$A$1:$B$423,2,0)</f>
        <v>225400</v>
      </c>
      <c r="AD65" s="88" t="s">
        <v>14</v>
      </c>
      <c r="AE65" s="104">
        <f>VLOOKUP(AD65,'2019 WINNINGS'!$A$1:$B$423,2,0)</f>
        <v>0</v>
      </c>
      <c r="AF65" s="88" t="s">
        <v>80</v>
      </c>
      <c r="AG65" s="104">
        <f>VLOOKUP(AF65,'2019 WINNINGS'!$A$1:$B$423,2,0)</f>
        <v>0</v>
      </c>
      <c r="AH65" s="107" t="s">
        <v>161</v>
      </c>
      <c r="AI65" s="108">
        <f>VLOOKUP(AH65,'2019 WINNINGS'!$A$1:$B$423,2,0)</f>
        <v>100000</v>
      </c>
    </row>
    <row r="66" spans="1:35" x14ac:dyDescent="0.2">
      <c r="A66" s="50">
        <v>65</v>
      </c>
      <c r="B66" s="83" t="s">
        <v>236</v>
      </c>
      <c r="C66" s="83" t="s">
        <v>235</v>
      </c>
      <c r="D66" s="83" t="s">
        <v>237</v>
      </c>
      <c r="E66" s="84" t="s">
        <v>160</v>
      </c>
      <c r="F66" s="50" t="s">
        <v>91</v>
      </c>
      <c r="G66" s="85">
        <f t="shared" ref="G66:G129" si="1">SUM(I66)+K66+M66+O66+Q66+S66+U66+W66+Y66+AA66+AC66+AE66+AG66+AI66</f>
        <v>2881546</v>
      </c>
      <c r="H66" s="86" t="s">
        <v>7</v>
      </c>
      <c r="I66" s="90">
        <f>VLOOKUP(H66,'2019 WINNINGS'!$A$1:$B$423,2,0)</f>
        <v>858667</v>
      </c>
      <c r="J66" s="87" t="s">
        <v>8</v>
      </c>
      <c r="K66" s="90">
        <f>VLOOKUP(J66,'2019 WINNINGS'!$A$1:$B$423,2,0)</f>
        <v>107956</v>
      </c>
      <c r="L66" s="93" t="s">
        <v>11</v>
      </c>
      <c r="M66" s="94">
        <f>VLOOKUP(L66,'2019 WINNINGS'!$A$1:$B$423,2,0)</f>
        <v>310500</v>
      </c>
      <c r="N66" s="93" t="s">
        <v>87</v>
      </c>
      <c r="O66" s="94">
        <f>VLOOKUP(N66,'2019 WINNINGS'!$A$1:$B$423,2,0)</f>
        <v>403938</v>
      </c>
      <c r="P66" s="93" t="s">
        <v>98</v>
      </c>
      <c r="Q66" s="94">
        <f>VLOOKUP(P66,'2019 WINNINGS'!$A$1:$B$423,2,0)</f>
        <v>403938</v>
      </c>
      <c r="R66" s="97" t="s">
        <v>92</v>
      </c>
      <c r="S66" s="98">
        <f>VLOOKUP(R66,'2019 WINNINGS'!$A$1:$B$423,2,0)</f>
        <v>403938</v>
      </c>
      <c r="T66" s="97" t="s">
        <v>28</v>
      </c>
      <c r="U66" s="98">
        <f>VLOOKUP(T66,'2019 WINNINGS'!$A$1:$B$423,2,0)</f>
        <v>55488</v>
      </c>
      <c r="V66" s="97" t="s">
        <v>142</v>
      </c>
      <c r="W66" s="98">
        <f>VLOOKUP(V66,'2019 WINNINGS'!$A$1:$B$423,2,0)</f>
        <v>68042</v>
      </c>
      <c r="X66" s="101" t="s">
        <v>96</v>
      </c>
      <c r="Y66" s="102">
        <f>VLOOKUP(X66,'2019 WINNINGS'!$A$1:$B$423,2,0)</f>
        <v>32430</v>
      </c>
      <c r="Z66" s="103" t="s">
        <v>50</v>
      </c>
      <c r="AA66" s="102">
        <f>VLOOKUP(Z66,'2019 WINNINGS'!$A$1:$B$423,2,0)</f>
        <v>107956</v>
      </c>
      <c r="AB66" s="103" t="s">
        <v>155</v>
      </c>
      <c r="AC66" s="102">
        <f>VLOOKUP(AB66,'2019 WINNINGS'!$A$1:$B$423,2,0)</f>
        <v>28693</v>
      </c>
      <c r="AD66" s="88" t="s">
        <v>14</v>
      </c>
      <c r="AE66" s="104">
        <f>VLOOKUP(AD66,'2019 WINNINGS'!$A$1:$B$423,2,0)</f>
        <v>0</v>
      </c>
      <c r="AF66" s="88" t="s">
        <v>80</v>
      </c>
      <c r="AG66" s="104">
        <f>VLOOKUP(AF66,'2019 WINNINGS'!$A$1:$B$423,2,0)</f>
        <v>0</v>
      </c>
      <c r="AH66" s="107" t="s">
        <v>161</v>
      </c>
      <c r="AI66" s="108">
        <f>VLOOKUP(AH66,'2019 WINNINGS'!$A$1:$B$423,2,0)</f>
        <v>100000</v>
      </c>
    </row>
    <row r="67" spans="1:35" x14ac:dyDescent="0.2">
      <c r="A67" s="50">
        <v>66</v>
      </c>
      <c r="B67" s="83" t="s">
        <v>958</v>
      </c>
      <c r="C67" s="83" t="s">
        <v>952</v>
      </c>
      <c r="D67" s="83" t="s">
        <v>957</v>
      </c>
      <c r="E67" s="84" t="s">
        <v>160</v>
      </c>
      <c r="F67" s="50" t="s">
        <v>91</v>
      </c>
      <c r="G67" s="85">
        <f t="shared" si="1"/>
        <v>2857576</v>
      </c>
      <c r="H67" s="86" t="s">
        <v>7</v>
      </c>
      <c r="I67" s="90">
        <f>VLOOKUP(H67,'2019 WINNINGS'!$A$1:$B$423,2,0)</f>
        <v>858667</v>
      </c>
      <c r="J67" s="87" t="s">
        <v>17</v>
      </c>
      <c r="K67" s="90">
        <f>VLOOKUP(J67,'2019 WINNINGS'!$A$1:$B$423,2,0)</f>
        <v>225400</v>
      </c>
      <c r="L67" s="93" t="s">
        <v>54</v>
      </c>
      <c r="M67" s="94">
        <f>VLOOKUP(L67,'2019 WINNINGS'!$A$1:$B$423,2,0)</f>
        <v>0</v>
      </c>
      <c r="N67" s="93" t="s">
        <v>11</v>
      </c>
      <c r="O67" s="94">
        <f>VLOOKUP(N67,'2019 WINNINGS'!$A$1:$B$423,2,0)</f>
        <v>310500</v>
      </c>
      <c r="P67" s="93" t="s">
        <v>98</v>
      </c>
      <c r="Q67" s="94">
        <f>VLOOKUP(P67,'2019 WINNINGS'!$A$1:$B$423,2,0)</f>
        <v>403938</v>
      </c>
      <c r="R67" s="97" t="s">
        <v>140</v>
      </c>
      <c r="S67" s="98">
        <f>VLOOKUP(R67,'2019 WINNINGS'!$A$1:$B$423,2,0)</f>
        <v>44850</v>
      </c>
      <c r="T67" s="97" t="s">
        <v>10</v>
      </c>
      <c r="U67" s="98">
        <f>VLOOKUP(T67,'2019 WINNINGS'!$A$1:$B$423,2,0)</f>
        <v>107956</v>
      </c>
      <c r="V67" s="97" t="s">
        <v>92</v>
      </c>
      <c r="W67" s="98">
        <f>VLOOKUP(V67,'2019 WINNINGS'!$A$1:$B$423,2,0)</f>
        <v>403938</v>
      </c>
      <c r="X67" s="101" t="s">
        <v>50</v>
      </c>
      <c r="Y67" s="102">
        <f>VLOOKUP(X67,'2019 WINNINGS'!$A$1:$B$423,2,0)</f>
        <v>107956</v>
      </c>
      <c r="Z67" s="103" t="s">
        <v>145</v>
      </c>
      <c r="AA67" s="102">
        <f>VLOOKUP(Z67,'2019 WINNINGS'!$A$1:$B$423,2,0)</f>
        <v>107956</v>
      </c>
      <c r="AB67" s="103" t="s">
        <v>105</v>
      </c>
      <c r="AC67" s="102">
        <f>VLOOKUP(AB67,'2019 WINNINGS'!$A$1:$B$423,2,0)</f>
        <v>161000</v>
      </c>
      <c r="AD67" s="88" t="s">
        <v>14</v>
      </c>
      <c r="AE67" s="104">
        <f>VLOOKUP(AD67,'2019 WINNINGS'!$A$1:$B$423,2,0)</f>
        <v>0</v>
      </c>
      <c r="AF67" s="88" t="s">
        <v>72</v>
      </c>
      <c r="AG67" s="104">
        <f>VLOOKUP(AF67,'2019 WINNINGS'!$A$1:$B$423,2,0)</f>
        <v>25415</v>
      </c>
      <c r="AH67" s="107" t="s">
        <v>161</v>
      </c>
      <c r="AI67" s="108">
        <f>VLOOKUP(AH67,'2019 WINNINGS'!$A$1:$B$423,2,0)</f>
        <v>100000</v>
      </c>
    </row>
    <row r="68" spans="1:35" x14ac:dyDescent="0.2">
      <c r="A68" s="50">
        <v>67</v>
      </c>
      <c r="B68" s="83" t="s">
        <v>766</v>
      </c>
      <c r="C68" s="83" t="s">
        <v>762</v>
      </c>
      <c r="D68" s="83" t="s">
        <v>767</v>
      </c>
      <c r="E68" s="84" t="s">
        <v>160</v>
      </c>
      <c r="F68" s="50" t="s">
        <v>91</v>
      </c>
      <c r="G68" s="85">
        <f t="shared" si="1"/>
        <v>2846297</v>
      </c>
      <c r="H68" s="86" t="s">
        <v>17</v>
      </c>
      <c r="I68" s="90">
        <f>VLOOKUP(H68,'2019 WINNINGS'!$A$1:$B$423,2,0)</f>
        <v>225400</v>
      </c>
      <c r="J68" s="87" t="s">
        <v>139</v>
      </c>
      <c r="K68" s="90">
        <f>VLOOKUP(J68,'2019 WINNINGS'!$A$1:$B$423,2,0)</f>
        <v>858667</v>
      </c>
      <c r="L68" s="93" t="s">
        <v>16</v>
      </c>
      <c r="M68" s="94">
        <f>VLOOKUP(L68,'2019 WINNINGS'!$A$1:$B$423,2,0)</f>
        <v>55488</v>
      </c>
      <c r="N68" s="93" t="s">
        <v>100</v>
      </c>
      <c r="O68" s="94">
        <f>VLOOKUP(N68,'2019 WINNINGS'!$A$1:$B$423,2,0)</f>
        <v>858667</v>
      </c>
      <c r="P68" s="93" t="s">
        <v>133</v>
      </c>
      <c r="Q68" s="94">
        <f>VLOOKUP(P68,'2019 WINNINGS'!$A$1:$B$423,2,0)</f>
        <v>225400</v>
      </c>
      <c r="R68" s="97" t="s">
        <v>10</v>
      </c>
      <c r="S68" s="98">
        <f>VLOOKUP(R68,'2019 WINNINGS'!$A$1:$B$423,2,0)</f>
        <v>107956</v>
      </c>
      <c r="T68" s="97" t="s">
        <v>28</v>
      </c>
      <c r="U68" s="98">
        <f>VLOOKUP(T68,'2019 WINNINGS'!$A$1:$B$423,2,0)</f>
        <v>55488</v>
      </c>
      <c r="V68" s="97" t="s">
        <v>99</v>
      </c>
      <c r="W68" s="98">
        <f>VLOOKUP(V68,'2019 WINNINGS'!$A$1:$B$423,2,0)</f>
        <v>26910</v>
      </c>
      <c r="X68" s="101" t="s">
        <v>113</v>
      </c>
      <c r="Y68" s="102">
        <f>VLOOKUP(X68,'2019 WINNINGS'!$A$1:$B$423,2,0)</f>
        <v>107956</v>
      </c>
      <c r="Z68" s="103" t="s">
        <v>154</v>
      </c>
      <c r="AA68" s="102">
        <f>VLOOKUP(Z68,'2019 WINNINGS'!$A$1:$B$423,2,0)</f>
        <v>37950</v>
      </c>
      <c r="AB68" s="103" t="s">
        <v>105</v>
      </c>
      <c r="AC68" s="102">
        <f>VLOOKUP(AB68,'2019 WINNINGS'!$A$1:$B$423,2,0)</f>
        <v>161000</v>
      </c>
      <c r="AD68" s="88" t="s">
        <v>14</v>
      </c>
      <c r="AE68" s="104">
        <f>VLOOKUP(AD68,'2019 WINNINGS'!$A$1:$B$423,2,0)</f>
        <v>0</v>
      </c>
      <c r="AF68" s="88" t="s">
        <v>72</v>
      </c>
      <c r="AG68" s="104">
        <f>VLOOKUP(AF68,'2019 WINNINGS'!$A$1:$B$423,2,0)</f>
        <v>25415</v>
      </c>
      <c r="AH68" s="107" t="s">
        <v>161</v>
      </c>
      <c r="AI68" s="108">
        <f>VLOOKUP(AH68,'2019 WINNINGS'!$A$1:$B$423,2,0)</f>
        <v>100000</v>
      </c>
    </row>
    <row r="69" spans="1:35" x14ac:dyDescent="0.2">
      <c r="A69" s="50">
        <v>68</v>
      </c>
      <c r="B69" s="83" t="s">
        <v>518</v>
      </c>
      <c r="C69" s="83" t="s">
        <v>517</v>
      </c>
      <c r="D69" s="83" t="s">
        <v>518</v>
      </c>
      <c r="E69" s="84" t="s">
        <v>160</v>
      </c>
      <c r="F69" s="50" t="s">
        <v>91</v>
      </c>
      <c r="G69" s="85">
        <f t="shared" si="1"/>
        <v>2772210</v>
      </c>
      <c r="H69" s="86" t="s">
        <v>27</v>
      </c>
      <c r="I69" s="90">
        <f>VLOOKUP(H69,'2019 WINNINGS'!$A$1:$B$423,2,0)</f>
        <v>310500</v>
      </c>
      <c r="J69" s="87" t="s">
        <v>7</v>
      </c>
      <c r="K69" s="90">
        <f>VLOOKUP(J69,'2019 WINNINGS'!$A$1:$B$423,2,0)</f>
        <v>858667</v>
      </c>
      <c r="L69" s="93" t="s">
        <v>24</v>
      </c>
      <c r="M69" s="94">
        <f>VLOOKUP(L69,'2019 WINNINGS'!$A$1:$B$423,2,0)</f>
        <v>403938</v>
      </c>
      <c r="N69" s="93" t="s">
        <v>87</v>
      </c>
      <c r="O69" s="94">
        <f>VLOOKUP(N69,'2019 WINNINGS'!$A$1:$B$423,2,0)</f>
        <v>403938</v>
      </c>
      <c r="P69" s="93" t="s">
        <v>32</v>
      </c>
      <c r="Q69" s="94">
        <f>VLOOKUP(P69,'2019 WINNINGS'!$A$1:$B$423,2,0)</f>
        <v>68042</v>
      </c>
      <c r="R69" s="97" t="s">
        <v>10</v>
      </c>
      <c r="S69" s="98">
        <f>VLOOKUP(R69,'2019 WINNINGS'!$A$1:$B$423,2,0)</f>
        <v>107956</v>
      </c>
      <c r="T69" s="97" t="s">
        <v>92</v>
      </c>
      <c r="U69" s="98">
        <f>VLOOKUP(T69,'2019 WINNINGS'!$A$1:$B$423,2,0)</f>
        <v>403938</v>
      </c>
      <c r="V69" s="97" t="s">
        <v>83</v>
      </c>
      <c r="W69" s="98">
        <f>VLOOKUP(V69,'2019 WINNINGS'!$A$1:$B$423,2,0)</f>
        <v>28693</v>
      </c>
      <c r="X69" s="101" t="s">
        <v>96</v>
      </c>
      <c r="Y69" s="102">
        <f>VLOOKUP(X69,'2019 WINNINGS'!$A$1:$B$423,2,0)</f>
        <v>32430</v>
      </c>
      <c r="Z69" s="103" t="s">
        <v>155</v>
      </c>
      <c r="AA69" s="102">
        <f>VLOOKUP(Z69,'2019 WINNINGS'!$A$1:$B$423,2,0)</f>
        <v>28693</v>
      </c>
      <c r="AB69" s="103" t="s">
        <v>147</v>
      </c>
      <c r="AC69" s="102">
        <f>VLOOKUP(AB69,'2019 WINNINGS'!$A$1:$B$423,2,0)</f>
        <v>25415</v>
      </c>
      <c r="AD69" s="88" t="s">
        <v>80</v>
      </c>
      <c r="AE69" s="104">
        <f>VLOOKUP(AD69,'2019 WINNINGS'!$A$1:$B$423,2,0)</f>
        <v>0</v>
      </c>
      <c r="AF69" s="88" t="s">
        <v>81</v>
      </c>
      <c r="AG69" s="104">
        <f>VLOOKUP(AF69,'2019 WINNINGS'!$A$1:$B$423,2,0)</f>
        <v>0</v>
      </c>
      <c r="AH69" s="107" t="s">
        <v>161</v>
      </c>
      <c r="AI69" s="108">
        <f>VLOOKUP(AH69,'2019 WINNINGS'!$A$1:$B$423,2,0)</f>
        <v>100000</v>
      </c>
    </row>
    <row r="70" spans="1:35" x14ac:dyDescent="0.2">
      <c r="A70" s="50">
        <v>69</v>
      </c>
      <c r="B70" s="83" t="s">
        <v>769</v>
      </c>
      <c r="C70" s="83" t="s">
        <v>768</v>
      </c>
      <c r="D70" s="83" t="s">
        <v>770</v>
      </c>
      <c r="E70" s="84" t="s">
        <v>160</v>
      </c>
      <c r="F70" s="50" t="s">
        <v>91</v>
      </c>
      <c r="G70" s="85">
        <f t="shared" si="1"/>
        <v>2771499</v>
      </c>
      <c r="H70" s="86" t="s">
        <v>8</v>
      </c>
      <c r="I70" s="90">
        <f>VLOOKUP(H70,'2019 WINNINGS'!$A$1:$B$423,2,0)</f>
        <v>107956</v>
      </c>
      <c r="J70" s="87" t="s">
        <v>139</v>
      </c>
      <c r="K70" s="90">
        <f>VLOOKUP(J70,'2019 WINNINGS'!$A$1:$B$423,2,0)</f>
        <v>858667</v>
      </c>
      <c r="L70" s="93" t="s">
        <v>65</v>
      </c>
      <c r="M70" s="94">
        <f>VLOOKUP(L70,'2019 WINNINGS'!$A$1:$B$423,2,0)</f>
        <v>225400</v>
      </c>
      <c r="N70" s="93" t="s">
        <v>87</v>
      </c>
      <c r="O70" s="94">
        <f>VLOOKUP(N70,'2019 WINNINGS'!$A$1:$B$423,2,0)</f>
        <v>403938</v>
      </c>
      <c r="P70" s="93" t="s">
        <v>98</v>
      </c>
      <c r="Q70" s="94">
        <f>VLOOKUP(P70,'2019 WINNINGS'!$A$1:$B$423,2,0)</f>
        <v>403938</v>
      </c>
      <c r="R70" s="97" t="s">
        <v>92</v>
      </c>
      <c r="S70" s="98">
        <f>VLOOKUP(R70,'2019 WINNINGS'!$A$1:$B$423,2,0)</f>
        <v>403938</v>
      </c>
      <c r="T70" s="97" t="s">
        <v>85</v>
      </c>
      <c r="U70" s="98">
        <f>VLOOKUP(T70,'2019 WINNINGS'!$A$1:$B$423,2,0)</f>
        <v>107956</v>
      </c>
      <c r="V70" s="97" t="s">
        <v>59</v>
      </c>
      <c r="W70" s="98">
        <f>VLOOKUP(V70,'2019 WINNINGS'!$A$1:$B$423,2,0)</f>
        <v>26335</v>
      </c>
      <c r="X70" s="101" t="s">
        <v>153</v>
      </c>
      <c r="Y70" s="102">
        <f>VLOOKUP(X70,'2019 WINNINGS'!$A$1:$B$423,2,0)</f>
        <v>0</v>
      </c>
      <c r="Z70" s="103" t="s">
        <v>147</v>
      </c>
      <c r="AA70" s="102">
        <f>VLOOKUP(Z70,'2019 WINNINGS'!$A$1:$B$423,2,0)</f>
        <v>25415</v>
      </c>
      <c r="AB70" s="103" t="s">
        <v>145</v>
      </c>
      <c r="AC70" s="102">
        <f>VLOOKUP(AB70,'2019 WINNINGS'!$A$1:$B$423,2,0)</f>
        <v>107956</v>
      </c>
      <c r="AD70" s="88" t="s">
        <v>14</v>
      </c>
      <c r="AE70" s="104">
        <f>VLOOKUP(AD70,'2019 WINNINGS'!$A$1:$B$423,2,0)</f>
        <v>0</v>
      </c>
      <c r="AF70" s="88" t="s">
        <v>80</v>
      </c>
      <c r="AG70" s="104">
        <f>VLOOKUP(AF70,'2019 WINNINGS'!$A$1:$B$423,2,0)</f>
        <v>0</v>
      </c>
      <c r="AH70" s="107" t="s">
        <v>161</v>
      </c>
      <c r="AI70" s="108">
        <f>VLOOKUP(AH70,'2019 WINNINGS'!$A$1:$B$423,2,0)</f>
        <v>100000</v>
      </c>
    </row>
    <row r="71" spans="1:35" x14ac:dyDescent="0.2">
      <c r="A71" s="50">
        <v>70</v>
      </c>
      <c r="B71" s="83" t="s">
        <v>874</v>
      </c>
      <c r="C71" s="83" t="s">
        <v>873</v>
      </c>
      <c r="D71" s="83" t="s">
        <v>175</v>
      </c>
      <c r="E71" s="89" t="s">
        <v>176</v>
      </c>
      <c r="F71" s="50"/>
      <c r="G71" s="85">
        <f t="shared" si="1"/>
        <v>2757699</v>
      </c>
      <c r="H71" s="86" t="s">
        <v>7</v>
      </c>
      <c r="I71" s="90">
        <f>VLOOKUP(H71,'2019 WINNINGS'!$A$1:$B$423,2,0)</f>
        <v>858667</v>
      </c>
      <c r="J71" s="87" t="s">
        <v>8</v>
      </c>
      <c r="K71" s="90">
        <f>VLOOKUP(J71,'2019 WINNINGS'!$A$1:$B$423,2,0)</f>
        <v>107956</v>
      </c>
      <c r="L71" s="93" t="s">
        <v>11</v>
      </c>
      <c r="M71" s="94">
        <f>VLOOKUP(L71,'2019 WINNINGS'!$A$1:$B$423,2,0)</f>
        <v>310500</v>
      </c>
      <c r="N71" s="93" t="s">
        <v>24</v>
      </c>
      <c r="O71" s="94">
        <f>VLOOKUP(N71,'2019 WINNINGS'!$A$1:$B$423,2,0)</f>
        <v>403938</v>
      </c>
      <c r="P71" s="93" t="s">
        <v>65</v>
      </c>
      <c r="Q71" s="94">
        <f>VLOOKUP(P71,'2019 WINNINGS'!$A$1:$B$423,2,0)</f>
        <v>225400</v>
      </c>
      <c r="R71" s="97" t="s">
        <v>92</v>
      </c>
      <c r="S71" s="98">
        <f>VLOOKUP(R71,'2019 WINNINGS'!$A$1:$B$423,2,0)</f>
        <v>403938</v>
      </c>
      <c r="T71" s="97" t="s">
        <v>10</v>
      </c>
      <c r="U71" s="98">
        <f>VLOOKUP(T71,'2019 WINNINGS'!$A$1:$B$423,2,0)</f>
        <v>107956</v>
      </c>
      <c r="V71" s="97" t="s">
        <v>107</v>
      </c>
      <c r="W71" s="98">
        <f>VLOOKUP(V71,'2019 WINNINGS'!$A$1:$B$423,2,0)</f>
        <v>44850</v>
      </c>
      <c r="X71" s="101" t="s">
        <v>96</v>
      </c>
      <c r="Y71" s="102">
        <f>VLOOKUP(X71,'2019 WINNINGS'!$A$1:$B$423,2,0)</f>
        <v>32430</v>
      </c>
      <c r="Z71" s="103" t="s">
        <v>155</v>
      </c>
      <c r="AA71" s="102">
        <f>VLOOKUP(Z71,'2019 WINNINGS'!$A$1:$B$423,2,0)</f>
        <v>28693</v>
      </c>
      <c r="AB71" s="103" t="s">
        <v>145</v>
      </c>
      <c r="AC71" s="102">
        <f>VLOOKUP(AB71,'2019 WINNINGS'!$A$1:$B$423,2,0)</f>
        <v>107956</v>
      </c>
      <c r="AD71" s="88" t="s">
        <v>14</v>
      </c>
      <c r="AE71" s="104">
        <f>VLOOKUP(AD71,'2019 WINNINGS'!$A$1:$B$423,2,0)</f>
        <v>0</v>
      </c>
      <c r="AF71" s="88" t="s">
        <v>72</v>
      </c>
      <c r="AG71" s="104">
        <f>VLOOKUP(AF71,'2019 WINNINGS'!$A$1:$B$423,2,0)</f>
        <v>25415</v>
      </c>
      <c r="AH71" s="107" t="s">
        <v>161</v>
      </c>
      <c r="AI71" s="108">
        <f>VLOOKUP(AH71,'2019 WINNINGS'!$A$1:$B$423,2,0)</f>
        <v>100000</v>
      </c>
    </row>
    <row r="72" spans="1:35" x14ac:dyDescent="0.2">
      <c r="A72" s="50">
        <v>71</v>
      </c>
      <c r="B72" s="83" t="s">
        <v>773</v>
      </c>
      <c r="C72" s="83" t="s">
        <v>771</v>
      </c>
      <c r="D72" s="83" t="s">
        <v>775</v>
      </c>
      <c r="E72" s="84" t="s">
        <v>160</v>
      </c>
      <c r="F72" s="50" t="s">
        <v>91</v>
      </c>
      <c r="G72" s="85">
        <f t="shared" si="1"/>
        <v>2748058</v>
      </c>
      <c r="H72" s="86" t="s">
        <v>40</v>
      </c>
      <c r="I72" s="90">
        <f>VLOOKUP(H72,'2019 WINNINGS'!$A$1:$B$423,2,0)</f>
        <v>0</v>
      </c>
      <c r="J72" s="87" t="s">
        <v>139</v>
      </c>
      <c r="K72" s="90">
        <f>VLOOKUP(J72,'2019 WINNINGS'!$A$1:$B$423,2,0)</f>
        <v>858667</v>
      </c>
      <c r="L72" s="93" t="s">
        <v>65</v>
      </c>
      <c r="M72" s="94">
        <f>VLOOKUP(L72,'2019 WINNINGS'!$A$1:$B$423,2,0)</f>
        <v>225400</v>
      </c>
      <c r="N72" s="93" t="s">
        <v>100</v>
      </c>
      <c r="O72" s="94">
        <f>VLOOKUP(N72,'2019 WINNINGS'!$A$1:$B$423,2,0)</f>
        <v>858667</v>
      </c>
      <c r="P72" s="93" t="s">
        <v>98</v>
      </c>
      <c r="Q72" s="94">
        <f>VLOOKUP(P72,'2019 WINNINGS'!$A$1:$B$423,2,0)</f>
        <v>403938</v>
      </c>
      <c r="R72" s="97" t="s">
        <v>140</v>
      </c>
      <c r="S72" s="98">
        <f>VLOOKUP(R72,'2019 WINNINGS'!$A$1:$B$423,2,0)</f>
        <v>44850</v>
      </c>
      <c r="T72" s="97" t="s">
        <v>41</v>
      </c>
      <c r="U72" s="98">
        <f>VLOOKUP(T72,'2019 WINNINGS'!$A$1:$B$423,2,0)</f>
        <v>78200</v>
      </c>
      <c r="V72" s="97" t="s">
        <v>85</v>
      </c>
      <c r="W72" s="98">
        <f>VLOOKUP(V72,'2019 WINNINGS'!$A$1:$B$423,2,0)</f>
        <v>107956</v>
      </c>
      <c r="X72" s="101" t="s">
        <v>96</v>
      </c>
      <c r="Y72" s="102">
        <f>VLOOKUP(X72,'2019 WINNINGS'!$A$1:$B$423,2,0)</f>
        <v>32430</v>
      </c>
      <c r="Z72" s="103" t="s">
        <v>146</v>
      </c>
      <c r="AA72" s="102">
        <f>VLOOKUP(Z72,'2019 WINNINGS'!$A$1:$B$423,2,0)</f>
        <v>0</v>
      </c>
      <c r="AB72" s="103" t="s">
        <v>154</v>
      </c>
      <c r="AC72" s="102">
        <f>VLOOKUP(AB72,'2019 WINNINGS'!$A$1:$B$423,2,0)</f>
        <v>37950</v>
      </c>
      <c r="AD72" s="88" t="s">
        <v>13</v>
      </c>
      <c r="AE72" s="104">
        <f>VLOOKUP(AD72,'2019 WINNINGS'!$A$1:$B$423,2,0)</f>
        <v>0</v>
      </c>
      <c r="AF72" s="88" t="s">
        <v>75</v>
      </c>
      <c r="AG72" s="104">
        <f>VLOOKUP(AF72,'2019 WINNINGS'!$A$1:$B$423,2,0)</f>
        <v>0</v>
      </c>
      <c r="AH72" s="107" t="s">
        <v>161</v>
      </c>
      <c r="AI72" s="108">
        <f>VLOOKUP(AH72,'2019 WINNINGS'!$A$1:$B$423,2,0)</f>
        <v>100000</v>
      </c>
    </row>
    <row r="73" spans="1:35" x14ac:dyDescent="0.2">
      <c r="A73" s="50">
        <v>72</v>
      </c>
      <c r="B73" s="83" t="s">
        <v>854</v>
      </c>
      <c r="C73" s="83" t="s">
        <v>855</v>
      </c>
      <c r="D73" s="83" t="s">
        <v>854</v>
      </c>
      <c r="E73" s="84" t="s">
        <v>160</v>
      </c>
      <c r="F73" s="50" t="s">
        <v>91</v>
      </c>
      <c r="G73" s="85">
        <f t="shared" si="1"/>
        <v>2744129</v>
      </c>
      <c r="H73" s="86" t="s">
        <v>7</v>
      </c>
      <c r="I73" s="90">
        <f>VLOOKUP(H73,'2019 WINNINGS'!$A$1:$B$423,2,0)</f>
        <v>858667</v>
      </c>
      <c r="J73" s="87" t="s">
        <v>8</v>
      </c>
      <c r="K73" s="90">
        <f>VLOOKUP(J73,'2019 WINNINGS'!$A$1:$B$423,2,0)</f>
        <v>107956</v>
      </c>
      <c r="L73" s="93" t="s">
        <v>24</v>
      </c>
      <c r="M73" s="94">
        <f>VLOOKUP(L73,'2019 WINNINGS'!$A$1:$B$423,2,0)</f>
        <v>403938</v>
      </c>
      <c r="N73" s="93" t="s">
        <v>87</v>
      </c>
      <c r="O73" s="94">
        <f>VLOOKUP(N73,'2019 WINNINGS'!$A$1:$B$423,2,0)</f>
        <v>403938</v>
      </c>
      <c r="P73" s="93" t="s">
        <v>43</v>
      </c>
      <c r="Q73" s="94">
        <f>VLOOKUP(P73,'2019 WINNINGS'!$A$1:$B$423,2,0)</f>
        <v>161000</v>
      </c>
      <c r="R73" s="97" t="s">
        <v>85</v>
      </c>
      <c r="S73" s="98">
        <f>VLOOKUP(R73,'2019 WINNINGS'!$A$1:$B$423,2,0)</f>
        <v>107956</v>
      </c>
      <c r="T73" s="97" t="s">
        <v>92</v>
      </c>
      <c r="U73" s="98">
        <f>VLOOKUP(T73,'2019 WINNINGS'!$A$1:$B$423,2,0)</f>
        <v>403938</v>
      </c>
      <c r="V73" s="97" t="s">
        <v>144</v>
      </c>
      <c r="W73" s="98">
        <f>VLOOKUP(V73,'2019 WINNINGS'!$A$1:$B$423,2,0)</f>
        <v>0</v>
      </c>
      <c r="X73" s="101" t="s">
        <v>147</v>
      </c>
      <c r="Y73" s="102">
        <f>VLOOKUP(X73,'2019 WINNINGS'!$A$1:$B$423,2,0)</f>
        <v>25415</v>
      </c>
      <c r="Z73" s="103" t="s">
        <v>154</v>
      </c>
      <c r="AA73" s="102">
        <f>VLOOKUP(Z73,'2019 WINNINGS'!$A$1:$B$423,2,0)</f>
        <v>37950</v>
      </c>
      <c r="AB73" s="103" t="s">
        <v>145</v>
      </c>
      <c r="AC73" s="102">
        <f>VLOOKUP(AB73,'2019 WINNINGS'!$A$1:$B$423,2,0)</f>
        <v>107956</v>
      </c>
      <c r="AD73" s="88" t="s">
        <v>14</v>
      </c>
      <c r="AE73" s="104">
        <f>VLOOKUP(AD73,'2019 WINNINGS'!$A$1:$B$423,2,0)</f>
        <v>0</v>
      </c>
      <c r="AF73" s="88" t="s">
        <v>72</v>
      </c>
      <c r="AG73" s="104">
        <f>VLOOKUP(AF73,'2019 WINNINGS'!$A$1:$B$423,2,0)</f>
        <v>25415</v>
      </c>
      <c r="AH73" s="107" t="s">
        <v>161</v>
      </c>
      <c r="AI73" s="108">
        <f>VLOOKUP(AH73,'2019 WINNINGS'!$A$1:$B$423,2,0)</f>
        <v>100000</v>
      </c>
    </row>
    <row r="74" spans="1:35" x14ac:dyDescent="0.2">
      <c r="A74" s="50">
        <v>73</v>
      </c>
      <c r="B74" s="83" t="s">
        <v>628</v>
      </c>
      <c r="C74" s="83" t="s">
        <v>627</v>
      </c>
      <c r="D74" s="83" t="s">
        <v>628</v>
      </c>
      <c r="E74" s="84" t="s">
        <v>160</v>
      </c>
      <c r="F74" s="50" t="s">
        <v>91</v>
      </c>
      <c r="G74" s="85">
        <f t="shared" si="1"/>
        <v>2708549</v>
      </c>
      <c r="H74" s="86" t="s">
        <v>27</v>
      </c>
      <c r="I74" s="90">
        <f>VLOOKUP(H74,'2019 WINNINGS'!$A$1:$B$423,2,0)</f>
        <v>310500</v>
      </c>
      <c r="J74" s="87" t="s">
        <v>139</v>
      </c>
      <c r="K74" s="90">
        <f>VLOOKUP(J74,'2019 WINNINGS'!$A$1:$B$423,2,0)</f>
        <v>858667</v>
      </c>
      <c r="L74" s="93" t="s">
        <v>24</v>
      </c>
      <c r="M74" s="94">
        <f>VLOOKUP(L74,'2019 WINNINGS'!$A$1:$B$423,2,0)</f>
        <v>403938</v>
      </c>
      <c r="N74" s="93" t="s">
        <v>97</v>
      </c>
      <c r="O74" s="94">
        <f>VLOOKUP(N74,'2019 WINNINGS'!$A$1:$B$423,2,0)</f>
        <v>78200</v>
      </c>
      <c r="P74" s="93" t="s">
        <v>32</v>
      </c>
      <c r="Q74" s="94">
        <f>VLOOKUP(P74,'2019 WINNINGS'!$A$1:$B$423,2,0)</f>
        <v>68042</v>
      </c>
      <c r="R74" s="97" t="s">
        <v>41</v>
      </c>
      <c r="S74" s="98">
        <f>VLOOKUP(R74,'2019 WINNINGS'!$A$1:$B$423,2,0)</f>
        <v>78200</v>
      </c>
      <c r="T74" s="97" t="s">
        <v>83</v>
      </c>
      <c r="U74" s="98">
        <f>VLOOKUP(T74,'2019 WINNINGS'!$A$1:$B$423,2,0)</f>
        <v>28693</v>
      </c>
      <c r="V74" s="97" t="s">
        <v>92</v>
      </c>
      <c r="W74" s="98">
        <f>VLOOKUP(V74,'2019 WINNINGS'!$A$1:$B$423,2,0)</f>
        <v>403938</v>
      </c>
      <c r="X74" s="101" t="s">
        <v>50</v>
      </c>
      <c r="Y74" s="102">
        <f>VLOOKUP(X74,'2019 WINNINGS'!$A$1:$B$423,2,0)</f>
        <v>107956</v>
      </c>
      <c r="Z74" s="103" t="s">
        <v>158</v>
      </c>
      <c r="AA74" s="102">
        <f>VLOOKUP(Z74,'2019 WINNINGS'!$A$1:$B$423,2,0)</f>
        <v>184000</v>
      </c>
      <c r="AB74" s="103" t="s">
        <v>105</v>
      </c>
      <c r="AC74" s="102">
        <f>VLOOKUP(AB74,'2019 WINNINGS'!$A$1:$B$423,2,0)</f>
        <v>161000</v>
      </c>
      <c r="AD74" s="88" t="s">
        <v>14</v>
      </c>
      <c r="AE74" s="104">
        <f>VLOOKUP(AD74,'2019 WINNINGS'!$A$1:$B$423,2,0)</f>
        <v>0</v>
      </c>
      <c r="AF74" s="88" t="s">
        <v>72</v>
      </c>
      <c r="AG74" s="104">
        <f>VLOOKUP(AF74,'2019 WINNINGS'!$A$1:$B$423,2,0)</f>
        <v>25415</v>
      </c>
      <c r="AH74" s="107" t="s">
        <v>164</v>
      </c>
      <c r="AI74" s="108">
        <f>VLOOKUP(AH74,'2019 WINNINGS'!$A$1:$B$423,2,0)</f>
        <v>0</v>
      </c>
    </row>
    <row r="75" spans="1:35" x14ac:dyDescent="0.2">
      <c r="A75" s="50">
        <v>74</v>
      </c>
      <c r="B75" s="83" t="s">
        <v>639</v>
      </c>
      <c r="C75" s="83" t="s">
        <v>640</v>
      </c>
      <c r="D75" s="83" t="s">
        <v>639</v>
      </c>
      <c r="E75" s="84" t="s">
        <v>160</v>
      </c>
      <c r="F75" s="50" t="s">
        <v>91</v>
      </c>
      <c r="G75" s="85">
        <f t="shared" si="1"/>
        <v>2699673</v>
      </c>
      <c r="H75" s="86" t="s">
        <v>7</v>
      </c>
      <c r="I75" s="90">
        <f>VLOOKUP(H75,'2019 WINNINGS'!$A$1:$B$423,2,0)</f>
        <v>858667</v>
      </c>
      <c r="J75" s="87" t="s">
        <v>17</v>
      </c>
      <c r="K75" s="90">
        <f>VLOOKUP(J75,'2019 WINNINGS'!$A$1:$B$423,2,0)</f>
        <v>225400</v>
      </c>
      <c r="L75" s="93" t="s">
        <v>33</v>
      </c>
      <c r="M75" s="94">
        <f>VLOOKUP(L75,'2019 WINNINGS'!$A$1:$B$423,2,0)</f>
        <v>55488</v>
      </c>
      <c r="N75" s="93" t="s">
        <v>24</v>
      </c>
      <c r="O75" s="94">
        <f>VLOOKUP(N75,'2019 WINNINGS'!$A$1:$B$423,2,0)</f>
        <v>403938</v>
      </c>
      <c r="P75" s="93" t="s">
        <v>11</v>
      </c>
      <c r="Q75" s="94">
        <f>VLOOKUP(P75,'2019 WINNINGS'!$A$1:$B$423,2,0)</f>
        <v>310500</v>
      </c>
      <c r="R75" s="97" t="s">
        <v>92</v>
      </c>
      <c r="S75" s="98">
        <f>VLOOKUP(R75,'2019 WINNINGS'!$A$1:$B$423,2,0)</f>
        <v>403938</v>
      </c>
      <c r="T75" s="97" t="s">
        <v>63</v>
      </c>
      <c r="U75" s="98">
        <f>VLOOKUP(T75,'2019 WINNINGS'!$A$1:$B$423,2,0)</f>
        <v>26335</v>
      </c>
      <c r="V75" s="97" t="s">
        <v>142</v>
      </c>
      <c r="W75" s="98">
        <f>VLOOKUP(V75,'2019 WINNINGS'!$A$1:$B$423,2,0)</f>
        <v>68042</v>
      </c>
      <c r="X75" s="101" t="s">
        <v>154</v>
      </c>
      <c r="Y75" s="102">
        <f>VLOOKUP(X75,'2019 WINNINGS'!$A$1:$B$423,2,0)</f>
        <v>37950</v>
      </c>
      <c r="Z75" s="103" t="s">
        <v>147</v>
      </c>
      <c r="AA75" s="102">
        <f>VLOOKUP(Z75,'2019 WINNINGS'!$A$1:$B$423,2,0)</f>
        <v>25415</v>
      </c>
      <c r="AB75" s="103" t="s">
        <v>158</v>
      </c>
      <c r="AC75" s="102">
        <f>VLOOKUP(AB75,'2019 WINNINGS'!$A$1:$B$423,2,0)</f>
        <v>184000</v>
      </c>
      <c r="AD75" s="88" t="s">
        <v>14</v>
      </c>
      <c r="AE75" s="104">
        <f>VLOOKUP(AD75,'2019 WINNINGS'!$A$1:$B$423,2,0)</f>
        <v>0</v>
      </c>
      <c r="AF75" s="88" t="s">
        <v>80</v>
      </c>
      <c r="AG75" s="104">
        <f>VLOOKUP(AF75,'2019 WINNINGS'!$A$1:$B$423,2,0)</f>
        <v>0</v>
      </c>
      <c r="AH75" s="107" t="s">
        <v>161</v>
      </c>
      <c r="AI75" s="108">
        <f>VLOOKUP(AH75,'2019 WINNINGS'!$A$1:$B$423,2,0)</f>
        <v>100000</v>
      </c>
    </row>
    <row r="76" spans="1:35" x14ac:dyDescent="0.2">
      <c r="A76" s="50">
        <v>75</v>
      </c>
      <c r="B76" s="83" t="s">
        <v>224</v>
      </c>
      <c r="C76" s="83" t="s">
        <v>225</v>
      </c>
      <c r="D76" s="83" t="s">
        <v>898</v>
      </c>
      <c r="E76" s="84" t="s">
        <v>160</v>
      </c>
      <c r="F76" s="50" t="s">
        <v>91</v>
      </c>
      <c r="G76" s="85">
        <f t="shared" si="1"/>
        <v>2685384</v>
      </c>
      <c r="H76" s="86" t="s">
        <v>7</v>
      </c>
      <c r="I76" s="90">
        <f>VLOOKUP(H76,'2019 WINNINGS'!$A$1:$B$423,2,0)</f>
        <v>858667</v>
      </c>
      <c r="J76" s="87" t="s">
        <v>139</v>
      </c>
      <c r="K76" s="90">
        <f>VLOOKUP(J76,'2019 WINNINGS'!$A$1:$B$423,2,0)</f>
        <v>858667</v>
      </c>
      <c r="L76" s="93" t="s">
        <v>33</v>
      </c>
      <c r="M76" s="94">
        <f>VLOOKUP(L76,'2019 WINNINGS'!$A$1:$B$423,2,0)</f>
        <v>55488</v>
      </c>
      <c r="N76" s="93" t="s">
        <v>97</v>
      </c>
      <c r="O76" s="94">
        <f>VLOOKUP(N76,'2019 WINNINGS'!$A$1:$B$423,2,0)</f>
        <v>78200</v>
      </c>
      <c r="P76" s="93" t="s">
        <v>87</v>
      </c>
      <c r="Q76" s="94">
        <f>VLOOKUP(P76,'2019 WINNINGS'!$A$1:$B$423,2,0)</f>
        <v>403938</v>
      </c>
      <c r="R76" s="97" t="s">
        <v>41</v>
      </c>
      <c r="S76" s="98">
        <f>VLOOKUP(R76,'2019 WINNINGS'!$A$1:$B$423,2,0)</f>
        <v>78200</v>
      </c>
      <c r="T76" s="97" t="s">
        <v>85</v>
      </c>
      <c r="U76" s="98">
        <f>VLOOKUP(T76,'2019 WINNINGS'!$A$1:$B$423,2,0)</f>
        <v>107956</v>
      </c>
      <c r="V76" s="97" t="s">
        <v>73</v>
      </c>
      <c r="W76" s="98">
        <f>VLOOKUP(V76,'2019 WINNINGS'!$A$1:$B$423,2,0)</f>
        <v>55488</v>
      </c>
      <c r="X76" s="101" t="s">
        <v>153</v>
      </c>
      <c r="Y76" s="102">
        <f>VLOOKUP(X76,'2019 WINNINGS'!$A$1:$B$423,2,0)</f>
        <v>0</v>
      </c>
      <c r="Z76" s="103" t="s">
        <v>147</v>
      </c>
      <c r="AA76" s="102">
        <f>VLOOKUP(Z76,'2019 WINNINGS'!$A$1:$B$423,2,0)</f>
        <v>25415</v>
      </c>
      <c r="AB76" s="103" t="s">
        <v>154</v>
      </c>
      <c r="AC76" s="102">
        <f>VLOOKUP(AB76,'2019 WINNINGS'!$A$1:$B$423,2,0)</f>
        <v>37950</v>
      </c>
      <c r="AD76" s="88" t="s">
        <v>14</v>
      </c>
      <c r="AE76" s="104">
        <f>VLOOKUP(AD76,'2019 WINNINGS'!$A$1:$B$423,2,0)</f>
        <v>0</v>
      </c>
      <c r="AF76" s="88" t="s">
        <v>72</v>
      </c>
      <c r="AG76" s="104">
        <f>VLOOKUP(AF76,'2019 WINNINGS'!$A$1:$B$423,2,0)</f>
        <v>25415</v>
      </c>
      <c r="AH76" s="107" t="s">
        <v>161</v>
      </c>
      <c r="AI76" s="108">
        <f>VLOOKUP(AH76,'2019 WINNINGS'!$A$1:$B$423,2,0)</f>
        <v>100000</v>
      </c>
    </row>
    <row r="77" spans="1:35" x14ac:dyDescent="0.2">
      <c r="A77" s="50">
        <v>76</v>
      </c>
      <c r="B77" s="83" t="s">
        <v>630</v>
      </c>
      <c r="C77" s="83" t="s">
        <v>629</v>
      </c>
      <c r="D77" s="83" t="s">
        <v>630</v>
      </c>
      <c r="E77" s="84" t="s">
        <v>160</v>
      </c>
      <c r="F77" s="50" t="s">
        <v>91</v>
      </c>
      <c r="G77" s="85">
        <f t="shared" si="1"/>
        <v>2680505</v>
      </c>
      <c r="H77" s="86" t="s">
        <v>7</v>
      </c>
      <c r="I77" s="90">
        <f>VLOOKUP(H77,'2019 WINNINGS'!$A$1:$B$423,2,0)</f>
        <v>858667</v>
      </c>
      <c r="J77" s="87" t="s">
        <v>8</v>
      </c>
      <c r="K77" s="90">
        <f>VLOOKUP(J77,'2019 WINNINGS'!$A$1:$B$423,2,0)</f>
        <v>107956</v>
      </c>
      <c r="L77" s="93" t="s">
        <v>54</v>
      </c>
      <c r="M77" s="94">
        <f>VLOOKUP(L77,'2019 WINNINGS'!$A$1:$B$423,2,0)</f>
        <v>0</v>
      </c>
      <c r="N77" s="93" t="s">
        <v>24</v>
      </c>
      <c r="O77" s="94">
        <f>VLOOKUP(N77,'2019 WINNINGS'!$A$1:$B$423,2,0)</f>
        <v>403938</v>
      </c>
      <c r="P77" s="93" t="s">
        <v>87</v>
      </c>
      <c r="Q77" s="94">
        <f>VLOOKUP(P77,'2019 WINNINGS'!$A$1:$B$423,2,0)</f>
        <v>403938</v>
      </c>
      <c r="R77" s="97" t="s">
        <v>41</v>
      </c>
      <c r="S77" s="98">
        <f>VLOOKUP(R77,'2019 WINNINGS'!$A$1:$B$423,2,0)</f>
        <v>78200</v>
      </c>
      <c r="T77" s="97" t="s">
        <v>92</v>
      </c>
      <c r="U77" s="98">
        <f>VLOOKUP(T77,'2019 WINNINGS'!$A$1:$B$423,2,0)</f>
        <v>403938</v>
      </c>
      <c r="V77" s="97" t="s">
        <v>85</v>
      </c>
      <c r="W77" s="98">
        <f>VLOOKUP(V77,'2019 WINNINGS'!$A$1:$B$423,2,0)</f>
        <v>107956</v>
      </c>
      <c r="X77" s="101" t="s">
        <v>157</v>
      </c>
      <c r="Y77" s="102">
        <f>VLOOKUP(X77,'2019 WINNINGS'!$A$1:$B$423,2,0)</f>
        <v>0</v>
      </c>
      <c r="Z77" s="103" t="s">
        <v>50</v>
      </c>
      <c r="AA77" s="102">
        <f>VLOOKUP(Z77,'2019 WINNINGS'!$A$1:$B$423,2,0)</f>
        <v>107956</v>
      </c>
      <c r="AB77" s="103" t="s">
        <v>145</v>
      </c>
      <c r="AC77" s="102">
        <f>VLOOKUP(AB77,'2019 WINNINGS'!$A$1:$B$423,2,0)</f>
        <v>107956</v>
      </c>
      <c r="AD77" s="88" t="s">
        <v>13</v>
      </c>
      <c r="AE77" s="104">
        <f>VLOOKUP(AD77,'2019 WINNINGS'!$A$1:$B$423,2,0)</f>
        <v>0</v>
      </c>
      <c r="AF77" s="88" t="s">
        <v>14</v>
      </c>
      <c r="AG77" s="104">
        <f>VLOOKUP(AF77,'2019 WINNINGS'!$A$1:$B$423,2,0)</f>
        <v>0</v>
      </c>
      <c r="AH77" s="107" t="s">
        <v>161</v>
      </c>
      <c r="AI77" s="108">
        <f>VLOOKUP(AH77,'2019 WINNINGS'!$A$1:$B$423,2,0)</f>
        <v>100000</v>
      </c>
    </row>
    <row r="78" spans="1:35" x14ac:dyDescent="0.2">
      <c r="A78" s="50">
        <v>77</v>
      </c>
      <c r="B78" s="83" t="s">
        <v>719</v>
      </c>
      <c r="C78" s="83" t="s">
        <v>715</v>
      </c>
      <c r="D78" s="83" t="s">
        <v>720</v>
      </c>
      <c r="E78" s="84" t="s">
        <v>160</v>
      </c>
      <c r="F78" s="50" t="s">
        <v>91</v>
      </c>
      <c r="G78" s="85">
        <f t="shared" si="1"/>
        <v>2680122</v>
      </c>
      <c r="H78" s="86" t="s">
        <v>7</v>
      </c>
      <c r="I78" s="90">
        <f>VLOOKUP(H78,'2019 WINNINGS'!$A$1:$B$423,2,0)</f>
        <v>858667</v>
      </c>
      <c r="J78" s="87" t="s">
        <v>40</v>
      </c>
      <c r="K78" s="90">
        <f>VLOOKUP(J78,'2019 WINNINGS'!$A$1:$B$423,2,0)</f>
        <v>0</v>
      </c>
      <c r="L78" s="93" t="s">
        <v>11</v>
      </c>
      <c r="M78" s="94">
        <f>VLOOKUP(L78,'2019 WINNINGS'!$A$1:$B$423,2,0)</f>
        <v>310500</v>
      </c>
      <c r="N78" s="93" t="s">
        <v>16</v>
      </c>
      <c r="O78" s="94">
        <f>VLOOKUP(N78,'2019 WINNINGS'!$A$1:$B$423,2,0)</f>
        <v>55488</v>
      </c>
      <c r="P78" s="93" t="s">
        <v>100</v>
      </c>
      <c r="Q78" s="94">
        <f>VLOOKUP(P78,'2019 WINNINGS'!$A$1:$B$423,2,0)</f>
        <v>858667</v>
      </c>
      <c r="R78" s="97" t="s">
        <v>85</v>
      </c>
      <c r="S78" s="98">
        <f>VLOOKUP(R78,'2019 WINNINGS'!$A$1:$B$423,2,0)</f>
        <v>107956</v>
      </c>
      <c r="T78" s="97" t="s">
        <v>10</v>
      </c>
      <c r="U78" s="98">
        <f>VLOOKUP(T78,'2019 WINNINGS'!$A$1:$B$423,2,0)</f>
        <v>107956</v>
      </c>
      <c r="V78" s="97" t="s">
        <v>73</v>
      </c>
      <c r="W78" s="98">
        <f>VLOOKUP(V78,'2019 WINNINGS'!$A$1:$B$423,2,0)</f>
        <v>55488</v>
      </c>
      <c r="X78" s="101" t="s">
        <v>152</v>
      </c>
      <c r="Y78" s="102">
        <f>VLOOKUP(X78,'2019 WINNINGS'!$A$1:$B$423,2,0)</f>
        <v>0</v>
      </c>
      <c r="Z78" s="103" t="s">
        <v>146</v>
      </c>
      <c r="AA78" s="102">
        <f>VLOOKUP(Z78,'2019 WINNINGS'!$A$1:$B$423,2,0)</f>
        <v>0</v>
      </c>
      <c r="AB78" s="103" t="s">
        <v>148</v>
      </c>
      <c r="AC78" s="102">
        <f>VLOOKUP(AB78,'2019 WINNINGS'!$A$1:$B$423,2,0)</f>
        <v>225400</v>
      </c>
      <c r="AD78" s="88" t="s">
        <v>14</v>
      </c>
      <c r="AE78" s="104">
        <f>VLOOKUP(AD78,'2019 WINNINGS'!$A$1:$B$423,2,0)</f>
        <v>0</v>
      </c>
      <c r="AF78" s="88" t="s">
        <v>80</v>
      </c>
      <c r="AG78" s="104">
        <f>VLOOKUP(AF78,'2019 WINNINGS'!$A$1:$B$423,2,0)</f>
        <v>0</v>
      </c>
      <c r="AH78" s="107" t="s">
        <v>161</v>
      </c>
      <c r="AI78" s="108">
        <f>VLOOKUP(AH78,'2019 WINNINGS'!$A$1:$B$423,2,0)</f>
        <v>100000</v>
      </c>
    </row>
    <row r="79" spans="1:35" x14ac:dyDescent="0.2">
      <c r="A79" s="50">
        <v>78</v>
      </c>
      <c r="B79" s="83" t="s">
        <v>476</v>
      </c>
      <c r="C79" s="83" t="s">
        <v>475</v>
      </c>
      <c r="D79" s="83" t="s">
        <v>478</v>
      </c>
      <c r="E79" s="84" t="s">
        <v>160</v>
      </c>
      <c r="F79" s="50" t="s">
        <v>91</v>
      </c>
      <c r="G79" s="85">
        <f t="shared" si="1"/>
        <v>2665901</v>
      </c>
      <c r="H79" s="86" t="s">
        <v>7</v>
      </c>
      <c r="I79" s="90">
        <f>VLOOKUP(H79,'2019 WINNINGS'!$A$1:$B$423,2,0)</f>
        <v>858667</v>
      </c>
      <c r="J79" s="87" t="s">
        <v>8</v>
      </c>
      <c r="K79" s="90">
        <f>VLOOKUP(J79,'2019 WINNINGS'!$A$1:$B$423,2,0)</f>
        <v>107956</v>
      </c>
      <c r="L79" s="93" t="s">
        <v>11</v>
      </c>
      <c r="M79" s="94">
        <f>VLOOKUP(L79,'2019 WINNINGS'!$A$1:$B$423,2,0)</f>
        <v>310500</v>
      </c>
      <c r="N79" s="93" t="s">
        <v>87</v>
      </c>
      <c r="O79" s="94">
        <f>VLOOKUP(N79,'2019 WINNINGS'!$A$1:$B$423,2,0)</f>
        <v>403938</v>
      </c>
      <c r="P79" s="93" t="s">
        <v>65</v>
      </c>
      <c r="Q79" s="94">
        <f>VLOOKUP(P79,'2019 WINNINGS'!$A$1:$B$423,2,0)</f>
        <v>225400</v>
      </c>
      <c r="R79" s="97" t="s">
        <v>85</v>
      </c>
      <c r="S79" s="98">
        <f>VLOOKUP(R79,'2019 WINNINGS'!$A$1:$B$423,2,0)</f>
        <v>107956</v>
      </c>
      <c r="T79" s="97" t="s">
        <v>28</v>
      </c>
      <c r="U79" s="98">
        <f>VLOOKUP(T79,'2019 WINNINGS'!$A$1:$B$423,2,0)</f>
        <v>55488</v>
      </c>
      <c r="V79" s="97" t="s">
        <v>92</v>
      </c>
      <c r="W79" s="98">
        <f>VLOOKUP(V79,'2019 WINNINGS'!$A$1:$B$423,2,0)</f>
        <v>403938</v>
      </c>
      <c r="X79" s="101" t="s">
        <v>154</v>
      </c>
      <c r="Y79" s="102">
        <f>VLOOKUP(X79,'2019 WINNINGS'!$A$1:$B$423,2,0)</f>
        <v>37950</v>
      </c>
      <c r="Z79" s="103" t="s">
        <v>155</v>
      </c>
      <c r="AA79" s="102">
        <f>VLOOKUP(Z79,'2019 WINNINGS'!$A$1:$B$423,2,0)</f>
        <v>28693</v>
      </c>
      <c r="AB79" s="103" t="s">
        <v>157</v>
      </c>
      <c r="AC79" s="102">
        <f>VLOOKUP(AB79,'2019 WINNINGS'!$A$1:$B$423,2,0)</f>
        <v>0</v>
      </c>
      <c r="AD79" s="88" t="s">
        <v>80</v>
      </c>
      <c r="AE79" s="104">
        <f>VLOOKUP(AD79,'2019 WINNINGS'!$A$1:$B$423,2,0)</f>
        <v>0</v>
      </c>
      <c r="AF79" s="88" t="s">
        <v>72</v>
      </c>
      <c r="AG79" s="104">
        <f>VLOOKUP(AF79,'2019 WINNINGS'!$A$1:$B$423,2,0)</f>
        <v>25415</v>
      </c>
      <c r="AH79" s="107" t="s">
        <v>161</v>
      </c>
      <c r="AI79" s="108">
        <f>VLOOKUP(AH79,'2019 WINNINGS'!$A$1:$B$423,2,0)</f>
        <v>100000</v>
      </c>
    </row>
    <row r="80" spans="1:35" x14ac:dyDescent="0.2">
      <c r="A80" s="50">
        <v>79</v>
      </c>
      <c r="B80" s="83" t="s">
        <v>847</v>
      </c>
      <c r="C80" s="83" t="s">
        <v>846</v>
      </c>
      <c r="D80" s="83" t="s">
        <v>847</v>
      </c>
      <c r="E80" s="84" t="s">
        <v>160</v>
      </c>
      <c r="F80" s="50" t="s">
        <v>91</v>
      </c>
      <c r="G80" s="85">
        <f t="shared" si="1"/>
        <v>2651004</v>
      </c>
      <c r="H80" s="86" t="s">
        <v>7</v>
      </c>
      <c r="I80" s="90">
        <f>VLOOKUP(H80,'2019 WINNINGS'!$A$1:$B$423,2,0)</f>
        <v>858667</v>
      </c>
      <c r="J80" s="87" t="s">
        <v>8</v>
      </c>
      <c r="K80" s="90">
        <f>VLOOKUP(J80,'2019 WINNINGS'!$A$1:$B$423,2,0)</f>
        <v>107956</v>
      </c>
      <c r="L80" s="93" t="s">
        <v>33</v>
      </c>
      <c r="M80" s="94">
        <f>VLOOKUP(L80,'2019 WINNINGS'!$A$1:$B$423,2,0)</f>
        <v>55488</v>
      </c>
      <c r="N80" s="93" t="s">
        <v>11</v>
      </c>
      <c r="O80" s="94">
        <f>VLOOKUP(N80,'2019 WINNINGS'!$A$1:$B$423,2,0)</f>
        <v>310500</v>
      </c>
      <c r="P80" s="93" t="s">
        <v>87</v>
      </c>
      <c r="Q80" s="94">
        <f>VLOOKUP(P80,'2019 WINNINGS'!$A$1:$B$423,2,0)</f>
        <v>403938</v>
      </c>
      <c r="R80" s="97" t="s">
        <v>85</v>
      </c>
      <c r="S80" s="98">
        <f>VLOOKUP(R80,'2019 WINNINGS'!$A$1:$B$423,2,0)</f>
        <v>107956</v>
      </c>
      <c r="T80" s="97" t="s">
        <v>92</v>
      </c>
      <c r="U80" s="98">
        <f>VLOOKUP(T80,'2019 WINNINGS'!$A$1:$B$423,2,0)</f>
        <v>403938</v>
      </c>
      <c r="V80" s="97" t="s">
        <v>10</v>
      </c>
      <c r="W80" s="98">
        <f>VLOOKUP(V80,'2019 WINNINGS'!$A$1:$B$423,2,0)</f>
        <v>107956</v>
      </c>
      <c r="X80" s="101" t="s">
        <v>155</v>
      </c>
      <c r="Y80" s="102">
        <f>VLOOKUP(X80,'2019 WINNINGS'!$A$1:$B$423,2,0)</f>
        <v>28693</v>
      </c>
      <c r="Z80" s="103" t="s">
        <v>50</v>
      </c>
      <c r="AA80" s="102">
        <f>VLOOKUP(Z80,'2019 WINNINGS'!$A$1:$B$423,2,0)</f>
        <v>107956</v>
      </c>
      <c r="AB80" s="103" t="s">
        <v>145</v>
      </c>
      <c r="AC80" s="102">
        <f>VLOOKUP(AB80,'2019 WINNINGS'!$A$1:$B$423,2,0)</f>
        <v>107956</v>
      </c>
      <c r="AD80" s="88" t="s">
        <v>13</v>
      </c>
      <c r="AE80" s="104">
        <f>VLOOKUP(AD80,'2019 WINNINGS'!$A$1:$B$423,2,0)</f>
        <v>0</v>
      </c>
      <c r="AF80" s="88" t="s">
        <v>80</v>
      </c>
      <c r="AG80" s="104">
        <f>VLOOKUP(AF80,'2019 WINNINGS'!$A$1:$B$423,2,0)</f>
        <v>0</v>
      </c>
      <c r="AH80" s="107" t="s">
        <v>163</v>
      </c>
      <c r="AI80" s="108">
        <f>VLOOKUP(AH80,'2019 WINNINGS'!$A$1:$B$423,2,0)</f>
        <v>50000</v>
      </c>
    </row>
    <row r="81" spans="1:35" x14ac:dyDescent="0.2">
      <c r="A81" s="50">
        <v>80</v>
      </c>
      <c r="B81" s="83" t="s">
        <v>830</v>
      </c>
      <c r="C81" s="83" t="s">
        <v>826</v>
      </c>
      <c r="D81" s="83" t="s">
        <v>827</v>
      </c>
      <c r="E81" s="89" t="s">
        <v>828</v>
      </c>
      <c r="F81" s="50" t="s">
        <v>91</v>
      </c>
      <c r="G81" s="85">
        <f t="shared" si="1"/>
        <v>2646906</v>
      </c>
      <c r="H81" s="86" t="s">
        <v>27</v>
      </c>
      <c r="I81" s="90">
        <f>VLOOKUP(H81,'2019 WINNINGS'!$A$1:$B$423,2,0)</f>
        <v>310500</v>
      </c>
      <c r="J81" s="87" t="s">
        <v>7</v>
      </c>
      <c r="K81" s="90">
        <f>VLOOKUP(J81,'2019 WINNINGS'!$A$1:$B$423,2,0)</f>
        <v>858667</v>
      </c>
      <c r="L81" s="93" t="s">
        <v>54</v>
      </c>
      <c r="M81" s="94">
        <f>VLOOKUP(L81,'2019 WINNINGS'!$A$1:$B$423,2,0)</f>
        <v>0</v>
      </c>
      <c r="N81" s="93" t="s">
        <v>11</v>
      </c>
      <c r="O81" s="94">
        <f>VLOOKUP(N81,'2019 WINNINGS'!$A$1:$B$423,2,0)</f>
        <v>310500</v>
      </c>
      <c r="P81" s="93" t="s">
        <v>100</v>
      </c>
      <c r="Q81" s="94">
        <f>VLOOKUP(P81,'2019 WINNINGS'!$A$1:$B$423,2,0)</f>
        <v>858667</v>
      </c>
      <c r="R81" s="97" t="s">
        <v>142</v>
      </c>
      <c r="S81" s="98">
        <f>VLOOKUP(R81,'2019 WINNINGS'!$A$1:$B$423,2,0)</f>
        <v>68042</v>
      </c>
      <c r="T81" s="97" t="s">
        <v>144</v>
      </c>
      <c r="U81" s="98">
        <f>VLOOKUP(T81,'2019 WINNINGS'!$A$1:$B$423,2,0)</f>
        <v>0</v>
      </c>
      <c r="V81" s="97" t="s">
        <v>107</v>
      </c>
      <c r="W81" s="98">
        <f>VLOOKUP(V81,'2019 WINNINGS'!$A$1:$B$423,2,0)</f>
        <v>44850</v>
      </c>
      <c r="X81" s="101" t="s">
        <v>147</v>
      </c>
      <c r="Y81" s="102">
        <f>VLOOKUP(X81,'2019 WINNINGS'!$A$1:$B$423,2,0)</f>
        <v>25415</v>
      </c>
      <c r="Z81" s="103" t="s">
        <v>150</v>
      </c>
      <c r="AA81" s="102">
        <f>VLOOKUP(Z81,'2019 WINNINGS'!$A$1:$B$423,2,0)</f>
        <v>0</v>
      </c>
      <c r="AB81" s="103" t="s">
        <v>230</v>
      </c>
      <c r="AC81" s="102">
        <f>VLOOKUP(AB81,'2019 WINNINGS'!$A$1:$B$423,2,0)</f>
        <v>44850</v>
      </c>
      <c r="AD81" s="88" t="s">
        <v>14</v>
      </c>
      <c r="AE81" s="104">
        <f>VLOOKUP(AD81,'2019 WINNINGS'!$A$1:$B$423,2,0)</f>
        <v>0</v>
      </c>
      <c r="AF81" s="88" t="s">
        <v>72</v>
      </c>
      <c r="AG81" s="104">
        <f>VLOOKUP(AF81,'2019 WINNINGS'!$A$1:$B$423,2,0)</f>
        <v>25415</v>
      </c>
      <c r="AH81" s="107" t="s">
        <v>161</v>
      </c>
      <c r="AI81" s="108">
        <f>VLOOKUP(AH81,'2019 WINNINGS'!$A$1:$B$423,2,0)</f>
        <v>100000</v>
      </c>
    </row>
    <row r="82" spans="1:35" x14ac:dyDescent="0.2">
      <c r="A82" s="50">
        <v>81</v>
      </c>
      <c r="B82" s="83" t="s">
        <v>632</v>
      </c>
      <c r="C82" s="83" t="s">
        <v>631</v>
      </c>
      <c r="D82" s="83" t="s">
        <v>632</v>
      </c>
      <c r="E82" s="84" t="s">
        <v>160</v>
      </c>
      <c r="F82" s="50" t="s">
        <v>91</v>
      </c>
      <c r="G82" s="85">
        <f t="shared" si="1"/>
        <v>2640255</v>
      </c>
      <c r="H82" s="86" t="s">
        <v>8</v>
      </c>
      <c r="I82" s="90">
        <f>VLOOKUP(H82,'2019 WINNINGS'!$A$1:$B$423,2,0)</f>
        <v>107956</v>
      </c>
      <c r="J82" s="87" t="s">
        <v>139</v>
      </c>
      <c r="K82" s="90">
        <f>VLOOKUP(J82,'2019 WINNINGS'!$A$1:$B$423,2,0)</f>
        <v>858667</v>
      </c>
      <c r="L82" s="93" t="s">
        <v>112</v>
      </c>
      <c r="M82" s="94">
        <f>VLOOKUP(L82,'2019 WINNINGS'!$A$1:$B$423,2,0)</f>
        <v>28693</v>
      </c>
      <c r="N82" s="93" t="s">
        <v>11</v>
      </c>
      <c r="O82" s="94">
        <f>VLOOKUP(N82,'2019 WINNINGS'!$A$1:$B$423,2,0)</f>
        <v>310500</v>
      </c>
      <c r="P82" s="93" t="s">
        <v>87</v>
      </c>
      <c r="Q82" s="94">
        <f>VLOOKUP(P82,'2019 WINNINGS'!$A$1:$B$423,2,0)</f>
        <v>403938</v>
      </c>
      <c r="R82" s="97" t="s">
        <v>10</v>
      </c>
      <c r="S82" s="98">
        <f>VLOOKUP(R82,'2019 WINNINGS'!$A$1:$B$423,2,0)</f>
        <v>107956</v>
      </c>
      <c r="T82" s="97" t="s">
        <v>92</v>
      </c>
      <c r="U82" s="98">
        <f>VLOOKUP(T82,'2019 WINNINGS'!$A$1:$B$423,2,0)</f>
        <v>403938</v>
      </c>
      <c r="V82" s="97" t="s">
        <v>107</v>
      </c>
      <c r="W82" s="98">
        <f>VLOOKUP(V82,'2019 WINNINGS'!$A$1:$B$423,2,0)</f>
        <v>44850</v>
      </c>
      <c r="X82" s="101" t="s">
        <v>96</v>
      </c>
      <c r="Y82" s="102">
        <f>VLOOKUP(X82,'2019 WINNINGS'!$A$1:$B$423,2,0)</f>
        <v>32430</v>
      </c>
      <c r="Z82" s="103" t="s">
        <v>50</v>
      </c>
      <c r="AA82" s="102">
        <f>VLOOKUP(Z82,'2019 WINNINGS'!$A$1:$B$423,2,0)</f>
        <v>107956</v>
      </c>
      <c r="AB82" s="103" t="s">
        <v>113</v>
      </c>
      <c r="AC82" s="102">
        <f>VLOOKUP(AB82,'2019 WINNINGS'!$A$1:$B$423,2,0)</f>
        <v>107956</v>
      </c>
      <c r="AD82" s="88" t="s">
        <v>80</v>
      </c>
      <c r="AE82" s="104">
        <f>VLOOKUP(AD82,'2019 WINNINGS'!$A$1:$B$423,2,0)</f>
        <v>0</v>
      </c>
      <c r="AF82" s="88" t="s">
        <v>72</v>
      </c>
      <c r="AG82" s="104">
        <f>VLOOKUP(AF82,'2019 WINNINGS'!$A$1:$B$423,2,0)</f>
        <v>25415</v>
      </c>
      <c r="AH82" s="107" t="s">
        <v>161</v>
      </c>
      <c r="AI82" s="108">
        <f>VLOOKUP(AH82,'2019 WINNINGS'!$A$1:$B$423,2,0)</f>
        <v>100000</v>
      </c>
    </row>
    <row r="83" spans="1:35" x14ac:dyDescent="0.2">
      <c r="A83" s="50">
        <v>82</v>
      </c>
      <c r="B83" s="83" t="s">
        <v>607</v>
      </c>
      <c r="C83" s="83" t="s">
        <v>559</v>
      </c>
      <c r="D83" s="83" t="s">
        <v>560</v>
      </c>
      <c r="E83" s="84" t="s">
        <v>160</v>
      </c>
      <c r="F83" s="50" t="s">
        <v>91</v>
      </c>
      <c r="G83" s="85">
        <f t="shared" si="1"/>
        <v>2627347</v>
      </c>
      <c r="H83" s="86" t="s">
        <v>27</v>
      </c>
      <c r="I83" s="90">
        <f>VLOOKUP(H83,'2019 WINNINGS'!$A$1:$B$423,2,0)</f>
        <v>310500</v>
      </c>
      <c r="J83" s="87" t="s">
        <v>7</v>
      </c>
      <c r="K83" s="90">
        <f>VLOOKUP(J83,'2019 WINNINGS'!$A$1:$B$423,2,0)</f>
        <v>858667</v>
      </c>
      <c r="L83" s="93" t="s">
        <v>65</v>
      </c>
      <c r="M83" s="94">
        <f>VLOOKUP(L83,'2019 WINNINGS'!$A$1:$B$423,2,0)</f>
        <v>225400</v>
      </c>
      <c r="N83" s="93" t="s">
        <v>97</v>
      </c>
      <c r="O83" s="94">
        <f>VLOOKUP(N83,'2019 WINNINGS'!$A$1:$B$423,2,0)</f>
        <v>78200</v>
      </c>
      <c r="P83" s="93" t="s">
        <v>98</v>
      </c>
      <c r="Q83" s="94">
        <f>VLOOKUP(P83,'2019 WINNINGS'!$A$1:$B$423,2,0)</f>
        <v>403938</v>
      </c>
      <c r="R83" s="97" t="s">
        <v>85</v>
      </c>
      <c r="S83" s="98">
        <f>VLOOKUP(R83,'2019 WINNINGS'!$A$1:$B$423,2,0)</f>
        <v>107956</v>
      </c>
      <c r="T83" s="97" t="s">
        <v>28</v>
      </c>
      <c r="U83" s="98">
        <f>VLOOKUP(T83,'2019 WINNINGS'!$A$1:$B$423,2,0)</f>
        <v>55488</v>
      </c>
      <c r="V83" s="97" t="s">
        <v>92</v>
      </c>
      <c r="W83" s="98">
        <f>VLOOKUP(V83,'2019 WINNINGS'!$A$1:$B$423,2,0)</f>
        <v>403938</v>
      </c>
      <c r="X83" s="101" t="s">
        <v>96</v>
      </c>
      <c r="Y83" s="102">
        <f>VLOOKUP(X83,'2019 WINNINGS'!$A$1:$B$423,2,0)</f>
        <v>32430</v>
      </c>
      <c r="Z83" s="103" t="s">
        <v>147</v>
      </c>
      <c r="AA83" s="102">
        <f>VLOOKUP(Z83,'2019 WINNINGS'!$A$1:$B$423,2,0)</f>
        <v>25415</v>
      </c>
      <c r="AB83" s="103" t="s">
        <v>157</v>
      </c>
      <c r="AC83" s="102">
        <f>VLOOKUP(AB83,'2019 WINNINGS'!$A$1:$B$423,2,0)</f>
        <v>0</v>
      </c>
      <c r="AD83" s="88" t="s">
        <v>14</v>
      </c>
      <c r="AE83" s="104">
        <f>VLOOKUP(AD83,'2019 WINNINGS'!$A$1:$B$423,2,0)</f>
        <v>0</v>
      </c>
      <c r="AF83" s="88" t="s">
        <v>72</v>
      </c>
      <c r="AG83" s="104">
        <f>VLOOKUP(AF83,'2019 WINNINGS'!$A$1:$B$423,2,0)</f>
        <v>25415</v>
      </c>
      <c r="AH83" s="107" t="s">
        <v>161</v>
      </c>
      <c r="AI83" s="108">
        <f>VLOOKUP(AH83,'2019 WINNINGS'!$A$1:$B$423,2,0)</f>
        <v>100000</v>
      </c>
    </row>
    <row r="84" spans="1:35" x14ac:dyDescent="0.2">
      <c r="A84" s="50">
        <v>83</v>
      </c>
      <c r="B84" s="83" t="s">
        <v>661</v>
      </c>
      <c r="C84" s="83" t="s">
        <v>660</v>
      </c>
      <c r="D84" s="83" t="s">
        <v>497</v>
      </c>
      <c r="E84" s="84" t="s">
        <v>160</v>
      </c>
      <c r="F84" s="50" t="s">
        <v>91</v>
      </c>
      <c r="G84" s="85">
        <f t="shared" si="1"/>
        <v>2623599</v>
      </c>
      <c r="H84" s="86" t="s">
        <v>40</v>
      </c>
      <c r="I84" s="90">
        <f>VLOOKUP(H84,'2019 WINNINGS'!$A$1:$B$423,2,0)</f>
        <v>0</v>
      </c>
      <c r="J84" s="87" t="s">
        <v>7</v>
      </c>
      <c r="K84" s="90">
        <f>VLOOKUP(J84,'2019 WINNINGS'!$A$1:$B$423,2,0)</f>
        <v>858667</v>
      </c>
      <c r="L84" s="93" t="s">
        <v>54</v>
      </c>
      <c r="M84" s="94">
        <f>VLOOKUP(L84,'2019 WINNINGS'!$A$1:$B$423,2,0)</f>
        <v>0</v>
      </c>
      <c r="N84" s="93" t="s">
        <v>100</v>
      </c>
      <c r="O84" s="94">
        <f>VLOOKUP(N84,'2019 WINNINGS'!$A$1:$B$423,2,0)</f>
        <v>858667</v>
      </c>
      <c r="P84" s="93" t="s">
        <v>24</v>
      </c>
      <c r="Q84" s="94">
        <f>VLOOKUP(P84,'2019 WINNINGS'!$A$1:$B$423,2,0)</f>
        <v>403938</v>
      </c>
      <c r="R84" s="97" t="s">
        <v>140</v>
      </c>
      <c r="S84" s="98">
        <f>VLOOKUP(R84,'2019 WINNINGS'!$A$1:$B$423,2,0)</f>
        <v>44850</v>
      </c>
      <c r="T84" s="97" t="s">
        <v>41</v>
      </c>
      <c r="U84" s="98">
        <f>VLOOKUP(T84,'2019 WINNINGS'!$A$1:$B$423,2,0)</f>
        <v>78200</v>
      </c>
      <c r="V84" s="97" t="s">
        <v>10</v>
      </c>
      <c r="W84" s="98">
        <f>VLOOKUP(V84,'2019 WINNINGS'!$A$1:$B$423,2,0)</f>
        <v>107956</v>
      </c>
      <c r="X84" s="101" t="s">
        <v>157</v>
      </c>
      <c r="Y84" s="102">
        <f>VLOOKUP(X84,'2019 WINNINGS'!$A$1:$B$423,2,0)</f>
        <v>0</v>
      </c>
      <c r="Z84" s="103" t="s">
        <v>50</v>
      </c>
      <c r="AA84" s="102">
        <f>VLOOKUP(Z84,'2019 WINNINGS'!$A$1:$B$423,2,0)</f>
        <v>107956</v>
      </c>
      <c r="AB84" s="103" t="s">
        <v>154</v>
      </c>
      <c r="AC84" s="102">
        <f>VLOOKUP(AB84,'2019 WINNINGS'!$A$1:$B$423,2,0)</f>
        <v>37950</v>
      </c>
      <c r="AD84" s="88" t="s">
        <v>14</v>
      </c>
      <c r="AE84" s="104">
        <f>VLOOKUP(AD84,'2019 WINNINGS'!$A$1:$B$423,2,0)</f>
        <v>0</v>
      </c>
      <c r="AF84" s="88" t="s">
        <v>72</v>
      </c>
      <c r="AG84" s="104">
        <f>VLOOKUP(AF84,'2019 WINNINGS'!$A$1:$B$423,2,0)</f>
        <v>25415</v>
      </c>
      <c r="AH84" s="107" t="s">
        <v>161</v>
      </c>
      <c r="AI84" s="108">
        <f>VLOOKUP(AH84,'2019 WINNINGS'!$A$1:$B$423,2,0)</f>
        <v>100000</v>
      </c>
    </row>
    <row r="85" spans="1:35" x14ac:dyDescent="0.2">
      <c r="A85" s="50">
        <v>84</v>
      </c>
      <c r="B85" s="83" t="s">
        <v>693</v>
      </c>
      <c r="C85" s="83" t="s">
        <v>692</v>
      </c>
      <c r="D85" s="83" t="s">
        <v>693</v>
      </c>
      <c r="E85" s="84" t="s">
        <v>160</v>
      </c>
      <c r="F85" s="50" t="s">
        <v>91</v>
      </c>
      <c r="G85" s="85">
        <f t="shared" si="1"/>
        <v>2612482</v>
      </c>
      <c r="H85" s="86" t="s">
        <v>7</v>
      </c>
      <c r="I85" s="90">
        <f>VLOOKUP(H85,'2019 WINNINGS'!$A$1:$B$423,2,0)</f>
        <v>858667</v>
      </c>
      <c r="J85" s="87" t="s">
        <v>8</v>
      </c>
      <c r="K85" s="90">
        <f>VLOOKUP(J85,'2019 WINNINGS'!$A$1:$B$423,2,0)</f>
        <v>107956</v>
      </c>
      <c r="L85" s="93" t="s">
        <v>11</v>
      </c>
      <c r="M85" s="94">
        <f>VLOOKUP(L85,'2019 WINNINGS'!$A$1:$B$423,2,0)</f>
        <v>310500</v>
      </c>
      <c r="N85" s="93" t="s">
        <v>97</v>
      </c>
      <c r="O85" s="94">
        <f>VLOOKUP(N85,'2019 WINNINGS'!$A$1:$B$423,2,0)</f>
        <v>78200</v>
      </c>
      <c r="P85" s="93" t="s">
        <v>87</v>
      </c>
      <c r="Q85" s="94">
        <f>VLOOKUP(P85,'2019 WINNINGS'!$A$1:$B$423,2,0)</f>
        <v>403938</v>
      </c>
      <c r="R85" s="97" t="s">
        <v>92</v>
      </c>
      <c r="S85" s="98">
        <f>VLOOKUP(R85,'2019 WINNINGS'!$A$1:$B$423,2,0)</f>
        <v>403938</v>
      </c>
      <c r="T85" s="97" t="s">
        <v>85</v>
      </c>
      <c r="U85" s="98">
        <f>VLOOKUP(T85,'2019 WINNINGS'!$A$1:$B$423,2,0)</f>
        <v>107956</v>
      </c>
      <c r="V85" s="97" t="s">
        <v>144</v>
      </c>
      <c r="W85" s="98">
        <f>VLOOKUP(V85,'2019 WINNINGS'!$A$1:$B$423,2,0)</f>
        <v>0</v>
      </c>
      <c r="X85" s="101" t="s">
        <v>50</v>
      </c>
      <c r="Y85" s="102">
        <f>VLOOKUP(X85,'2019 WINNINGS'!$A$1:$B$423,2,0)</f>
        <v>107956</v>
      </c>
      <c r="Z85" s="103" t="s">
        <v>157</v>
      </c>
      <c r="AA85" s="102">
        <f>VLOOKUP(Z85,'2019 WINNINGS'!$A$1:$B$423,2,0)</f>
        <v>0</v>
      </c>
      <c r="AB85" s="103" t="s">
        <v>145</v>
      </c>
      <c r="AC85" s="102">
        <f>VLOOKUP(AB85,'2019 WINNINGS'!$A$1:$B$423,2,0)</f>
        <v>107956</v>
      </c>
      <c r="AD85" s="88" t="s">
        <v>14</v>
      </c>
      <c r="AE85" s="104">
        <f>VLOOKUP(AD85,'2019 WINNINGS'!$A$1:$B$423,2,0)</f>
        <v>0</v>
      </c>
      <c r="AF85" s="88" t="s">
        <v>72</v>
      </c>
      <c r="AG85" s="104">
        <f>VLOOKUP(AF85,'2019 WINNINGS'!$A$1:$B$423,2,0)</f>
        <v>25415</v>
      </c>
      <c r="AH85" s="107" t="s">
        <v>161</v>
      </c>
      <c r="AI85" s="108">
        <f>VLOOKUP(AH85,'2019 WINNINGS'!$A$1:$B$423,2,0)</f>
        <v>100000</v>
      </c>
    </row>
    <row r="86" spans="1:35" x14ac:dyDescent="0.2">
      <c r="A86" s="50">
        <v>85</v>
      </c>
      <c r="B86" s="83" t="s">
        <v>343</v>
      </c>
      <c r="C86" s="83" t="s">
        <v>342</v>
      </c>
      <c r="D86" s="83" t="s">
        <v>345</v>
      </c>
      <c r="E86" s="84" t="s">
        <v>160</v>
      </c>
      <c r="F86" s="50" t="s">
        <v>91</v>
      </c>
      <c r="G86" s="85">
        <f t="shared" si="1"/>
        <v>2601343</v>
      </c>
      <c r="H86" s="86" t="s">
        <v>7</v>
      </c>
      <c r="I86" s="90">
        <f>VLOOKUP(H86,'2019 WINNINGS'!$A$1:$B$423,2,0)</f>
        <v>858667</v>
      </c>
      <c r="J86" s="87" t="s">
        <v>17</v>
      </c>
      <c r="K86" s="90">
        <f>VLOOKUP(J86,'2019 WINNINGS'!$A$1:$B$423,2,0)</f>
        <v>225400</v>
      </c>
      <c r="L86" s="93" t="s">
        <v>11</v>
      </c>
      <c r="M86" s="94">
        <f>VLOOKUP(L86,'2019 WINNINGS'!$A$1:$B$423,2,0)</f>
        <v>310500</v>
      </c>
      <c r="N86" s="93" t="s">
        <v>18</v>
      </c>
      <c r="O86" s="94">
        <f>VLOOKUP(N86,'2019 WINNINGS'!$A$1:$B$423,2,0)</f>
        <v>32430</v>
      </c>
      <c r="P86" s="93" t="s">
        <v>100</v>
      </c>
      <c r="Q86" s="94">
        <f>VLOOKUP(P86,'2019 WINNINGS'!$A$1:$B$423,2,0)</f>
        <v>858667</v>
      </c>
      <c r="R86" s="97" t="s">
        <v>107</v>
      </c>
      <c r="S86" s="98">
        <f>VLOOKUP(R86,'2019 WINNINGS'!$A$1:$B$423,2,0)</f>
        <v>44850</v>
      </c>
      <c r="T86" s="97" t="s">
        <v>70</v>
      </c>
      <c r="U86" s="98">
        <f>VLOOKUP(T86,'2019 WINNINGS'!$A$1:$B$423,2,0)</f>
        <v>0</v>
      </c>
      <c r="V86" s="97" t="s">
        <v>59</v>
      </c>
      <c r="W86" s="98">
        <f>VLOOKUP(V86,'2019 WINNINGS'!$A$1:$B$423,2,0)</f>
        <v>26335</v>
      </c>
      <c r="X86" s="101" t="s">
        <v>96</v>
      </c>
      <c r="Y86" s="102">
        <f>VLOOKUP(X86,'2019 WINNINGS'!$A$1:$B$423,2,0)</f>
        <v>32430</v>
      </c>
      <c r="Z86" s="103" t="s">
        <v>50</v>
      </c>
      <c r="AA86" s="102">
        <f>VLOOKUP(Z86,'2019 WINNINGS'!$A$1:$B$423,2,0)</f>
        <v>107956</v>
      </c>
      <c r="AB86" s="103" t="s">
        <v>155</v>
      </c>
      <c r="AC86" s="102">
        <f>VLOOKUP(AB86,'2019 WINNINGS'!$A$1:$B$423,2,0)</f>
        <v>28693</v>
      </c>
      <c r="AD86" s="88" t="s">
        <v>14</v>
      </c>
      <c r="AE86" s="104">
        <f>VLOOKUP(AD86,'2019 WINNINGS'!$A$1:$B$423,2,0)</f>
        <v>0</v>
      </c>
      <c r="AF86" s="88" t="s">
        <v>72</v>
      </c>
      <c r="AG86" s="104">
        <f>VLOOKUP(AF86,'2019 WINNINGS'!$A$1:$B$423,2,0)</f>
        <v>25415</v>
      </c>
      <c r="AH86" s="107" t="s">
        <v>165</v>
      </c>
      <c r="AI86" s="108">
        <f>VLOOKUP(AH86,'2019 WINNINGS'!$A$1:$B$423,2,0)</f>
        <v>50000</v>
      </c>
    </row>
    <row r="87" spans="1:35" x14ac:dyDescent="0.2">
      <c r="A87" s="50">
        <v>86</v>
      </c>
      <c r="B87" s="83" t="s">
        <v>561</v>
      </c>
      <c r="C87" s="83" t="s">
        <v>559</v>
      </c>
      <c r="D87" s="83" t="s">
        <v>560</v>
      </c>
      <c r="E87" s="84" t="s">
        <v>160</v>
      </c>
      <c r="F87" s="50" t="s">
        <v>91</v>
      </c>
      <c r="G87" s="85">
        <f t="shared" si="1"/>
        <v>2570911</v>
      </c>
      <c r="H87" s="86" t="s">
        <v>7</v>
      </c>
      <c r="I87" s="90">
        <f>VLOOKUP(H87,'2019 WINNINGS'!$A$1:$B$423,2,0)</f>
        <v>858667</v>
      </c>
      <c r="J87" s="87" t="s">
        <v>8</v>
      </c>
      <c r="K87" s="90">
        <f>VLOOKUP(J87,'2019 WINNINGS'!$A$1:$B$423,2,0)</f>
        <v>107956</v>
      </c>
      <c r="L87" s="93" t="s">
        <v>24</v>
      </c>
      <c r="M87" s="94">
        <f>VLOOKUP(L87,'2019 WINNINGS'!$A$1:$B$423,2,0)</f>
        <v>403938</v>
      </c>
      <c r="N87" s="93" t="s">
        <v>97</v>
      </c>
      <c r="O87" s="94">
        <f>VLOOKUP(N87,'2019 WINNINGS'!$A$1:$B$423,2,0)</f>
        <v>78200</v>
      </c>
      <c r="P87" s="93" t="s">
        <v>98</v>
      </c>
      <c r="Q87" s="94">
        <f>VLOOKUP(P87,'2019 WINNINGS'!$A$1:$B$423,2,0)</f>
        <v>403938</v>
      </c>
      <c r="R87" s="97" t="s">
        <v>92</v>
      </c>
      <c r="S87" s="98">
        <f>VLOOKUP(R87,'2019 WINNINGS'!$A$1:$B$423,2,0)</f>
        <v>403938</v>
      </c>
      <c r="T87" s="97" t="s">
        <v>28</v>
      </c>
      <c r="U87" s="98">
        <f>VLOOKUP(T87,'2019 WINNINGS'!$A$1:$B$423,2,0)</f>
        <v>55488</v>
      </c>
      <c r="V87" s="97" t="s">
        <v>144</v>
      </c>
      <c r="W87" s="98">
        <f>VLOOKUP(V87,'2019 WINNINGS'!$A$1:$B$423,2,0)</f>
        <v>0</v>
      </c>
      <c r="X87" s="101" t="s">
        <v>50</v>
      </c>
      <c r="Y87" s="102">
        <f>VLOOKUP(X87,'2019 WINNINGS'!$A$1:$B$423,2,0)</f>
        <v>107956</v>
      </c>
      <c r="Z87" s="103" t="s">
        <v>147</v>
      </c>
      <c r="AA87" s="102">
        <f>VLOOKUP(Z87,'2019 WINNINGS'!$A$1:$B$423,2,0)</f>
        <v>25415</v>
      </c>
      <c r="AB87" s="103" t="s">
        <v>157</v>
      </c>
      <c r="AC87" s="102">
        <f>VLOOKUP(AB87,'2019 WINNINGS'!$A$1:$B$423,2,0)</f>
        <v>0</v>
      </c>
      <c r="AD87" s="88" t="s">
        <v>14</v>
      </c>
      <c r="AE87" s="104">
        <f>VLOOKUP(AD87,'2019 WINNINGS'!$A$1:$B$423,2,0)</f>
        <v>0</v>
      </c>
      <c r="AF87" s="88" t="s">
        <v>72</v>
      </c>
      <c r="AG87" s="104">
        <f>VLOOKUP(AF87,'2019 WINNINGS'!$A$1:$B$423,2,0)</f>
        <v>25415</v>
      </c>
      <c r="AH87" s="107" t="s">
        <v>161</v>
      </c>
      <c r="AI87" s="108">
        <f>VLOOKUP(AH87,'2019 WINNINGS'!$A$1:$B$423,2,0)</f>
        <v>100000</v>
      </c>
    </row>
    <row r="88" spans="1:35" x14ac:dyDescent="0.2">
      <c r="A88" s="50">
        <v>87</v>
      </c>
      <c r="B88" s="83" t="s">
        <v>691</v>
      </c>
      <c r="C88" s="83" t="s">
        <v>690</v>
      </c>
      <c r="D88" s="83" t="s">
        <v>691</v>
      </c>
      <c r="E88" s="84" t="s">
        <v>160</v>
      </c>
      <c r="F88" s="50" t="s">
        <v>91</v>
      </c>
      <c r="G88" s="85">
        <f t="shared" si="1"/>
        <v>2562320</v>
      </c>
      <c r="H88" s="86" t="s">
        <v>40</v>
      </c>
      <c r="I88" s="90">
        <f>VLOOKUP(H88,'2019 WINNINGS'!$A$1:$B$423,2,0)</f>
        <v>0</v>
      </c>
      <c r="J88" s="87" t="s">
        <v>82</v>
      </c>
      <c r="K88" s="90">
        <f>VLOOKUP(J88,'2019 WINNINGS'!$A$1:$B$423,2,0)</f>
        <v>2070000</v>
      </c>
      <c r="L88" s="93" t="s">
        <v>68</v>
      </c>
      <c r="M88" s="94">
        <f>VLOOKUP(L88,'2019 WINNINGS'!$A$1:$B$423,2,0)</f>
        <v>78200</v>
      </c>
      <c r="N88" s="93" t="s">
        <v>33</v>
      </c>
      <c r="O88" s="94">
        <f>VLOOKUP(N88,'2019 WINNINGS'!$A$1:$B$423,2,0)</f>
        <v>55488</v>
      </c>
      <c r="P88" s="93" t="s">
        <v>46</v>
      </c>
      <c r="Q88" s="94">
        <f>VLOOKUP(P88,'2019 WINNINGS'!$A$1:$B$423,2,0)</f>
        <v>55488</v>
      </c>
      <c r="R88" s="97" t="s">
        <v>63</v>
      </c>
      <c r="S88" s="98">
        <f>VLOOKUP(R88,'2019 WINNINGS'!$A$1:$B$423,2,0)</f>
        <v>26335</v>
      </c>
      <c r="T88" s="97" t="s">
        <v>28</v>
      </c>
      <c r="U88" s="98">
        <f>VLOOKUP(T88,'2019 WINNINGS'!$A$1:$B$423,2,0)</f>
        <v>55488</v>
      </c>
      <c r="V88" s="97" t="s">
        <v>144</v>
      </c>
      <c r="W88" s="98">
        <f>VLOOKUP(V88,'2019 WINNINGS'!$A$1:$B$423,2,0)</f>
        <v>0</v>
      </c>
      <c r="X88" s="101" t="s">
        <v>153</v>
      </c>
      <c r="Y88" s="102">
        <f>VLOOKUP(X88,'2019 WINNINGS'!$A$1:$B$423,2,0)</f>
        <v>0</v>
      </c>
      <c r="Z88" s="103" t="s">
        <v>154</v>
      </c>
      <c r="AA88" s="102">
        <f>VLOOKUP(Z88,'2019 WINNINGS'!$A$1:$B$423,2,0)</f>
        <v>37950</v>
      </c>
      <c r="AB88" s="103" t="s">
        <v>50</v>
      </c>
      <c r="AC88" s="102">
        <f>VLOOKUP(AB88,'2019 WINNINGS'!$A$1:$B$423,2,0)</f>
        <v>107956</v>
      </c>
      <c r="AD88" s="88" t="s">
        <v>80</v>
      </c>
      <c r="AE88" s="104">
        <f>VLOOKUP(AD88,'2019 WINNINGS'!$A$1:$B$423,2,0)</f>
        <v>0</v>
      </c>
      <c r="AF88" s="88" t="s">
        <v>72</v>
      </c>
      <c r="AG88" s="104">
        <f>VLOOKUP(AF88,'2019 WINNINGS'!$A$1:$B$423,2,0)</f>
        <v>25415</v>
      </c>
      <c r="AH88" s="107" t="s">
        <v>163</v>
      </c>
      <c r="AI88" s="108">
        <f>VLOOKUP(AH88,'2019 WINNINGS'!$A$1:$B$423,2,0)</f>
        <v>50000</v>
      </c>
    </row>
    <row r="89" spans="1:35" x14ac:dyDescent="0.2">
      <c r="A89" s="50">
        <v>88</v>
      </c>
      <c r="B89" s="83" t="s">
        <v>566</v>
      </c>
      <c r="C89" s="83" t="s">
        <v>565</v>
      </c>
      <c r="D89" s="83" t="s">
        <v>566</v>
      </c>
      <c r="E89" s="84" t="s">
        <v>160</v>
      </c>
      <c r="F89" s="50" t="s">
        <v>91</v>
      </c>
      <c r="G89" s="85">
        <f t="shared" si="1"/>
        <v>2551016</v>
      </c>
      <c r="H89" s="86" t="s">
        <v>8</v>
      </c>
      <c r="I89" s="90">
        <f>VLOOKUP(H89,'2019 WINNINGS'!$A$1:$B$423,2,0)</f>
        <v>107956</v>
      </c>
      <c r="J89" s="87" t="s">
        <v>139</v>
      </c>
      <c r="K89" s="90">
        <f>VLOOKUP(J89,'2019 WINNINGS'!$A$1:$B$423,2,0)</f>
        <v>858667</v>
      </c>
      <c r="L89" s="93" t="s">
        <v>11</v>
      </c>
      <c r="M89" s="94">
        <f>VLOOKUP(L89,'2019 WINNINGS'!$A$1:$B$423,2,0)</f>
        <v>310500</v>
      </c>
      <c r="N89" s="93" t="s">
        <v>97</v>
      </c>
      <c r="O89" s="94">
        <f>VLOOKUP(N89,'2019 WINNINGS'!$A$1:$B$423,2,0)</f>
        <v>78200</v>
      </c>
      <c r="P89" s="93" t="s">
        <v>87</v>
      </c>
      <c r="Q89" s="94">
        <f>VLOOKUP(P89,'2019 WINNINGS'!$A$1:$B$423,2,0)</f>
        <v>403938</v>
      </c>
      <c r="R89" s="97" t="s">
        <v>85</v>
      </c>
      <c r="S89" s="98">
        <f>VLOOKUP(R89,'2019 WINNINGS'!$A$1:$B$423,2,0)</f>
        <v>107956</v>
      </c>
      <c r="T89" s="97" t="s">
        <v>28</v>
      </c>
      <c r="U89" s="98">
        <f>VLOOKUP(T89,'2019 WINNINGS'!$A$1:$B$423,2,0)</f>
        <v>55488</v>
      </c>
      <c r="V89" s="97" t="s">
        <v>92</v>
      </c>
      <c r="W89" s="98">
        <f>VLOOKUP(V89,'2019 WINNINGS'!$A$1:$B$423,2,0)</f>
        <v>403938</v>
      </c>
      <c r="X89" s="101" t="s">
        <v>155</v>
      </c>
      <c r="Y89" s="102">
        <f>VLOOKUP(X89,'2019 WINNINGS'!$A$1:$B$423,2,0)</f>
        <v>28693</v>
      </c>
      <c r="Z89" s="103" t="s">
        <v>147</v>
      </c>
      <c r="AA89" s="102">
        <f>VLOOKUP(Z89,'2019 WINNINGS'!$A$1:$B$423,2,0)</f>
        <v>25415</v>
      </c>
      <c r="AB89" s="103" t="s">
        <v>230</v>
      </c>
      <c r="AC89" s="102">
        <f>VLOOKUP(AB89,'2019 WINNINGS'!$A$1:$B$423,2,0)</f>
        <v>44850</v>
      </c>
      <c r="AD89" s="88" t="s">
        <v>14</v>
      </c>
      <c r="AE89" s="104">
        <f>VLOOKUP(AD89,'2019 WINNINGS'!$A$1:$B$423,2,0)</f>
        <v>0</v>
      </c>
      <c r="AF89" s="88" t="s">
        <v>72</v>
      </c>
      <c r="AG89" s="104">
        <f>VLOOKUP(AF89,'2019 WINNINGS'!$A$1:$B$423,2,0)</f>
        <v>25415</v>
      </c>
      <c r="AH89" s="107" t="s">
        <v>161</v>
      </c>
      <c r="AI89" s="108">
        <f>VLOOKUP(AH89,'2019 WINNINGS'!$A$1:$B$423,2,0)</f>
        <v>100000</v>
      </c>
    </row>
    <row r="90" spans="1:35" x14ac:dyDescent="0.2">
      <c r="A90" s="50">
        <v>89</v>
      </c>
      <c r="B90" s="83" t="s">
        <v>362</v>
      </c>
      <c r="C90" s="83" t="s">
        <v>360</v>
      </c>
      <c r="D90" s="83" t="s">
        <v>600</v>
      </c>
      <c r="E90" s="84" t="s">
        <v>160</v>
      </c>
      <c r="F90" s="50" t="s">
        <v>91</v>
      </c>
      <c r="G90" s="85">
        <f t="shared" si="1"/>
        <v>2548706</v>
      </c>
      <c r="H90" s="86" t="s">
        <v>27</v>
      </c>
      <c r="I90" s="90">
        <f>VLOOKUP(H90,'2019 WINNINGS'!$A$1:$B$423,2,0)</f>
        <v>310500</v>
      </c>
      <c r="J90" s="87" t="s">
        <v>7</v>
      </c>
      <c r="K90" s="90">
        <f>VLOOKUP(J90,'2019 WINNINGS'!$A$1:$B$423,2,0)</f>
        <v>858667</v>
      </c>
      <c r="L90" s="93" t="s">
        <v>54</v>
      </c>
      <c r="M90" s="94">
        <f>VLOOKUP(L90,'2019 WINNINGS'!$A$1:$B$423,2,0)</f>
        <v>0</v>
      </c>
      <c r="N90" s="93" t="s">
        <v>24</v>
      </c>
      <c r="O90" s="94">
        <f>VLOOKUP(N90,'2019 WINNINGS'!$A$1:$B$423,2,0)</f>
        <v>403938</v>
      </c>
      <c r="P90" s="93" t="s">
        <v>65</v>
      </c>
      <c r="Q90" s="94">
        <f>VLOOKUP(P90,'2019 WINNINGS'!$A$1:$B$423,2,0)</f>
        <v>225400</v>
      </c>
      <c r="R90" s="97" t="s">
        <v>140</v>
      </c>
      <c r="S90" s="98">
        <f>VLOOKUP(R90,'2019 WINNINGS'!$A$1:$B$423,2,0)</f>
        <v>44850</v>
      </c>
      <c r="T90" s="97" t="s">
        <v>92</v>
      </c>
      <c r="U90" s="98">
        <f>VLOOKUP(T90,'2019 WINNINGS'!$A$1:$B$423,2,0)</f>
        <v>403938</v>
      </c>
      <c r="V90" s="97" t="s">
        <v>142</v>
      </c>
      <c r="W90" s="98">
        <f>VLOOKUP(V90,'2019 WINNINGS'!$A$1:$B$423,2,0)</f>
        <v>68042</v>
      </c>
      <c r="X90" s="101" t="s">
        <v>50</v>
      </c>
      <c r="Y90" s="102">
        <f>VLOOKUP(X90,'2019 WINNINGS'!$A$1:$B$423,2,0)</f>
        <v>107956</v>
      </c>
      <c r="Z90" s="103" t="s">
        <v>147</v>
      </c>
      <c r="AA90" s="102">
        <f>VLOOKUP(Z90,'2019 WINNINGS'!$A$1:$B$423,2,0)</f>
        <v>25415</v>
      </c>
      <c r="AB90" s="103" t="s">
        <v>157</v>
      </c>
      <c r="AC90" s="102">
        <f>VLOOKUP(AB90,'2019 WINNINGS'!$A$1:$B$423,2,0)</f>
        <v>0</v>
      </c>
      <c r="AD90" s="88" t="s">
        <v>14</v>
      </c>
      <c r="AE90" s="104">
        <f>VLOOKUP(AD90,'2019 WINNINGS'!$A$1:$B$423,2,0)</f>
        <v>0</v>
      </c>
      <c r="AF90" s="88" t="s">
        <v>80</v>
      </c>
      <c r="AG90" s="104">
        <f>VLOOKUP(AF90,'2019 WINNINGS'!$A$1:$B$423,2,0)</f>
        <v>0</v>
      </c>
      <c r="AH90" s="107" t="s">
        <v>161</v>
      </c>
      <c r="AI90" s="108">
        <f>VLOOKUP(AH90,'2019 WINNINGS'!$A$1:$B$423,2,0)</f>
        <v>100000</v>
      </c>
    </row>
    <row r="91" spans="1:35" x14ac:dyDescent="0.2">
      <c r="A91" s="50">
        <v>90</v>
      </c>
      <c r="B91" s="83" t="s">
        <v>281</v>
      </c>
      <c r="C91" s="83" t="s">
        <v>284</v>
      </c>
      <c r="D91" s="83" t="s">
        <v>279</v>
      </c>
      <c r="E91" s="84" t="s">
        <v>160</v>
      </c>
      <c r="F91" s="50" t="s">
        <v>91</v>
      </c>
      <c r="G91" s="85">
        <f t="shared" si="1"/>
        <v>2544073</v>
      </c>
      <c r="H91" s="86" t="s">
        <v>7</v>
      </c>
      <c r="I91" s="90">
        <f>VLOOKUP(H91,'2019 WINNINGS'!$A$1:$B$423,2,0)</f>
        <v>858667</v>
      </c>
      <c r="J91" s="87" t="s">
        <v>139</v>
      </c>
      <c r="K91" s="90">
        <f>VLOOKUP(J91,'2019 WINNINGS'!$A$1:$B$423,2,0)</f>
        <v>858667</v>
      </c>
      <c r="L91" s="93" t="s">
        <v>33</v>
      </c>
      <c r="M91" s="94">
        <f>VLOOKUP(L91,'2019 WINNINGS'!$A$1:$B$423,2,0)</f>
        <v>55488</v>
      </c>
      <c r="N91" s="93" t="s">
        <v>97</v>
      </c>
      <c r="O91" s="94">
        <f>VLOOKUP(N91,'2019 WINNINGS'!$A$1:$B$423,2,0)</f>
        <v>78200</v>
      </c>
      <c r="P91" s="93" t="s">
        <v>16</v>
      </c>
      <c r="Q91" s="94">
        <f>VLOOKUP(P91,'2019 WINNINGS'!$A$1:$B$423,2,0)</f>
        <v>55488</v>
      </c>
      <c r="R91" s="97" t="s">
        <v>10</v>
      </c>
      <c r="S91" s="98">
        <f>VLOOKUP(R91,'2019 WINNINGS'!$A$1:$B$423,2,0)</f>
        <v>107956</v>
      </c>
      <c r="T91" s="97" t="s">
        <v>140</v>
      </c>
      <c r="U91" s="98">
        <f>VLOOKUP(T91,'2019 WINNINGS'!$A$1:$B$423,2,0)</f>
        <v>44850</v>
      </c>
      <c r="V91" s="97" t="s">
        <v>85</v>
      </c>
      <c r="W91" s="98">
        <f>VLOOKUP(V91,'2019 WINNINGS'!$A$1:$B$423,2,0)</f>
        <v>107956</v>
      </c>
      <c r="X91" s="101" t="s">
        <v>96</v>
      </c>
      <c r="Y91" s="102">
        <f>VLOOKUP(X91,'2019 WINNINGS'!$A$1:$B$423,2,0)</f>
        <v>32430</v>
      </c>
      <c r="Z91" s="103" t="s">
        <v>113</v>
      </c>
      <c r="AA91" s="102">
        <f>VLOOKUP(Z91,'2019 WINNINGS'!$A$1:$B$423,2,0)</f>
        <v>107956</v>
      </c>
      <c r="AB91" s="103" t="s">
        <v>105</v>
      </c>
      <c r="AC91" s="102">
        <f>VLOOKUP(AB91,'2019 WINNINGS'!$A$1:$B$423,2,0)</f>
        <v>161000</v>
      </c>
      <c r="AD91" s="88" t="s">
        <v>80</v>
      </c>
      <c r="AE91" s="104">
        <f>VLOOKUP(AD91,'2019 WINNINGS'!$A$1:$B$423,2,0)</f>
        <v>0</v>
      </c>
      <c r="AF91" s="88" t="s">
        <v>72</v>
      </c>
      <c r="AG91" s="104">
        <f>VLOOKUP(AF91,'2019 WINNINGS'!$A$1:$B$423,2,0)</f>
        <v>25415</v>
      </c>
      <c r="AH91" s="107" t="s">
        <v>162</v>
      </c>
      <c r="AI91" s="108">
        <f>VLOOKUP(AH91,'2019 WINNINGS'!$A$1:$B$423,2,0)</f>
        <v>50000</v>
      </c>
    </row>
    <row r="92" spans="1:35" x14ac:dyDescent="0.2">
      <c r="A92" s="50">
        <v>91</v>
      </c>
      <c r="B92" s="83" t="s">
        <v>924</v>
      </c>
      <c r="C92" s="83" t="s">
        <v>923</v>
      </c>
      <c r="D92" s="83" t="s">
        <v>924</v>
      </c>
      <c r="E92" s="84" t="s">
        <v>160</v>
      </c>
      <c r="F92" s="50" t="s">
        <v>91</v>
      </c>
      <c r="G92" s="85">
        <f t="shared" si="1"/>
        <v>2543048</v>
      </c>
      <c r="H92" s="86" t="s">
        <v>8</v>
      </c>
      <c r="I92" s="90">
        <f>VLOOKUP(H92,'2019 WINNINGS'!$A$1:$B$423,2,0)</f>
        <v>107956</v>
      </c>
      <c r="J92" s="87" t="s">
        <v>139</v>
      </c>
      <c r="K92" s="90">
        <f>VLOOKUP(J92,'2019 WINNINGS'!$A$1:$B$423,2,0)</f>
        <v>858667</v>
      </c>
      <c r="L92" s="93" t="s">
        <v>11</v>
      </c>
      <c r="M92" s="94">
        <f>VLOOKUP(L92,'2019 WINNINGS'!$A$1:$B$423,2,0)</f>
        <v>310500</v>
      </c>
      <c r="N92" s="93" t="s">
        <v>33</v>
      </c>
      <c r="O92" s="94">
        <f>VLOOKUP(N92,'2019 WINNINGS'!$A$1:$B$423,2,0)</f>
        <v>55488</v>
      </c>
      <c r="P92" s="93" t="s">
        <v>87</v>
      </c>
      <c r="Q92" s="94">
        <f>VLOOKUP(P92,'2019 WINNINGS'!$A$1:$B$423,2,0)</f>
        <v>403938</v>
      </c>
      <c r="R92" s="97" t="s">
        <v>85</v>
      </c>
      <c r="S92" s="98">
        <f>VLOOKUP(R92,'2019 WINNINGS'!$A$1:$B$423,2,0)</f>
        <v>107956</v>
      </c>
      <c r="T92" s="97" t="s">
        <v>92</v>
      </c>
      <c r="U92" s="98">
        <f>VLOOKUP(T92,'2019 WINNINGS'!$A$1:$B$423,2,0)</f>
        <v>403938</v>
      </c>
      <c r="V92" s="97" t="s">
        <v>10</v>
      </c>
      <c r="W92" s="98">
        <f>VLOOKUP(V92,'2019 WINNINGS'!$A$1:$B$423,2,0)</f>
        <v>107956</v>
      </c>
      <c r="X92" s="101" t="s">
        <v>157</v>
      </c>
      <c r="Y92" s="102">
        <f>VLOOKUP(X92,'2019 WINNINGS'!$A$1:$B$423,2,0)</f>
        <v>0</v>
      </c>
      <c r="Z92" s="103" t="s">
        <v>155</v>
      </c>
      <c r="AA92" s="102">
        <f>VLOOKUP(Z92,'2019 WINNINGS'!$A$1:$B$423,2,0)</f>
        <v>28693</v>
      </c>
      <c r="AB92" s="103" t="s">
        <v>145</v>
      </c>
      <c r="AC92" s="102">
        <f>VLOOKUP(AB92,'2019 WINNINGS'!$A$1:$B$423,2,0)</f>
        <v>107956</v>
      </c>
      <c r="AD92" s="88" t="s">
        <v>13</v>
      </c>
      <c r="AE92" s="104">
        <f>VLOOKUP(AD92,'2019 WINNINGS'!$A$1:$B$423,2,0)</f>
        <v>0</v>
      </c>
      <c r="AF92" s="88" t="s">
        <v>14</v>
      </c>
      <c r="AG92" s="104">
        <f>VLOOKUP(AF92,'2019 WINNINGS'!$A$1:$B$423,2,0)</f>
        <v>0</v>
      </c>
      <c r="AH92" s="107" t="s">
        <v>163</v>
      </c>
      <c r="AI92" s="108">
        <f>VLOOKUP(AH92,'2019 WINNINGS'!$A$1:$B$423,2,0)</f>
        <v>50000</v>
      </c>
    </row>
    <row r="93" spans="1:35" x14ac:dyDescent="0.2">
      <c r="A93" s="50">
        <v>92</v>
      </c>
      <c r="B93" s="83" t="s">
        <v>682</v>
      </c>
      <c r="C93" s="83" t="s">
        <v>681</v>
      </c>
      <c r="D93" s="83" t="s">
        <v>683</v>
      </c>
      <c r="E93" s="84" t="s">
        <v>160</v>
      </c>
      <c r="F93" s="50" t="s">
        <v>91</v>
      </c>
      <c r="G93" s="85">
        <f t="shared" si="1"/>
        <v>2538738</v>
      </c>
      <c r="H93" s="86" t="s">
        <v>27</v>
      </c>
      <c r="I93" s="90">
        <f>VLOOKUP(H93,'2019 WINNINGS'!$A$1:$B$423,2,0)</f>
        <v>310500</v>
      </c>
      <c r="J93" s="87" t="s">
        <v>139</v>
      </c>
      <c r="K93" s="90">
        <f>VLOOKUP(J93,'2019 WINNINGS'!$A$1:$B$423,2,0)</f>
        <v>858667</v>
      </c>
      <c r="L93" s="93" t="s">
        <v>68</v>
      </c>
      <c r="M93" s="94">
        <f>VLOOKUP(L93,'2019 WINNINGS'!$A$1:$B$423,2,0)</f>
        <v>78200</v>
      </c>
      <c r="N93" s="93" t="s">
        <v>11</v>
      </c>
      <c r="O93" s="94">
        <f>VLOOKUP(N93,'2019 WINNINGS'!$A$1:$B$423,2,0)</f>
        <v>310500</v>
      </c>
      <c r="P93" s="93" t="s">
        <v>87</v>
      </c>
      <c r="Q93" s="94">
        <f>VLOOKUP(P93,'2019 WINNINGS'!$A$1:$B$423,2,0)</f>
        <v>403938</v>
      </c>
      <c r="R93" s="97" t="s">
        <v>85</v>
      </c>
      <c r="S93" s="98">
        <f>VLOOKUP(R93,'2019 WINNINGS'!$A$1:$B$423,2,0)</f>
        <v>107956</v>
      </c>
      <c r="T93" s="97" t="s">
        <v>10</v>
      </c>
      <c r="U93" s="98">
        <f>VLOOKUP(T93,'2019 WINNINGS'!$A$1:$B$423,2,0)</f>
        <v>107956</v>
      </c>
      <c r="V93" s="97" t="s">
        <v>107</v>
      </c>
      <c r="W93" s="98">
        <f>VLOOKUP(V93,'2019 WINNINGS'!$A$1:$B$423,2,0)</f>
        <v>44850</v>
      </c>
      <c r="X93" s="101" t="s">
        <v>230</v>
      </c>
      <c r="Y93" s="102">
        <f>VLOOKUP(X93,'2019 WINNINGS'!$A$1:$B$423,2,0)</f>
        <v>44850</v>
      </c>
      <c r="Z93" s="103" t="s">
        <v>154</v>
      </c>
      <c r="AA93" s="102">
        <f>VLOOKUP(Z93,'2019 WINNINGS'!$A$1:$B$423,2,0)</f>
        <v>37950</v>
      </c>
      <c r="AB93" s="103" t="s">
        <v>145</v>
      </c>
      <c r="AC93" s="102">
        <f>VLOOKUP(AB93,'2019 WINNINGS'!$A$1:$B$423,2,0)</f>
        <v>107956</v>
      </c>
      <c r="AD93" s="88" t="s">
        <v>80</v>
      </c>
      <c r="AE93" s="104">
        <f>VLOOKUP(AD93,'2019 WINNINGS'!$A$1:$B$423,2,0)</f>
        <v>0</v>
      </c>
      <c r="AF93" s="88" t="s">
        <v>72</v>
      </c>
      <c r="AG93" s="104">
        <f>VLOOKUP(AF93,'2019 WINNINGS'!$A$1:$B$423,2,0)</f>
        <v>25415</v>
      </c>
      <c r="AH93" s="107" t="s">
        <v>161</v>
      </c>
      <c r="AI93" s="108">
        <f>VLOOKUP(AH93,'2019 WINNINGS'!$A$1:$B$423,2,0)</f>
        <v>100000</v>
      </c>
    </row>
    <row r="94" spans="1:35" x14ac:dyDescent="0.2">
      <c r="A94" s="50">
        <v>93</v>
      </c>
      <c r="B94" s="83" t="s">
        <v>928</v>
      </c>
      <c r="C94" s="83" t="s">
        <v>927</v>
      </c>
      <c r="D94" s="83" t="s">
        <v>928</v>
      </c>
      <c r="E94" s="84" t="s">
        <v>160</v>
      </c>
      <c r="F94" s="50" t="s">
        <v>91</v>
      </c>
      <c r="G94" s="85">
        <f t="shared" si="1"/>
        <v>2537243</v>
      </c>
      <c r="H94" s="86" t="s">
        <v>7</v>
      </c>
      <c r="I94" s="90">
        <f>VLOOKUP(H94,'2019 WINNINGS'!$A$1:$B$423,2,0)</f>
        <v>858667</v>
      </c>
      <c r="J94" s="87" t="s">
        <v>8</v>
      </c>
      <c r="K94" s="90">
        <f>VLOOKUP(J94,'2019 WINNINGS'!$A$1:$B$423,2,0)</f>
        <v>107956</v>
      </c>
      <c r="L94" s="93" t="s">
        <v>87</v>
      </c>
      <c r="M94" s="94">
        <f>VLOOKUP(L94,'2019 WINNINGS'!$A$1:$B$423,2,0)</f>
        <v>403938</v>
      </c>
      <c r="N94" s="93" t="s">
        <v>11</v>
      </c>
      <c r="O94" s="94">
        <f>VLOOKUP(N94,'2019 WINNINGS'!$A$1:$B$423,2,0)</f>
        <v>310500</v>
      </c>
      <c r="P94" s="93" t="s">
        <v>65</v>
      </c>
      <c r="Q94" s="94">
        <f>VLOOKUP(P94,'2019 WINNINGS'!$A$1:$B$423,2,0)</f>
        <v>225400</v>
      </c>
      <c r="R94" s="97" t="s">
        <v>85</v>
      </c>
      <c r="S94" s="98">
        <f>VLOOKUP(R94,'2019 WINNINGS'!$A$1:$B$423,2,0)</f>
        <v>107956</v>
      </c>
      <c r="T94" s="97" t="s">
        <v>10</v>
      </c>
      <c r="U94" s="98">
        <f>VLOOKUP(T94,'2019 WINNINGS'!$A$1:$B$423,2,0)</f>
        <v>107956</v>
      </c>
      <c r="V94" s="97" t="s">
        <v>107</v>
      </c>
      <c r="W94" s="98">
        <f>VLOOKUP(V94,'2019 WINNINGS'!$A$1:$B$423,2,0)</f>
        <v>44850</v>
      </c>
      <c r="X94" s="101" t="s">
        <v>50</v>
      </c>
      <c r="Y94" s="102">
        <f>VLOOKUP(X94,'2019 WINNINGS'!$A$1:$B$423,2,0)</f>
        <v>107956</v>
      </c>
      <c r="Z94" s="103" t="s">
        <v>155</v>
      </c>
      <c r="AA94" s="102">
        <f>VLOOKUP(Z94,'2019 WINNINGS'!$A$1:$B$423,2,0)</f>
        <v>28693</v>
      </c>
      <c r="AB94" s="103" t="s">
        <v>145</v>
      </c>
      <c r="AC94" s="102">
        <f>VLOOKUP(AB94,'2019 WINNINGS'!$A$1:$B$423,2,0)</f>
        <v>107956</v>
      </c>
      <c r="AD94" s="88" t="s">
        <v>14</v>
      </c>
      <c r="AE94" s="104">
        <f>VLOOKUP(AD94,'2019 WINNINGS'!$A$1:$B$423,2,0)</f>
        <v>0</v>
      </c>
      <c r="AF94" s="88" t="s">
        <v>72</v>
      </c>
      <c r="AG94" s="104">
        <f>VLOOKUP(AF94,'2019 WINNINGS'!$A$1:$B$423,2,0)</f>
        <v>25415</v>
      </c>
      <c r="AH94" s="107" t="s">
        <v>161</v>
      </c>
      <c r="AI94" s="108">
        <f>VLOOKUP(AH94,'2019 WINNINGS'!$A$1:$B$423,2,0)</f>
        <v>100000</v>
      </c>
    </row>
    <row r="95" spans="1:35" x14ac:dyDescent="0.2">
      <c r="A95" s="50">
        <v>94</v>
      </c>
      <c r="B95" s="83" t="s">
        <v>712</v>
      </c>
      <c r="C95" s="83" t="s">
        <v>708</v>
      </c>
      <c r="D95" s="83" t="s">
        <v>714</v>
      </c>
      <c r="E95" s="84" t="s">
        <v>160</v>
      </c>
      <c r="F95" s="50" t="s">
        <v>91</v>
      </c>
      <c r="G95" s="85">
        <f t="shared" si="1"/>
        <v>2536870</v>
      </c>
      <c r="H95" s="86" t="s">
        <v>7</v>
      </c>
      <c r="I95" s="90">
        <f>VLOOKUP(H95,'2019 WINNINGS'!$A$1:$B$423,2,0)</f>
        <v>858667</v>
      </c>
      <c r="J95" s="87" t="s">
        <v>40</v>
      </c>
      <c r="K95" s="90">
        <f>VLOOKUP(J95,'2019 WINNINGS'!$A$1:$B$423,2,0)</f>
        <v>0</v>
      </c>
      <c r="L95" s="93" t="s">
        <v>65</v>
      </c>
      <c r="M95" s="94">
        <f>VLOOKUP(L95,'2019 WINNINGS'!$A$1:$B$423,2,0)</f>
        <v>225400</v>
      </c>
      <c r="N95" s="93" t="s">
        <v>97</v>
      </c>
      <c r="O95" s="94">
        <f>VLOOKUP(N95,'2019 WINNINGS'!$A$1:$B$423,2,0)</f>
        <v>78200</v>
      </c>
      <c r="P95" s="93" t="s">
        <v>87</v>
      </c>
      <c r="Q95" s="94">
        <f>VLOOKUP(P95,'2019 WINNINGS'!$A$1:$B$423,2,0)</f>
        <v>403938</v>
      </c>
      <c r="R95" s="97" t="s">
        <v>92</v>
      </c>
      <c r="S95" s="98">
        <f>VLOOKUP(R95,'2019 WINNINGS'!$A$1:$B$423,2,0)</f>
        <v>403938</v>
      </c>
      <c r="T95" s="97" t="s">
        <v>85</v>
      </c>
      <c r="U95" s="98">
        <f>VLOOKUP(T95,'2019 WINNINGS'!$A$1:$B$423,2,0)</f>
        <v>107956</v>
      </c>
      <c r="V95" s="97" t="s">
        <v>88</v>
      </c>
      <c r="W95" s="98">
        <f>VLOOKUP(V95,'2019 WINNINGS'!$A$1:$B$423,2,0)</f>
        <v>25415</v>
      </c>
      <c r="X95" s="101" t="s">
        <v>50</v>
      </c>
      <c r="Y95" s="102">
        <f>VLOOKUP(X95,'2019 WINNINGS'!$A$1:$B$423,2,0)</f>
        <v>107956</v>
      </c>
      <c r="Z95" s="103" t="s">
        <v>152</v>
      </c>
      <c r="AA95" s="102">
        <f>VLOOKUP(Z95,'2019 WINNINGS'!$A$1:$B$423,2,0)</f>
        <v>0</v>
      </c>
      <c r="AB95" s="103" t="s">
        <v>148</v>
      </c>
      <c r="AC95" s="102">
        <f>VLOOKUP(AB95,'2019 WINNINGS'!$A$1:$B$423,2,0)</f>
        <v>225400</v>
      </c>
      <c r="AD95" s="88" t="s">
        <v>13</v>
      </c>
      <c r="AE95" s="104">
        <f>VLOOKUP(AD95,'2019 WINNINGS'!$A$1:$B$423,2,0)</f>
        <v>0</v>
      </c>
      <c r="AF95" s="88" t="s">
        <v>80</v>
      </c>
      <c r="AG95" s="104">
        <f>VLOOKUP(AF95,'2019 WINNINGS'!$A$1:$B$423,2,0)</f>
        <v>0</v>
      </c>
      <c r="AH95" s="107" t="s">
        <v>161</v>
      </c>
      <c r="AI95" s="108">
        <f>VLOOKUP(AH95,'2019 WINNINGS'!$A$1:$B$423,2,0)</f>
        <v>100000</v>
      </c>
    </row>
    <row r="96" spans="1:35" x14ac:dyDescent="0.2">
      <c r="A96" s="50">
        <v>95</v>
      </c>
      <c r="B96" s="83" t="s">
        <v>450</v>
      </c>
      <c r="C96" s="83" t="s">
        <v>449</v>
      </c>
      <c r="D96" s="83" t="s">
        <v>450</v>
      </c>
      <c r="E96" s="84" t="s">
        <v>160</v>
      </c>
      <c r="F96" s="50" t="s">
        <v>91</v>
      </c>
      <c r="G96" s="85">
        <f t="shared" si="1"/>
        <v>2510478</v>
      </c>
      <c r="H96" s="86" t="s">
        <v>8</v>
      </c>
      <c r="I96" s="90">
        <f>VLOOKUP(H96,'2019 WINNINGS'!$A$1:$B$423,2,0)</f>
        <v>107956</v>
      </c>
      <c r="J96" s="87" t="s">
        <v>7</v>
      </c>
      <c r="K96" s="90">
        <f>VLOOKUP(J96,'2019 WINNINGS'!$A$1:$B$423,2,0)</f>
        <v>858667</v>
      </c>
      <c r="L96" s="93" t="s">
        <v>54</v>
      </c>
      <c r="M96" s="94">
        <f>VLOOKUP(L96,'2019 WINNINGS'!$A$1:$B$423,2,0)</f>
        <v>0</v>
      </c>
      <c r="N96" s="93" t="s">
        <v>24</v>
      </c>
      <c r="O96" s="94">
        <f>VLOOKUP(N96,'2019 WINNINGS'!$A$1:$B$423,2,0)</f>
        <v>403938</v>
      </c>
      <c r="P96" s="93" t="s">
        <v>11</v>
      </c>
      <c r="Q96" s="94">
        <f>VLOOKUP(P96,'2019 WINNINGS'!$A$1:$B$423,2,0)</f>
        <v>310500</v>
      </c>
      <c r="R96" s="97" t="s">
        <v>41</v>
      </c>
      <c r="S96" s="98">
        <f>VLOOKUP(R96,'2019 WINNINGS'!$A$1:$B$423,2,0)</f>
        <v>78200</v>
      </c>
      <c r="T96" s="97" t="s">
        <v>92</v>
      </c>
      <c r="U96" s="98">
        <f>VLOOKUP(T96,'2019 WINNINGS'!$A$1:$B$423,2,0)</f>
        <v>403938</v>
      </c>
      <c r="V96" s="97" t="s">
        <v>73</v>
      </c>
      <c r="W96" s="98">
        <f>VLOOKUP(V96,'2019 WINNINGS'!$A$1:$B$423,2,0)</f>
        <v>55488</v>
      </c>
      <c r="X96" s="101" t="s">
        <v>96</v>
      </c>
      <c r="Y96" s="102">
        <f>VLOOKUP(X96,'2019 WINNINGS'!$A$1:$B$423,2,0)</f>
        <v>32430</v>
      </c>
      <c r="Z96" s="103" t="s">
        <v>50</v>
      </c>
      <c r="AA96" s="102">
        <f>VLOOKUP(Z96,'2019 WINNINGS'!$A$1:$B$423,2,0)</f>
        <v>107956</v>
      </c>
      <c r="AB96" s="103" t="s">
        <v>106</v>
      </c>
      <c r="AC96" s="102">
        <f>VLOOKUP(AB96,'2019 WINNINGS'!$A$1:$B$423,2,0)</f>
        <v>25990</v>
      </c>
      <c r="AD96" s="88" t="s">
        <v>14</v>
      </c>
      <c r="AE96" s="104">
        <f>VLOOKUP(AD96,'2019 WINNINGS'!$A$1:$B$423,2,0)</f>
        <v>0</v>
      </c>
      <c r="AF96" s="88" t="s">
        <v>72</v>
      </c>
      <c r="AG96" s="104">
        <f>VLOOKUP(AF96,'2019 WINNINGS'!$A$1:$B$423,2,0)</f>
        <v>25415</v>
      </c>
      <c r="AH96" s="107" t="s">
        <v>161</v>
      </c>
      <c r="AI96" s="108">
        <f>VLOOKUP(AH96,'2019 WINNINGS'!$A$1:$B$423,2,0)</f>
        <v>100000</v>
      </c>
    </row>
    <row r="97" spans="1:35" x14ac:dyDescent="0.2">
      <c r="A97" s="50">
        <v>96</v>
      </c>
      <c r="B97" s="83" t="s">
        <v>685</v>
      </c>
      <c r="C97" s="83" t="s">
        <v>684</v>
      </c>
      <c r="D97" s="83" t="s">
        <v>685</v>
      </c>
      <c r="E97" s="84" t="s">
        <v>160</v>
      </c>
      <c r="F97" s="50" t="s">
        <v>91</v>
      </c>
      <c r="G97" s="85">
        <f t="shared" si="1"/>
        <v>2508867</v>
      </c>
      <c r="H97" s="86" t="s">
        <v>8</v>
      </c>
      <c r="I97" s="90">
        <f>VLOOKUP(H97,'2019 WINNINGS'!$A$1:$B$423,2,0)</f>
        <v>107956</v>
      </c>
      <c r="J97" s="87" t="s">
        <v>139</v>
      </c>
      <c r="K97" s="90">
        <f>VLOOKUP(J97,'2019 WINNINGS'!$A$1:$B$423,2,0)</f>
        <v>858667</v>
      </c>
      <c r="L97" s="93" t="s">
        <v>24</v>
      </c>
      <c r="M97" s="94">
        <f>VLOOKUP(L97,'2019 WINNINGS'!$A$1:$B$423,2,0)</f>
        <v>403938</v>
      </c>
      <c r="N97" s="93" t="s">
        <v>11</v>
      </c>
      <c r="O97" s="94">
        <f>VLOOKUP(N97,'2019 WINNINGS'!$A$1:$B$423,2,0)</f>
        <v>310500</v>
      </c>
      <c r="P97" s="93" t="s">
        <v>98</v>
      </c>
      <c r="Q97" s="94">
        <f>VLOOKUP(P97,'2019 WINNINGS'!$A$1:$B$423,2,0)</f>
        <v>403938</v>
      </c>
      <c r="R97" s="97" t="s">
        <v>85</v>
      </c>
      <c r="S97" s="98">
        <f>VLOOKUP(R97,'2019 WINNINGS'!$A$1:$B$423,2,0)</f>
        <v>107956</v>
      </c>
      <c r="T97" s="97" t="s">
        <v>144</v>
      </c>
      <c r="U97" s="98">
        <f>VLOOKUP(T97,'2019 WINNINGS'!$A$1:$B$423,2,0)</f>
        <v>0</v>
      </c>
      <c r="V97" s="97" t="s">
        <v>76</v>
      </c>
      <c r="W97" s="98">
        <f>VLOOKUP(V97,'2019 WINNINGS'!$A$1:$B$423,2,0)</f>
        <v>0</v>
      </c>
      <c r="X97" s="101" t="s">
        <v>113</v>
      </c>
      <c r="Y97" s="102">
        <f>VLOOKUP(X97,'2019 WINNINGS'!$A$1:$B$423,2,0)</f>
        <v>107956</v>
      </c>
      <c r="Z97" s="103" t="s">
        <v>157</v>
      </c>
      <c r="AA97" s="102">
        <f>VLOOKUP(Z97,'2019 WINNINGS'!$A$1:$B$423,2,0)</f>
        <v>0</v>
      </c>
      <c r="AB97" s="103" t="s">
        <v>145</v>
      </c>
      <c r="AC97" s="102">
        <f>VLOOKUP(AB97,'2019 WINNINGS'!$A$1:$B$423,2,0)</f>
        <v>107956</v>
      </c>
      <c r="AD97" s="88" t="s">
        <v>14</v>
      </c>
      <c r="AE97" s="104">
        <f>VLOOKUP(AD97,'2019 WINNINGS'!$A$1:$B$423,2,0)</f>
        <v>0</v>
      </c>
      <c r="AF97" s="88" t="s">
        <v>80</v>
      </c>
      <c r="AG97" s="104">
        <f>VLOOKUP(AF97,'2019 WINNINGS'!$A$1:$B$423,2,0)</f>
        <v>0</v>
      </c>
      <c r="AH97" s="107" t="s">
        <v>161</v>
      </c>
      <c r="AI97" s="108">
        <f>VLOOKUP(AH97,'2019 WINNINGS'!$A$1:$B$423,2,0)</f>
        <v>100000</v>
      </c>
    </row>
    <row r="98" spans="1:35" x14ac:dyDescent="0.2">
      <c r="A98" s="50">
        <v>97</v>
      </c>
      <c r="B98" s="83" t="s">
        <v>528</v>
      </c>
      <c r="C98" s="83" t="s">
        <v>522</v>
      </c>
      <c r="D98" s="83" t="s">
        <v>887</v>
      </c>
      <c r="E98" s="84" t="s">
        <v>160</v>
      </c>
      <c r="F98" s="50" t="s">
        <v>91</v>
      </c>
      <c r="G98" s="85">
        <f t="shared" si="1"/>
        <v>2506387</v>
      </c>
      <c r="H98" s="86" t="s">
        <v>17</v>
      </c>
      <c r="I98" s="90">
        <f>VLOOKUP(H98,'2019 WINNINGS'!$A$1:$B$423,2,0)</f>
        <v>225400</v>
      </c>
      <c r="J98" s="87" t="s">
        <v>139</v>
      </c>
      <c r="K98" s="90">
        <f>VLOOKUP(J98,'2019 WINNINGS'!$A$1:$B$423,2,0)</f>
        <v>858667</v>
      </c>
      <c r="L98" s="93" t="s">
        <v>33</v>
      </c>
      <c r="M98" s="94">
        <f>VLOOKUP(L98,'2019 WINNINGS'!$A$1:$B$423,2,0)</f>
        <v>55488</v>
      </c>
      <c r="N98" s="93" t="s">
        <v>87</v>
      </c>
      <c r="O98" s="94">
        <f>VLOOKUP(N98,'2019 WINNINGS'!$A$1:$B$423,2,0)</f>
        <v>403938</v>
      </c>
      <c r="P98" s="93" t="s">
        <v>32</v>
      </c>
      <c r="Q98" s="94">
        <f>VLOOKUP(P98,'2019 WINNINGS'!$A$1:$B$423,2,0)</f>
        <v>68042</v>
      </c>
      <c r="R98" s="97" t="s">
        <v>92</v>
      </c>
      <c r="S98" s="98">
        <f>VLOOKUP(R98,'2019 WINNINGS'!$A$1:$B$423,2,0)</f>
        <v>403938</v>
      </c>
      <c r="T98" s="97" t="s">
        <v>107</v>
      </c>
      <c r="U98" s="98">
        <f>VLOOKUP(T98,'2019 WINNINGS'!$A$1:$B$423,2,0)</f>
        <v>44850</v>
      </c>
      <c r="V98" s="97" t="s">
        <v>144</v>
      </c>
      <c r="W98" s="98">
        <f>VLOOKUP(V98,'2019 WINNINGS'!$A$1:$B$423,2,0)</f>
        <v>0</v>
      </c>
      <c r="X98" s="101" t="s">
        <v>155</v>
      </c>
      <c r="Y98" s="102">
        <f>VLOOKUP(X98,'2019 WINNINGS'!$A$1:$B$423,2,0)</f>
        <v>28693</v>
      </c>
      <c r="Z98" s="103" t="s">
        <v>158</v>
      </c>
      <c r="AA98" s="102">
        <f>VLOOKUP(Z98,'2019 WINNINGS'!$A$1:$B$423,2,0)</f>
        <v>184000</v>
      </c>
      <c r="AB98" s="103" t="s">
        <v>145</v>
      </c>
      <c r="AC98" s="102">
        <f>VLOOKUP(AB98,'2019 WINNINGS'!$A$1:$B$423,2,0)</f>
        <v>107956</v>
      </c>
      <c r="AD98" s="88" t="s">
        <v>14</v>
      </c>
      <c r="AE98" s="104">
        <f>VLOOKUP(AD98,'2019 WINNINGS'!$A$1:$B$423,2,0)</f>
        <v>0</v>
      </c>
      <c r="AF98" s="88" t="s">
        <v>72</v>
      </c>
      <c r="AG98" s="104">
        <f>VLOOKUP(AF98,'2019 WINNINGS'!$A$1:$B$423,2,0)</f>
        <v>25415</v>
      </c>
      <c r="AH98" s="107" t="s">
        <v>161</v>
      </c>
      <c r="AI98" s="108">
        <f>VLOOKUP(AH98,'2019 WINNINGS'!$A$1:$B$423,2,0)</f>
        <v>100000</v>
      </c>
    </row>
    <row r="99" spans="1:35" x14ac:dyDescent="0.2">
      <c r="A99" s="50">
        <v>98</v>
      </c>
      <c r="B99" s="83" t="s">
        <v>172</v>
      </c>
      <c r="C99" s="83" t="s">
        <v>171</v>
      </c>
      <c r="D99" s="83" t="s">
        <v>172</v>
      </c>
      <c r="E99" s="84" t="s">
        <v>160</v>
      </c>
      <c r="F99" s="50" t="s">
        <v>91</v>
      </c>
      <c r="G99" s="85">
        <f t="shared" si="1"/>
        <v>2491182</v>
      </c>
      <c r="H99" s="86" t="s">
        <v>7</v>
      </c>
      <c r="I99" s="90">
        <f>VLOOKUP(H99,'2019 WINNINGS'!$A$1:$B$423,2,0)</f>
        <v>858667</v>
      </c>
      <c r="J99" s="87" t="s">
        <v>8</v>
      </c>
      <c r="K99" s="90">
        <f>VLOOKUP(J99,'2019 WINNINGS'!$A$1:$B$423,2,0)</f>
        <v>107956</v>
      </c>
      <c r="L99" s="93" t="s">
        <v>93</v>
      </c>
      <c r="M99" s="94">
        <f>VLOOKUP(L99,'2019 WINNINGS'!$A$1:$B$423,2,0)</f>
        <v>310500</v>
      </c>
      <c r="N99" s="93" t="s">
        <v>24</v>
      </c>
      <c r="O99" s="94">
        <f>VLOOKUP(N99,'2019 WINNINGS'!$A$1:$B$423,2,0)</f>
        <v>403938</v>
      </c>
      <c r="P99" s="93" t="s">
        <v>11</v>
      </c>
      <c r="Q99" s="94">
        <f>VLOOKUP(P99,'2019 WINNINGS'!$A$1:$B$423,2,0)</f>
        <v>310500</v>
      </c>
      <c r="R99" s="97" t="s">
        <v>10</v>
      </c>
      <c r="S99" s="98">
        <f>VLOOKUP(R99,'2019 WINNINGS'!$A$1:$B$423,2,0)</f>
        <v>107956</v>
      </c>
      <c r="T99" s="97" t="s">
        <v>28</v>
      </c>
      <c r="U99" s="98">
        <f>VLOOKUP(T99,'2019 WINNINGS'!$A$1:$B$423,2,0)</f>
        <v>55488</v>
      </c>
      <c r="V99" s="97" t="s">
        <v>88</v>
      </c>
      <c r="W99" s="98">
        <f>VLOOKUP(V99,'2019 WINNINGS'!$A$1:$B$423,2,0)</f>
        <v>25415</v>
      </c>
      <c r="X99" s="101" t="s">
        <v>230</v>
      </c>
      <c r="Y99" s="102">
        <f>VLOOKUP(X99,'2019 WINNINGS'!$A$1:$B$423,2,0)</f>
        <v>44850</v>
      </c>
      <c r="Z99" s="103" t="s">
        <v>50</v>
      </c>
      <c r="AA99" s="102">
        <f>VLOOKUP(Z99,'2019 WINNINGS'!$A$1:$B$423,2,0)</f>
        <v>107956</v>
      </c>
      <c r="AB99" s="103" t="s">
        <v>145</v>
      </c>
      <c r="AC99" s="102">
        <f>VLOOKUP(AB99,'2019 WINNINGS'!$A$1:$B$423,2,0)</f>
        <v>107956</v>
      </c>
      <c r="AD99" s="88" t="s">
        <v>14</v>
      </c>
      <c r="AE99" s="104">
        <f>VLOOKUP(AD99,'2019 WINNINGS'!$A$1:$B$423,2,0)</f>
        <v>0</v>
      </c>
      <c r="AF99" s="88" t="s">
        <v>80</v>
      </c>
      <c r="AG99" s="104">
        <f>VLOOKUP(AF99,'2019 WINNINGS'!$A$1:$B$423,2,0)</f>
        <v>0</v>
      </c>
      <c r="AH99" s="107" t="s">
        <v>163</v>
      </c>
      <c r="AI99" s="108">
        <f>VLOOKUP(AH99,'2019 WINNINGS'!$A$1:$B$423,2,0)</f>
        <v>50000</v>
      </c>
    </row>
    <row r="100" spans="1:35" x14ac:dyDescent="0.2">
      <c r="A100" s="50">
        <v>99</v>
      </c>
      <c r="B100" s="83" t="s">
        <v>838</v>
      </c>
      <c r="C100" s="83" t="s">
        <v>837</v>
      </c>
      <c r="D100" s="83" t="s">
        <v>838</v>
      </c>
      <c r="E100" s="84" t="s">
        <v>160</v>
      </c>
      <c r="F100" s="50" t="s">
        <v>91</v>
      </c>
      <c r="G100" s="85">
        <f t="shared" si="1"/>
        <v>2490604</v>
      </c>
      <c r="H100" s="86" t="s">
        <v>15</v>
      </c>
      <c r="I100" s="90">
        <f>VLOOKUP(H100,'2019 WINNINGS'!$A$1:$B$423,2,0)</f>
        <v>107956</v>
      </c>
      <c r="J100" s="87" t="s">
        <v>27</v>
      </c>
      <c r="K100" s="90">
        <f>VLOOKUP(J100,'2019 WINNINGS'!$A$1:$B$423,2,0)</f>
        <v>310500</v>
      </c>
      <c r="L100" s="93" t="s">
        <v>68</v>
      </c>
      <c r="M100" s="94">
        <f>VLOOKUP(L100,'2019 WINNINGS'!$A$1:$B$423,2,0)</f>
        <v>78200</v>
      </c>
      <c r="N100" s="93" t="s">
        <v>87</v>
      </c>
      <c r="O100" s="94">
        <f>VLOOKUP(N100,'2019 WINNINGS'!$A$1:$B$423,2,0)</f>
        <v>403938</v>
      </c>
      <c r="P100" s="93" t="s">
        <v>100</v>
      </c>
      <c r="Q100" s="94">
        <f>VLOOKUP(P100,'2019 WINNINGS'!$A$1:$B$423,2,0)</f>
        <v>858667</v>
      </c>
      <c r="R100" s="97" t="s">
        <v>140</v>
      </c>
      <c r="S100" s="98">
        <f>VLOOKUP(R100,'2019 WINNINGS'!$A$1:$B$423,2,0)</f>
        <v>44850</v>
      </c>
      <c r="T100" s="97" t="s">
        <v>85</v>
      </c>
      <c r="U100" s="98">
        <f>VLOOKUP(T100,'2019 WINNINGS'!$A$1:$B$423,2,0)</f>
        <v>107956</v>
      </c>
      <c r="V100" s="97" t="s">
        <v>92</v>
      </c>
      <c r="W100" s="98">
        <f>VLOOKUP(V100,'2019 WINNINGS'!$A$1:$B$423,2,0)</f>
        <v>403938</v>
      </c>
      <c r="X100" s="101" t="s">
        <v>155</v>
      </c>
      <c r="Y100" s="102">
        <f>VLOOKUP(X100,'2019 WINNINGS'!$A$1:$B$423,2,0)</f>
        <v>28693</v>
      </c>
      <c r="Z100" s="103" t="s">
        <v>154</v>
      </c>
      <c r="AA100" s="102">
        <f>VLOOKUP(Z100,'2019 WINNINGS'!$A$1:$B$423,2,0)</f>
        <v>37950</v>
      </c>
      <c r="AB100" s="103" t="s">
        <v>145</v>
      </c>
      <c r="AC100" s="102">
        <f>VLOOKUP(AB100,'2019 WINNINGS'!$A$1:$B$423,2,0)</f>
        <v>107956</v>
      </c>
      <c r="AD100" s="88" t="s">
        <v>14</v>
      </c>
      <c r="AE100" s="104">
        <f>VLOOKUP(AD100,'2019 WINNINGS'!$A$1:$B$423,2,0)</f>
        <v>0</v>
      </c>
      <c r="AF100" s="88" t="s">
        <v>80</v>
      </c>
      <c r="AG100" s="104">
        <f>VLOOKUP(AF100,'2019 WINNINGS'!$A$1:$B$423,2,0)</f>
        <v>0</v>
      </c>
      <c r="AH100" s="107" t="s">
        <v>164</v>
      </c>
      <c r="AI100" s="108">
        <f>VLOOKUP(AH100,'2019 WINNINGS'!$A$1:$B$423,2,0)</f>
        <v>0</v>
      </c>
    </row>
    <row r="101" spans="1:35" x14ac:dyDescent="0.2">
      <c r="A101" s="50">
        <v>100</v>
      </c>
      <c r="B101" s="83" t="s">
        <v>378</v>
      </c>
      <c r="C101" s="83" t="s">
        <v>376</v>
      </c>
      <c r="D101" s="83" t="s">
        <v>287</v>
      </c>
      <c r="E101" s="84" t="s">
        <v>160</v>
      </c>
      <c r="F101" s="50" t="s">
        <v>91</v>
      </c>
      <c r="G101" s="85">
        <f t="shared" si="1"/>
        <v>2488829</v>
      </c>
      <c r="H101" s="86" t="s">
        <v>7</v>
      </c>
      <c r="I101" s="90">
        <f>VLOOKUP(H101,'2019 WINNINGS'!$A$1:$B$423,2,0)</f>
        <v>858667</v>
      </c>
      <c r="J101" s="87" t="s">
        <v>40</v>
      </c>
      <c r="K101" s="90">
        <f>VLOOKUP(J101,'2019 WINNINGS'!$A$1:$B$423,2,0)</f>
        <v>0</v>
      </c>
      <c r="L101" s="93" t="s">
        <v>93</v>
      </c>
      <c r="M101" s="94">
        <f>VLOOKUP(L101,'2019 WINNINGS'!$A$1:$B$423,2,0)</f>
        <v>310500</v>
      </c>
      <c r="N101" s="93" t="s">
        <v>33</v>
      </c>
      <c r="O101" s="94">
        <f>VLOOKUP(N101,'2019 WINNINGS'!$A$1:$B$423,2,0)</f>
        <v>55488</v>
      </c>
      <c r="P101" s="93" t="s">
        <v>98</v>
      </c>
      <c r="Q101" s="94">
        <f>VLOOKUP(P101,'2019 WINNINGS'!$A$1:$B$423,2,0)</f>
        <v>403938</v>
      </c>
      <c r="R101" s="97" t="s">
        <v>10</v>
      </c>
      <c r="S101" s="98">
        <f>VLOOKUP(R101,'2019 WINNINGS'!$A$1:$B$423,2,0)</f>
        <v>107956</v>
      </c>
      <c r="T101" s="97" t="s">
        <v>92</v>
      </c>
      <c r="U101" s="98">
        <f>VLOOKUP(T101,'2019 WINNINGS'!$A$1:$B$423,2,0)</f>
        <v>403938</v>
      </c>
      <c r="V101" s="97" t="s">
        <v>144</v>
      </c>
      <c r="W101" s="98">
        <f>VLOOKUP(V101,'2019 WINNINGS'!$A$1:$B$423,2,0)</f>
        <v>0</v>
      </c>
      <c r="X101" s="101" t="s">
        <v>96</v>
      </c>
      <c r="Y101" s="102">
        <f>VLOOKUP(X101,'2019 WINNINGS'!$A$1:$B$423,2,0)</f>
        <v>32430</v>
      </c>
      <c r="Z101" s="103" t="s">
        <v>113</v>
      </c>
      <c r="AA101" s="102">
        <f>VLOOKUP(Z101,'2019 WINNINGS'!$A$1:$B$423,2,0)</f>
        <v>107956</v>
      </c>
      <c r="AB101" s="103" t="s">
        <v>145</v>
      </c>
      <c r="AC101" s="102">
        <f>VLOOKUP(AB101,'2019 WINNINGS'!$A$1:$B$423,2,0)</f>
        <v>107956</v>
      </c>
      <c r="AD101" s="88" t="s">
        <v>14</v>
      </c>
      <c r="AE101" s="104">
        <f>VLOOKUP(AD101,'2019 WINNINGS'!$A$1:$B$423,2,0)</f>
        <v>0</v>
      </c>
      <c r="AF101" s="88" t="s">
        <v>80</v>
      </c>
      <c r="AG101" s="104">
        <f>VLOOKUP(AF101,'2019 WINNINGS'!$A$1:$B$423,2,0)</f>
        <v>0</v>
      </c>
      <c r="AH101" s="107" t="s">
        <v>161</v>
      </c>
      <c r="AI101" s="108">
        <f>VLOOKUP(AH101,'2019 WINNINGS'!$A$1:$B$423,2,0)</f>
        <v>100000</v>
      </c>
    </row>
    <row r="102" spans="1:35" x14ac:dyDescent="0.2">
      <c r="A102" s="50">
        <v>101</v>
      </c>
      <c r="B102" s="83" t="s">
        <v>305</v>
      </c>
      <c r="C102" s="83" t="s">
        <v>303</v>
      </c>
      <c r="D102" s="83" t="s">
        <v>900</v>
      </c>
      <c r="E102" s="84" t="s">
        <v>160</v>
      </c>
      <c r="F102" s="50" t="s">
        <v>91</v>
      </c>
      <c r="G102" s="85">
        <f t="shared" si="1"/>
        <v>2485318</v>
      </c>
      <c r="H102" s="86" t="s">
        <v>7</v>
      </c>
      <c r="I102" s="90">
        <f>VLOOKUP(H102,'2019 WINNINGS'!$A$1:$B$423,2,0)</f>
        <v>858667</v>
      </c>
      <c r="J102" s="87" t="s">
        <v>8</v>
      </c>
      <c r="K102" s="90">
        <f>VLOOKUP(J102,'2019 WINNINGS'!$A$1:$B$423,2,0)</f>
        <v>107956</v>
      </c>
      <c r="L102" s="93" t="s">
        <v>11</v>
      </c>
      <c r="M102" s="94">
        <f>VLOOKUP(L102,'2019 WINNINGS'!$A$1:$B$423,2,0)</f>
        <v>310500</v>
      </c>
      <c r="N102" s="93" t="s">
        <v>100</v>
      </c>
      <c r="O102" s="94">
        <f>VLOOKUP(N102,'2019 WINNINGS'!$A$1:$B$423,2,0)</f>
        <v>858667</v>
      </c>
      <c r="P102" s="93" t="s">
        <v>32</v>
      </c>
      <c r="Q102" s="94">
        <f>VLOOKUP(P102,'2019 WINNINGS'!$A$1:$B$423,2,0)</f>
        <v>68042</v>
      </c>
      <c r="R102" s="97" t="s">
        <v>73</v>
      </c>
      <c r="S102" s="98">
        <f>VLOOKUP(R102,'2019 WINNINGS'!$A$1:$B$423,2,0)</f>
        <v>55488</v>
      </c>
      <c r="T102" s="97" t="s">
        <v>144</v>
      </c>
      <c r="U102" s="98">
        <f>VLOOKUP(T102,'2019 WINNINGS'!$A$1:$B$423,2,0)</f>
        <v>0</v>
      </c>
      <c r="V102" s="97" t="s">
        <v>142</v>
      </c>
      <c r="W102" s="98">
        <f>VLOOKUP(V102,'2019 WINNINGS'!$A$1:$B$423,2,0)</f>
        <v>68042</v>
      </c>
      <c r="X102" s="101" t="s">
        <v>50</v>
      </c>
      <c r="Y102" s="102">
        <f>VLOOKUP(X102,'2019 WINNINGS'!$A$1:$B$423,2,0)</f>
        <v>107956</v>
      </c>
      <c r="Z102" s="103" t="s">
        <v>146</v>
      </c>
      <c r="AA102" s="102">
        <f>VLOOKUP(Z102,'2019 WINNINGS'!$A$1:$B$423,2,0)</f>
        <v>0</v>
      </c>
      <c r="AB102" s="103" t="s">
        <v>157</v>
      </c>
      <c r="AC102" s="102">
        <f>VLOOKUP(AB102,'2019 WINNINGS'!$A$1:$B$423,2,0)</f>
        <v>0</v>
      </c>
      <c r="AD102" s="88" t="s">
        <v>14</v>
      </c>
      <c r="AE102" s="104">
        <f>VLOOKUP(AD102,'2019 WINNINGS'!$A$1:$B$423,2,0)</f>
        <v>0</v>
      </c>
      <c r="AF102" s="88" t="s">
        <v>80</v>
      </c>
      <c r="AG102" s="104">
        <f>VLOOKUP(AF102,'2019 WINNINGS'!$A$1:$B$423,2,0)</f>
        <v>0</v>
      </c>
      <c r="AH102" s="107" t="s">
        <v>163</v>
      </c>
      <c r="AI102" s="108">
        <f>VLOOKUP(AH102,'2019 WINNINGS'!$A$1:$B$423,2,0)</f>
        <v>50000</v>
      </c>
    </row>
    <row r="103" spans="1:35" x14ac:dyDescent="0.2">
      <c r="A103" s="50">
        <v>102</v>
      </c>
      <c r="B103" s="83" t="s">
        <v>875</v>
      </c>
      <c r="C103" s="83" t="s">
        <v>876</v>
      </c>
      <c r="D103" s="83" t="s">
        <v>875</v>
      </c>
      <c r="E103" s="89" t="s">
        <v>866</v>
      </c>
      <c r="F103" s="50" t="s">
        <v>91</v>
      </c>
      <c r="G103" s="85">
        <f t="shared" si="1"/>
        <v>2475632</v>
      </c>
      <c r="H103" s="86" t="s">
        <v>27</v>
      </c>
      <c r="I103" s="90">
        <f>VLOOKUP(H103,'2019 WINNINGS'!$A$1:$B$423,2,0)</f>
        <v>310500</v>
      </c>
      <c r="J103" s="87" t="s">
        <v>8</v>
      </c>
      <c r="K103" s="90">
        <f>VLOOKUP(J103,'2019 WINNINGS'!$A$1:$B$423,2,0)</f>
        <v>107956</v>
      </c>
      <c r="L103" s="93" t="s">
        <v>11</v>
      </c>
      <c r="M103" s="94">
        <f>VLOOKUP(L103,'2019 WINNINGS'!$A$1:$B$423,2,0)</f>
        <v>310500</v>
      </c>
      <c r="N103" s="93" t="s">
        <v>24</v>
      </c>
      <c r="O103" s="94">
        <f>VLOOKUP(N103,'2019 WINNINGS'!$A$1:$B$423,2,0)</f>
        <v>403938</v>
      </c>
      <c r="P103" s="93" t="s">
        <v>100</v>
      </c>
      <c r="Q103" s="94">
        <f>VLOOKUP(P103,'2019 WINNINGS'!$A$1:$B$423,2,0)</f>
        <v>858667</v>
      </c>
      <c r="R103" s="97" t="s">
        <v>107</v>
      </c>
      <c r="S103" s="98">
        <f>VLOOKUP(R103,'2019 WINNINGS'!$A$1:$B$423,2,0)</f>
        <v>44850</v>
      </c>
      <c r="T103" s="97" t="s">
        <v>140</v>
      </c>
      <c r="U103" s="98">
        <f>VLOOKUP(T103,'2019 WINNINGS'!$A$1:$B$423,2,0)</f>
        <v>44850</v>
      </c>
      <c r="V103" s="97" t="s">
        <v>141</v>
      </c>
      <c r="W103" s="98">
        <f>VLOOKUP(V103,'2019 WINNINGS'!$A$1:$B$423,2,0)</f>
        <v>25415</v>
      </c>
      <c r="X103" s="101" t="s">
        <v>153</v>
      </c>
      <c r="Y103" s="102">
        <f>VLOOKUP(X103,'2019 WINNINGS'!$A$1:$B$423,2,0)</f>
        <v>0</v>
      </c>
      <c r="Z103" s="103" t="s">
        <v>50</v>
      </c>
      <c r="AA103" s="102">
        <f>VLOOKUP(Z103,'2019 WINNINGS'!$A$1:$B$423,2,0)</f>
        <v>107956</v>
      </c>
      <c r="AB103" s="103" t="s">
        <v>105</v>
      </c>
      <c r="AC103" s="102">
        <f>VLOOKUP(AB103,'2019 WINNINGS'!$A$1:$B$423,2,0)</f>
        <v>161000</v>
      </c>
      <c r="AD103" s="88" t="s">
        <v>14</v>
      </c>
      <c r="AE103" s="104">
        <f>VLOOKUP(AD103,'2019 WINNINGS'!$A$1:$B$423,2,0)</f>
        <v>0</v>
      </c>
      <c r="AF103" s="88" t="s">
        <v>80</v>
      </c>
      <c r="AG103" s="104">
        <f>VLOOKUP(AF103,'2019 WINNINGS'!$A$1:$B$423,2,0)</f>
        <v>0</v>
      </c>
      <c r="AH103" s="107" t="s">
        <v>161</v>
      </c>
      <c r="AI103" s="108">
        <f>VLOOKUP(AH103,'2019 WINNINGS'!$A$1:$B$423,2,0)</f>
        <v>100000</v>
      </c>
    </row>
    <row r="104" spans="1:35" x14ac:dyDescent="0.2">
      <c r="A104" s="50">
        <v>103</v>
      </c>
      <c r="B104" s="83" t="s">
        <v>186</v>
      </c>
      <c r="C104" s="83" t="s">
        <v>185</v>
      </c>
      <c r="D104" s="83" t="s">
        <v>186</v>
      </c>
      <c r="E104" s="84" t="s">
        <v>160</v>
      </c>
      <c r="F104" s="50" t="s">
        <v>91</v>
      </c>
      <c r="G104" s="85">
        <f t="shared" si="1"/>
        <v>2474785</v>
      </c>
      <c r="H104" s="86" t="s">
        <v>7</v>
      </c>
      <c r="I104" s="90">
        <f>VLOOKUP(H104,'2019 WINNINGS'!$A$1:$B$423,2,0)</f>
        <v>858667</v>
      </c>
      <c r="J104" s="87" t="s">
        <v>8</v>
      </c>
      <c r="K104" s="90">
        <f>VLOOKUP(J104,'2019 WINNINGS'!$A$1:$B$423,2,0)</f>
        <v>107956</v>
      </c>
      <c r="L104" s="93" t="s">
        <v>33</v>
      </c>
      <c r="M104" s="94">
        <f>VLOOKUP(L104,'2019 WINNINGS'!$A$1:$B$423,2,0)</f>
        <v>55488</v>
      </c>
      <c r="N104" s="93" t="s">
        <v>54</v>
      </c>
      <c r="O104" s="94">
        <f>VLOOKUP(N104,'2019 WINNINGS'!$A$1:$B$423,2,0)</f>
        <v>0</v>
      </c>
      <c r="P104" s="93" t="s">
        <v>100</v>
      </c>
      <c r="Q104" s="94">
        <f>VLOOKUP(P104,'2019 WINNINGS'!$A$1:$B$423,2,0)</f>
        <v>858667</v>
      </c>
      <c r="R104" s="97" t="s">
        <v>140</v>
      </c>
      <c r="S104" s="98">
        <f>VLOOKUP(R104,'2019 WINNINGS'!$A$1:$B$423,2,0)</f>
        <v>44850</v>
      </c>
      <c r="T104" s="97" t="s">
        <v>85</v>
      </c>
      <c r="U104" s="98">
        <f>VLOOKUP(T104,'2019 WINNINGS'!$A$1:$B$423,2,0)</f>
        <v>107956</v>
      </c>
      <c r="V104" s="97" t="s">
        <v>88</v>
      </c>
      <c r="W104" s="98">
        <f>VLOOKUP(V104,'2019 WINNINGS'!$A$1:$B$423,2,0)</f>
        <v>25415</v>
      </c>
      <c r="X104" s="101" t="s">
        <v>96</v>
      </c>
      <c r="Y104" s="102">
        <f>VLOOKUP(X104,'2019 WINNINGS'!$A$1:$B$423,2,0)</f>
        <v>32430</v>
      </c>
      <c r="Z104" s="103" t="s">
        <v>113</v>
      </c>
      <c r="AA104" s="102">
        <f>VLOOKUP(Z104,'2019 WINNINGS'!$A$1:$B$423,2,0)</f>
        <v>107956</v>
      </c>
      <c r="AB104" s="103" t="s">
        <v>148</v>
      </c>
      <c r="AC104" s="102">
        <f>VLOOKUP(AB104,'2019 WINNINGS'!$A$1:$B$423,2,0)</f>
        <v>225400</v>
      </c>
      <c r="AD104" s="88" t="s">
        <v>14</v>
      </c>
      <c r="AE104" s="104">
        <f>VLOOKUP(AD104,'2019 WINNINGS'!$A$1:$B$423,2,0)</f>
        <v>0</v>
      </c>
      <c r="AF104" s="88" t="s">
        <v>80</v>
      </c>
      <c r="AG104" s="104">
        <f>VLOOKUP(AF104,'2019 WINNINGS'!$A$1:$B$423,2,0)</f>
        <v>0</v>
      </c>
      <c r="AH104" s="107" t="s">
        <v>162</v>
      </c>
      <c r="AI104" s="108">
        <f>VLOOKUP(AH104,'2019 WINNINGS'!$A$1:$B$423,2,0)</f>
        <v>50000</v>
      </c>
    </row>
    <row r="105" spans="1:35" x14ac:dyDescent="0.2">
      <c r="A105" s="50">
        <v>104</v>
      </c>
      <c r="B105" s="83" t="s">
        <v>486</v>
      </c>
      <c r="C105" s="83" t="s">
        <v>487</v>
      </c>
      <c r="D105" s="83" t="s">
        <v>484</v>
      </c>
      <c r="E105" s="84" t="s">
        <v>160</v>
      </c>
      <c r="F105" s="50" t="s">
        <v>91</v>
      </c>
      <c r="G105" s="85">
        <f t="shared" si="1"/>
        <v>2468170</v>
      </c>
      <c r="H105" s="86" t="s">
        <v>27</v>
      </c>
      <c r="I105" s="90">
        <f>VLOOKUP(H105,'2019 WINNINGS'!$A$1:$B$423,2,0)</f>
        <v>310500</v>
      </c>
      <c r="J105" s="87" t="s">
        <v>8</v>
      </c>
      <c r="K105" s="90">
        <f>VLOOKUP(J105,'2019 WINNINGS'!$A$1:$B$423,2,0)</f>
        <v>107956</v>
      </c>
      <c r="L105" s="93" t="s">
        <v>11</v>
      </c>
      <c r="M105" s="94">
        <f>VLOOKUP(L105,'2019 WINNINGS'!$A$1:$B$423,2,0)</f>
        <v>310500</v>
      </c>
      <c r="N105" s="93" t="s">
        <v>100</v>
      </c>
      <c r="O105" s="94">
        <f>VLOOKUP(N105,'2019 WINNINGS'!$A$1:$B$423,2,0)</f>
        <v>858667</v>
      </c>
      <c r="P105" s="93" t="s">
        <v>98</v>
      </c>
      <c r="Q105" s="94">
        <f>VLOOKUP(P105,'2019 WINNINGS'!$A$1:$B$423,2,0)</f>
        <v>403938</v>
      </c>
      <c r="R105" s="97" t="s">
        <v>85</v>
      </c>
      <c r="S105" s="98">
        <f>VLOOKUP(R105,'2019 WINNINGS'!$A$1:$B$423,2,0)</f>
        <v>107956</v>
      </c>
      <c r="T105" s="97" t="s">
        <v>28</v>
      </c>
      <c r="U105" s="98">
        <f>VLOOKUP(T105,'2019 WINNINGS'!$A$1:$B$423,2,0)</f>
        <v>55488</v>
      </c>
      <c r="V105" s="97" t="s">
        <v>142</v>
      </c>
      <c r="W105" s="98">
        <f>VLOOKUP(V105,'2019 WINNINGS'!$A$1:$B$423,2,0)</f>
        <v>68042</v>
      </c>
      <c r="X105" s="101" t="s">
        <v>96</v>
      </c>
      <c r="Y105" s="102">
        <f>VLOOKUP(X105,'2019 WINNINGS'!$A$1:$B$423,2,0)</f>
        <v>32430</v>
      </c>
      <c r="Z105" s="103" t="s">
        <v>155</v>
      </c>
      <c r="AA105" s="102">
        <f>VLOOKUP(Z105,'2019 WINNINGS'!$A$1:$B$423,2,0)</f>
        <v>28693</v>
      </c>
      <c r="AB105" s="103" t="s">
        <v>158</v>
      </c>
      <c r="AC105" s="102">
        <f>VLOOKUP(AB105,'2019 WINNINGS'!$A$1:$B$423,2,0)</f>
        <v>184000</v>
      </c>
      <c r="AD105" s="88" t="s">
        <v>14</v>
      </c>
      <c r="AE105" s="104">
        <f>VLOOKUP(AD105,'2019 WINNINGS'!$A$1:$B$423,2,0)</f>
        <v>0</v>
      </c>
      <c r="AF105" s="88" t="s">
        <v>80</v>
      </c>
      <c r="AG105" s="104">
        <f>VLOOKUP(AF105,'2019 WINNINGS'!$A$1:$B$423,2,0)</f>
        <v>0</v>
      </c>
      <c r="AH105" s="107" t="s">
        <v>166</v>
      </c>
      <c r="AI105" s="108">
        <f>VLOOKUP(AH105,'2019 WINNINGS'!$A$1:$B$423,2,0)</f>
        <v>0</v>
      </c>
    </row>
    <row r="106" spans="1:35" x14ac:dyDescent="0.2">
      <c r="A106" s="50">
        <v>105</v>
      </c>
      <c r="B106" s="83" t="s">
        <v>536</v>
      </c>
      <c r="C106" s="83" t="s">
        <v>541</v>
      </c>
      <c r="D106" s="83" t="s">
        <v>540</v>
      </c>
      <c r="E106" s="84" t="s">
        <v>160</v>
      </c>
      <c r="F106" s="50" t="s">
        <v>91</v>
      </c>
      <c r="G106" s="85">
        <f t="shared" si="1"/>
        <v>2459955</v>
      </c>
      <c r="H106" s="86" t="s">
        <v>8</v>
      </c>
      <c r="I106" s="90">
        <f>VLOOKUP(H106,'2019 WINNINGS'!$A$1:$B$423,2,0)</f>
        <v>107956</v>
      </c>
      <c r="J106" s="87" t="s">
        <v>17</v>
      </c>
      <c r="K106" s="90">
        <f>VLOOKUP(J106,'2019 WINNINGS'!$A$1:$B$423,2,0)</f>
        <v>225400</v>
      </c>
      <c r="L106" s="93" t="s">
        <v>97</v>
      </c>
      <c r="M106" s="94">
        <f>VLOOKUP(L106,'2019 WINNINGS'!$A$1:$B$423,2,0)</f>
        <v>78200</v>
      </c>
      <c r="N106" s="93" t="s">
        <v>100</v>
      </c>
      <c r="O106" s="94">
        <f>VLOOKUP(N106,'2019 WINNINGS'!$A$1:$B$423,2,0)</f>
        <v>858667</v>
      </c>
      <c r="P106" s="93" t="s">
        <v>98</v>
      </c>
      <c r="Q106" s="94">
        <f>VLOOKUP(P106,'2019 WINNINGS'!$A$1:$B$423,2,0)</f>
        <v>403938</v>
      </c>
      <c r="R106" s="97" t="s">
        <v>142</v>
      </c>
      <c r="S106" s="98">
        <f>VLOOKUP(R106,'2019 WINNINGS'!$A$1:$B$423,2,0)</f>
        <v>68042</v>
      </c>
      <c r="T106" s="97" t="s">
        <v>92</v>
      </c>
      <c r="U106" s="98">
        <f>VLOOKUP(T106,'2019 WINNINGS'!$A$1:$B$423,2,0)</f>
        <v>403938</v>
      </c>
      <c r="V106" s="97" t="s">
        <v>59</v>
      </c>
      <c r="W106" s="98">
        <f>VLOOKUP(V106,'2019 WINNINGS'!$A$1:$B$423,2,0)</f>
        <v>26335</v>
      </c>
      <c r="X106" s="101" t="s">
        <v>50</v>
      </c>
      <c r="Y106" s="102">
        <f>VLOOKUP(X106,'2019 WINNINGS'!$A$1:$B$423,2,0)</f>
        <v>107956</v>
      </c>
      <c r="Z106" s="103" t="s">
        <v>147</v>
      </c>
      <c r="AA106" s="102">
        <f>VLOOKUP(Z106,'2019 WINNINGS'!$A$1:$B$423,2,0)</f>
        <v>25415</v>
      </c>
      <c r="AB106" s="103" t="s">
        <v>155</v>
      </c>
      <c r="AC106" s="102">
        <f>VLOOKUP(AB106,'2019 WINNINGS'!$A$1:$B$423,2,0)</f>
        <v>28693</v>
      </c>
      <c r="AD106" s="88" t="s">
        <v>80</v>
      </c>
      <c r="AE106" s="104">
        <f>VLOOKUP(AD106,'2019 WINNINGS'!$A$1:$B$423,2,0)</f>
        <v>0</v>
      </c>
      <c r="AF106" s="88" t="s">
        <v>72</v>
      </c>
      <c r="AG106" s="104">
        <f>VLOOKUP(AF106,'2019 WINNINGS'!$A$1:$B$423,2,0)</f>
        <v>25415</v>
      </c>
      <c r="AH106" s="107" t="s">
        <v>161</v>
      </c>
      <c r="AI106" s="108">
        <f>VLOOKUP(AH106,'2019 WINNINGS'!$A$1:$B$423,2,0)</f>
        <v>100000</v>
      </c>
    </row>
    <row r="107" spans="1:35" x14ac:dyDescent="0.2">
      <c r="A107" s="50">
        <v>106</v>
      </c>
      <c r="B107" s="83" t="s">
        <v>677</v>
      </c>
      <c r="C107" s="83" t="s">
        <v>672</v>
      </c>
      <c r="D107" s="83" t="s">
        <v>680</v>
      </c>
      <c r="E107" s="84" t="s">
        <v>160</v>
      </c>
      <c r="F107" s="50" t="s">
        <v>91</v>
      </c>
      <c r="G107" s="85">
        <f t="shared" si="1"/>
        <v>2447096</v>
      </c>
      <c r="H107" s="86" t="s">
        <v>40</v>
      </c>
      <c r="I107" s="90">
        <f>VLOOKUP(H107,'2019 WINNINGS'!$A$1:$B$423,2,0)</f>
        <v>0</v>
      </c>
      <c r="J107" s="87" t="s">
        <v>139</v>
      </c>
      <c r="K107" s="90">
        <f>VLOOKUP(J107,'2019 WINNINGS'!$A$1:$B$423,2,0)</f>
        <v>858667</v>
      </c>
      <c r="L107" s="93" t="s">
        <v>16</v>
      </c>
      <c r="M107" s="94">
        <f>VLOOKUP(L107,'2019 WINNINGS'!$A$1:$B$423,2,0)</f>
        <v>55488</v>
      </c>
      <c r="N107" s="93" t="s">
        <v>100</v>
      </c>
      <c r="O107" s="94">
        <f>VLOOKUP(N107,'2019 WINNINGS'!$A$1:$B$423,2,0)</f>
        <v>858667</v>
      </c>
      <c r="P107" s="93" t="s">
        <v>98</v>
      </c>
      <c r="Q107" s="94">
        <f>VLOOKUP(P107,'2019 WINNINGS'!$A$1:$B$423,2,0)</f>
        <v>403938</v>
      </c>
      <c r="R107" s="97" t="s">
        <v>41</v>
      </c>
      <c r="S107" s="98">
        <f>VLOOKUP(R107,'2019 WINNINGS'!$A$1:$B$423,2,0)</f>
        <v>78200</v>
      </c>
      <c r="T107" s="97" t="s">
        <v>85</v>
      </c>
      <c r="U107" s="98">
        <f>VLOOKUP(T107,'2019 WINNINGS'!$A$1:$B$423,2,0)</f>
        <v>107956</v>
      </c>
      <c r="V107" s="97" t="s">
        <v>63</v>
      </c>
      <c r="W107" s="98">
        <f>VLOOKUP(V107,'2019 WINNINGS'!$A$1:$B$423,2,0)</f>
        <v>26335</v>
      </c>
      <c r="X107" s="101" t="s">
        <v>96</v>
      </c>
      <c r="Y107" s="102">
        <f>VLOOKUP(X107,'2019 WINNINGS'!$A$1:$B$423,2,0)</f>
        <v>32430</v>
      </c>
      <c r="Z107" s="103" t="s">
        <v>153</v>
      </c>
      <c r="AA107" s="102">
        <f>VLOOKUP(Z107,'2019 WINNINGS'!$A$1:$B$423,2,0)</f>
        <v>0</v>
      </c>
      <c r="AB107" s="103" t="s">
        <v>147</v>
      </c>
      <c r="AC107" s="102">
        <f>VLOOKUP(AB107,'2019 WINNINGS'!$A$1:$B$423,2,0)</f>
        <v>25415</v>
      </c>
      <c r="AD107" s="88" t="s">
        <v>14</v>
      </c>
      <c r="AE107" s="104">
        <f>VLOOKUP(AD107,'2019 WINNINGS'!$A$1:$B$423,2,0)</f>
        <v>0</v>
      </c>
      <c r="AF107" s="88" t="s">
        <v>80</v>
      </c>
      <c r="AG107" s="104">
        <f>VLOOKUP(AF107,'2019 WINNINGS'!$A$1:$B$423,2,0)</f>
        <v>0</v>
      </c>
      <c r="AH107" s="107" t="s">
        <v>164</v>
      </c>
      <c r="AI107" s="108">
        <f>VLOOKUP(AH107,'2019 WINNINGS'!$A$1:$B$423,2,0)</f>
        <v>0</v>
      </c>
    </row>
    <row r="108" spans="1:35" x14ac:dyDescent="0.2">
      <c r="A108" s="50">
        <v>107</v>
      </c>
      <c r="B108" s="83" t="s">
        <v>527</v>
      </c>
      <c r="C108" s="83" t="s">
        <v>522</v>
      </c>
      <c r="D108" s="83" t="s">
        <v>887</v>
      </c>
      <c r="E108" s="84" t="s">
        <v>160</v>
      </c>
      <c r="F108" s="50" t="s">
        <v>91</v>
      </c>
      <c r="G108" s="85">
        <f t="shared" si="1"/>
        <v>2444230</v>
      </c>
      <c r="H108" s="86" t="s">
        <v>38</v>
      </c>
      <c r="I108" s="90">
        <f>VLOOKUP(H108,'2019 WINNINGS'!$A$1:$B$423,2,0)</f>
        <v>161000</v>
      </c>
      <c r="J108" s="87" t="s">
        <v>27</v>
      </c>
      <c r="K108" s="90">
        <f>VLOOKUP(J108,'2019 WINNINGS'!$A$1:$B$423,2,0)</f>
        <v>310500</v>
      </c>
      <c r="L108" s="93" t="s">
        <v>54</v>
      </c>
      <c r="M108" s="94">
        <f>VLOOKUP(L108,'2019 WINNINGS'!$A$1:$B$423,2,0)</f>
        <v>0</v>
      </c>
      <c r="N108" s="93" t="s">
        <v>100</v>
      </c>
      <c r="O108" s="94">
        <f>VLOOKUP(N108,'2019 WINNINGS'!$A$1:$B$423,2,0)</f>
        <v>858667</v>
      </c>
      <c r="P108" s="93" t="s">
        <v>98</v>
      </c>
      <c r="Q108" s="94">
        <f>VLOOKUP(P108,'2019 WINNINGS'!$A$1:$B$423,2,0)</f>
        <v>403938</v>
      </c>
      <c r="R108" s="97" t="s">
        <v>143</v>
      </c>
      <c r="S108" s="98">
        <f>VLOOKUP(R108,'2019 WINNINGS'!$A$1:$B$423,2,0)</f>
        <v>107956</v>
      </c>
      <c r="T108" s="97" t="s">
        <v>99</v>
      </c>
      <c r="U108" s="98">
        <f>VLOOKUP(T108,'2019 WINNINGS'!$A$1:$B$423,2,0)</f>
        <v>26910</v>
      </c>
      <c r="V108" s="97" t="s">
        <v>92</v>
      </c>
      <c r="W108" s="98">
        <f>VLOOKUP(V108,'2019 WINNINGS'!$A$1:$B$423,2,0)</f>
        <v>403938</v>
      </c>
      <c r="X108" s="101" t="s">
        <v>157</v>
      </c>
      <c r="Y108" s="102">
        <f>VLOOKUP(X108,'2019 WINNINGS'!$A$1:$B$423,2,0)</f>
        <v>0</v>
      </c>
      <c r="Z108" s="103" t="s">
        <v>154</v>
      </c>
      <c r="AA108" s="102">
        <f>VLOOKUP(Z108,'2019 WINNINGS'!$A$1:$B$423,2,0)</f>
        <v>37950</v>
      </c>
      <c r="AB108" s="103" t="s">
        <v>145</v>
      </c>
      <c r="AC108" s="102">
        <f>VLOOKUP(AB108,'2019 WINNINGS'!$A$1:$B$423,2,0)</f>
        <v>107956</v>
      </c>
      <c r="AD108" s="88" t="s">
        <v>14</v>
      </c>
      <c r="AE108" s="104">
        <f>VLOOKUP(AD108,'2019 WINNINGS'!$A$1:$B$423,2,0)</f>
        <v>0</v>
      </c>
      <c r="AF108" s="88" t="s">
        <v>72</v>
      </c>
      <c r="AG108" s="104">
        <f>VLOOKUP(AF108,'2019 WINNINGS'!$A$1:$B$423,2,0)</f>
        <v>25415</v>
      </c>
      <c r="AH108" s="107" t="s">
        <v>166</v>
      </c>
      <c r="AI108" s="108">
        <f>VLOOKUP(AH108,'2019 WINNINGS'!$A$1:$B$423,2,0)</f>
        <v>0</v>
      </c>
    </row>
    <row r="109" spans="1:35" x14ac:dyDescent="0.2">
      <c r="A109" s="50">
        <v>108</v>
      </c>
      <c r="B109" s="83" t="s">
        <v>985</v>
      </c>
      <c r="C109" s="83" t="s">
        <v>984</v>
      </c>
      <c r="D109" s="83" t="s">
        <v>985</v>
      </c>
      <c r="E109" s="84" t="s">
        <v>160</v>
      </c>
      <c r="F109" s="50" t="s">
        <v>91</v>
      </c>
      <c r="G109" s="85">
        <f t="shared" si="1"/>
        <v>2441679</v>
      </c>
      <c r="H109" s="86" t="s">
        <v>7</v>
      </c>
      <c r="I109" s="90">
        <f>VLOOKUP(H109,'2019 WINNINGS'!$A$1:$B$423,2,0)</f>
        <v>858667</v>
      </c>
      <c r="J109" s="87" t="s">
        <v>8</v>
      </c>
      <c r="K109" s="90">
        <f>VLOOKUP(J109,'2019 WINNINGS'!$A$1:$B$423,2,0)</f>
        <v>107956</v>
      </c>
      <c r="L109" s="93" t="s">
        <v>65</v>
      </c>
      <c r="M109" s="94">
        <f>VLOOKUP(L109,'2019 WINNINGS'!$A$1:$B$423,2,0)</f>
        <v>225400</v>
      </c>
      <c r="N109" s="93" t="s">
        <v>87</v>
      </c>
      <c r="O109" s="94">
        <f>VLOOKUP(N109,'2019 WINNINGS'!$A$1:$B$423,2,0)</f>
        <v>403938</v>
      </c>
      <c r="P109" s="93" t="s">
        <v>98</v>
      </c>
      <c r="Q109" s="94">
        <f>VLOOKUP(P109,'2019 WINNINGS'!$A$1:$B$423,2,0)</f>
        <v>403938</v>
      </c>
      <c r="R109" s="97" t="s">
        <v>85</v>
      </c>
      <c r="S109" s="98">
        <f>VLOOKUP(R109,'2019 WINNINGS'!$A$1:$B$423,2,0)</f>
        <v>107956</v>
      </c>
      <c r="T109" s="97" t="s">
        <v>28</v>
      </c>
      <c r="U109" s="98">
        <f>VLOOKUP(T109,'2019 WINNINGS'!$A$1:$B$423,2,0)</f>
        <v>55488</v>
      </c>
      <c r="V109" s="97" t="s">
        <v>144</v>
      </c>
      <c r="W109" s="98">
        <f>VLOOKUP(V109,'2019 WINNINGS'!$A$1:$B$423,2,0)</f>
        <v>0</v>
      </c>
      <c r="X109" s="101" t="s">
        <v>96</v>
      </c>
      <c r="Y109" s="102">
        <f>VLOOKUP(X109,'2019 WINNINGS'!$A$1:$B$423,2,0)</f>
        <v>32430</v>
      </c>
      <c r="Z109" s="103" t="s">
        <v>50</v>
      </c>
      <c r="AA109" s="102">
        <f>VLOOKUP(Z109,'2019 WINNINGS'!$A$1:$B$423,2,0)</f>
        <v>107956</v>
      </c>
      <c r="AB109" s="103" t="s">
        <v>154</v>
      </c>
      <c r="AC109" s="102">
        <f>VLOOKUP(AB109,'2019 WINNINGS'!$A$1:$B$423,2,0)</f>
        <v>37950</v>
      </c>
      <c r="AD109" s="88" t="s">
        <v>13</v>
      </c>
      <c r="AE109" s="104">
        <f>VLOOKUP(AD109,'2019 WINNINGS'!$A$1:$B$423,2,0)</f>
        <v>0</v>
      </c>
      <c r="AF109" s="88" t="s">
        <v>80</v>
      </c>
      <c r="AG109" s="104">
        <f>VLOOKUP(AF109,'2019 WINNINGS'!$A$1:$B$423,2,0)</f>
        <v>0</v>
      </c>
      <c r="AH109" s="107" t="s">
        <v>161</v>
      </c>
      <c r="AI109" s="108">
        <f>VLOOKUP(AH109,'2019 WINNINGS'!$A$1:$B$423,2,0)</f>
        <v>100000</v>
      </c>
    </row>
    <row r="110" spans="1:35" x14ac:dyDescent="0.2">
      <c r="A110" s="50">
        <v>109</v>
      </c>
      <c r="B110" s="83" t="s">
        <v>796</v>
      </c>
      <c r="C110" s="83" t="s">
        <v>335</v>
      </c>
      <c r="D110" s="83" t="s">
        <v>336</v>
      </c>
      <c r="E110" s="84" t="s">
        <v>160</v>
      </c>
      <c r="F110" s="50" t="s">
        <v>91</v>
      </c>
      <c r="G110" s="85">
        <f t="shared" si="1"/>
        <v>2440008</v>
      </c>
      <c r="H110" s="86" t="s">
        <v>40</v>
      </c>
      <c r="I110" s="90">
        <f>VLOOKUP(H110,'2019 WINNINGS'!$A$1:$B$423,2,0)</f>
        <v>0</v>
      </c>
      <c r="J110" s="87" t="s">
        <v>17</v>
      </c>
      <c r="K110" s="90">
        <f>VLOOKUP(J110,'2019 WINNINGS'!$A$1:$B$423,2,0)</f>
        <v>225400</v>
      </c>
      <c r="L110" s="93" t="s">
        <v>33</v>
      </c>
      <c r="M110" s="94">
        <f>VLOOKUP(L110,'2019 WINNINGS'!$A$1:$B$423,2,0)</f>
        <v>55488</v>
      </c>
      <c r="N110" s="93" t="s">
        <v>11</v>
      </c>
      <c r="O110" s="94">
        <f>VLOOKUP(N110,'2019 WINNINGS'!$A$1:$B$423,2,0)</f>
        <v>310500</v>
      </c>
      <c r="P110" s="93" t="s">
        <v>100</v>
      </c>
      <c r="Q110" s="94">
        <f>VLOOKUP(P110,'2019 WINNINGS'!$A$1:$B$423,2,0)</f>
        <v>858667</v>
      </c>
      <c r="R110" s="97" t="s">
        <v>41</v>
      </c>
      <c r="S110" s="98">
        <f>VLOOKUP(R110,'2019 WINNINGS'!$A$1:$B$423,2,0)</f>
        <v>78200</v>
      </c>
      <c r="T110" s="97" t="s">
        <v>85</v>
      </c>
      <c r="U110" s="98">
        <f>VLOOKUP(T110,'2019 WINNINGS'!$A$1:$B$423,2,0)</f>
        <v>107956</v>
      </c>
      <c r="V110" s="97" t="s">
        <v>92</v>
      </c>
      <c r="W110" s="98">
        <f>VLOOKUP(V110,'2019 WINNINGS'!$A$1:$B$423,2,0)</f>
        <v>403938</v>
      </c>
      <c r="X110" s="101" t="s">
        <v>113</v>
      </c>
      <c r="Y110" s="102">
        <f>VLOOKUP(X110,'2019 WINNINGS'!$A$1:$B$423,2,0)</f>
        <v>107956</v>
      </c>
      <c r="Z110" s="103" t="s">
        <v>156</v>
      </c>
      <c r="AA110" s="102">
        <f>VLOOKUP(Z110,'2019 WINNINGS'!$A$1:$B$423,2,0)</f>
        <v>55488</v>
      </c>
      <c r="AB110" s="103" t="s">
        <v>105</v>
      </c>
      <c r="AC110" s="102">
        <f>VLOOKUP(AB110,'2019 WINNINGS'!$A$1:$B$423,2,0)</f>
        <v>161000</v>
      </c>
      <c r="AD110" s="88" t="s">
        <v>14</v>
      </c>
      <c r="AE110" s="104">
        <f>VLOOKUP(AD110,'2019 WINNINGS'!$A$1:$B$423,2,0)</f>
        <v>0</v>
      </c>
      <c r="AF110" s="88" t="s">
        <v>72</v>
      </c>
      <c r="AG110" s="104">
        <f>VLOOKUP(AF110,'2019 WINNINGS'!$A$1:$B$423,2,0)</f>
        <v>25415</v>
      </c>
      <c r="AH110" s="107" t="s">
        <v>165</v>
      </c>
      <c r="AI110" s="108">
        <f>VLOOKUP(AH110,'2019 WINNINGS'!$A$1:$B$423,2,0)</f>
        <v>50000</v>
      </c>
    </row>
    <row r="111" spans="1:35" x14ac:dyDescent="0.2">
      <c r="A111" s="50">
        <v>110</v>
      </c>
      <c r="B111" s="83" t="s">
        <v>526</v>
      </c>
      <c r="C111" s="83" t="s">
        <v>522</v>
      </c>
      <c r="D111" s="83" t="s">
        <v>887</v>
      </c>
      <c r="E111" s="84" t="s">
        <v>160</v>
      </c>
      <c r="F111" s="50" t="s">
        <v>91</v>
      </c>
      <c r="G111" s="85">
        <f t="shared" si="1"/>
        <v>2437417</v>
      </c>
      <c r="H111" s="86" t="s">
        <v>27</v>
      </c>
      <c r="I111" s="90">
        <f>VLOOKUP(H111,'2019 WINNINGS'!$A$1:$B$423,2,0)</f>
        <v>310500</v>
      </c>
      <c r="J111" s="87" t="s">
        <v>8</v>
      </c>
      <c r="K111" s="90">
        <f>VLOOKUP(J111,'2019 WINNINGS'!$A$1:$B$423,2,0)</f>
        <v>107956</v>
      </c>
      <c r="L111" s="93" t="s">
        <v>87</v>
      </c>
      <c r="M111" s="94">
        <f>VLOOKUP(L111,'2019 WINNINGS'!$A$1:$B$423,2,0)</f>
        <v>403938</v>
      </c>
      <c r="N111" s="93" t="s">
        <v>100</v>
      </c>
      <c r="O111" s="94">
        <f>VLOOKUP(N111,'2019 WINNINGS'!$A$1:$B$423,2,0)</f>
        <v>858667</v>
      </c>
      <c r="P111" s="93" t="s">
        <v>16</v>
      </c>
      <c r="Q111" s="94">
        <f>VLOOKUP(P111,'2019 WINNINGS'!$A$1:$B$423,2,0)</f>
        <v>55488</v>
      </c>
      <c r="R111" s="97" t="s">
        <v>85</v>
      </c>
      <c r="S111" s="98">
        <f>VLOOKUP(R111,'2019 WINNINGS'!$A$1:$B$423,2,0)</f>
        <v>107956</v>
      </c>
      <c r="T111" s="97" t="s">
        <v>104</v>
      </c>
      <c r="U111" s="98">
        <f>VLOOKUP(T111,'2019 WINNINGS'!$A$1:$B$423,2,0)</f>
        <v>26910</v>
      </c>
      <c r="V111" s="97" t="s">
        <v>92</v>
      </c>
      <c r="W111" s="98">
        <f>VLOOKUP(V111,'2019 WINNINGS'!$A$1:$B$423,2,0)</f>
        <v>403938</v>
      </c>
      <c r="X111" s="101" t="s">
        <v>50</v>
      </c>
      <c r="Y111" s="102">
        <f>VLOOKUP(X111,'2019 WINNINGS'!$A$1:$B$423,2,0)</f>
        <v>107956</v>
      </c>
      <c r="Z111" s="103" t="s">
        <v>152</v>
      </c>
      <c r="AA111" s="102">
        <f>VLOOKUP(Z111,'2019 WINNINGS'!$A$1:$B$423,2,0)</f>
        <v>0</v>
      </c>
      <c r="AB111" s="103" t="s">
        <v>155</v>
      </c>
      <c r="AC111" s="102">
        <f>VLOOKUP(AB111,'2019 WINNINGS'!$A$1:$B$423,2,0)</f>
        <v>28693</v>
      </c>
      <c r="AD111" s="88" t="s">
        <v>14</v>
      </c>
      <c r="AE111" s="104">
        <f>VLOOKUP(AD111,'2019 WINNINGS'!$A$1:$B$423,2,0)</f>
        <v>0</v>
      </c>
      <c r="AF111" s="88" t="s">
        <v>72</v>
      </c>
      <c r="AG111" s="104">
        <f>VLOOKUP(AF111,'2019 WINNINGS'!$A$1:$B$423,2,0)</f>
        <v>25415</v>
      </c>
      <c r="AH111" s="107" t="s">
        <v>166</v>
      </c>
      <c r="AI111" s="108">
        <f>VLOOKUP(AH111,'2019 WINNINGS'!$A$1:$B$423,2,0)</f>
        <v>0</v>
      </c>
    </row>
    <row r="112" spans="1:35" x14ac:dyDescent="0.2">
      <c r="A112" s="50">
        <v>111</v>
      </c>
      <c r="B112" s="83" t="s">
        <v>251</v>
      </c>
      <c r="C112" s="83" t="s">
        <v>250</v>
      </c>
      <c r="D112" s="83" t="s">
        <v>251</v>
      </c>
      <c r="E112" s="84" t="s">
        <v>160</v>
      </c>
      <c r="F112" s="50" t="s">
        <v>91</v>
      </c>
      <c r="G112" s="85">
        <f t="shared" si="1"/>
        <v>2427958</v>
      </c>
      <c r="H112" s="86" t="s">
        <v>7</v>
      </c>
      <c r="I112" s="90">
        <f>VLOOKUP(H112,'2019 WINNINGS'!$A$1:$B$423,2,0)</f>
        <v>858667</v>
      </c>
      <c r="J112" s="87" t="s">
        <v>40</v>
      </c>
      <c r="K112" s="90">
        <f>VLOOKUP(J112,'2019 WINNINGS'!$A$1:$B$423,2,0)</f>
        <v>0</v>
      </c>
      <c r="L112" s="93" t="s">
        <v>54</v>
      </c>
      <c r="M112" s="94">
        <f>VLOOKUP(L112,'2019 WINNINGS'!$A$1:$B$423,2,0)</f>
        <v>0</v>
      </c>
      <c r="N112" s="93" t="s">
        <v>24</v>
      </c>
      <c r="O112" s="94">
        <f>VLOOKUP(N112,'2019 WINNINGS'!$A$1:$B$423,2,0)</f>
        <v>403938</v>
      </c>
      <c r="P112" s="93" t="s">
        <v>87</v>
      </c>
      <c r="Q112" s="94">
        <f>VLOOKUP(P112,'2019 WINNINGS'!$A$1:$B$423,2,0)</f>
        <v>403938</v>
      </c>
      <c r="R112" s="97" t="s">
        <v>85</v>
      </c>
      <c r="S112" s="98">
        <f>VLOOKUP(R112,'2019 WINNINGS'!$A$1:$B$423,2,0)</f>
        <v>107956</v>
      </c>
      <c r="T112" s="97" t="s">
        <v>92</v>
      </c>
      <c r="U112" s="98">
        <f>VLOOKUP(T112,'2019 WINNINGS'!$A$1:$B$423,2,0)</f>
        <v>403938</v>
      </c>
      <c r="V112" s="97" t="s">
        <v>41</v>
      </c>
      <c r="W112" s="98">
        <f>VLOOKUP(V112,'2019 WINNINGS'!$A$1:$B$423,2,0)</f>
        <v>78200</v>
      </c>
      <c r="X112" s="101" t="s">
        <v>153</v>
      </c>
      <c r="Y112" s="102">
        <f>VLOOKUP(X112,'2019 WINNINGS'!$A$1:$B$423,2,0)</f>
        <v>0</v>
      </c>
      <c r="Z112" s="103" t="s">
        <v>50</v>
      </c>
      <c r="AA112" s="102">
        <f>VLOOKUP(Z112,'2019 WINNINGS'!$A$1:$B$423,2,0)</f>
        <v>107956</v>
      </c>
      <c r="AB112" s="103" t="s">
        <v>154</v>
      </c>
      <c r="AC112" s="102">
        <f>VLOOKUP(AB112,'2019 WINNINGS'!$A$1:$B$423,2,0)</f>
        <v>37950</v>
      </c>
      <c r="AD112" s="88" t="s">
        <v>14</v>
      </c>
      <c r="AE112" s="104">
        <f>VLOOKUP(AD112,'2019 WINNINGS'!$A$1:$B$423,2,0)</f>
        <v>0</v>
      </c>
      <c r="AF112" s="88" t="s">
        <v>72</v>
      </c>
      <c r="AG112" s="104">
        <f>VLOOKUP(AF112,'2019 WINNINGS'!$A$1:$B$423,2,0)</f>
        <v>25415</v>
      </c>
      <c r="AH112" s="107" t="s">
        <v>164</v>
      </c>
      <c r="AI112" s="108">
        <f>VLOOKUP(AH112,'2019 WINNINGS'!$A$1:$B$423,2,0)</f>
        <v>0</v>
      </c>
    </row>
    <row r="113" spans="1:35" x14ac:dyDescent="0.2">
      <c r="A113" s="50">
        <v>112</v>
      </c>
      <c r="B113" s="83" t="s">
        <v>579</v>
      </c>
      <c r="C113" s="83" t="s">
        <v>578</v>
      </c>
      <c r="D113" s="83" t="s">
        <v>579</v>
      </c>
      <c r="E113" s="84" t="s">
        <v>160</v>
      </c>
      <c r="F113" s="50" t="s">
        <v>91</v>
      </c>
      <c r="G113" s="85">
        <f t="shared" si="1"/>
        <v>2413169</v>
      </c>
      <c r="H113" s="86" t="s">
        <v>27</v>
      </c>
      <c r="I113" s="90">
        <f>VLOOKUP(H113,'2019 WINNINGS'!$A$1:$B$423,2,0)</f>
        <v>310500</v>
      </c>
      <c r="J113" s="87" t="s">
        <v>8</v>
      </c>
      <c r="K113" s="90">
        <f>VLOOKUP(J113,'2019 WINNINGS'!$A$1:$B$423,2,0)</f>
        <v>107956</v>
      </c>
      <c r="L113" s="93" t="s">
        <v>87</v>
      </c>
      <c r="M113" s="94">
        <f>VLOOKUP(L113,'2019 WINNINGS'!$A$1:$B$423,2,0)</f>
        <v>403938</v>
      </c>
      <c r="N113" s="93" t="s">
        <v>24</v>
      </c>
      <c r="O113" s="94">
        <f>VLOOKUP(N113,'2019 WINNINGS'!$A$1:$B$423,2,0)</f>
        <v>403938</v>
      </c>
      <c r="P113" s="93" t="s">
        <v>11</v>
      </c>
      <c r="Q113" s="94">
        <f>VLOOKUP(P113,'2019 WINNINGS'!$A$1:$B$423,2,0)</f>
        <v>310500</v>
      </c>
      <c r="R113" s="97" t="s">
        <v>85</v>
      </c>
      <c r="S113" s="98">
        <f>VLOOKUP(R113,'2019 WINNINGS'!$A$1:$B$423,2,0)</f>
        <v>107956</v>
      </c>
      <c r="T113" s="97" t="s">
        <v>92</v>
      </c>
      <c r="U113" s="98">
        <f>VLOOKUP(T113,'2019 WINNINGS'!$A$1:$B$423,2,0)</f>
        <v>403938</v>
      </c>
      <c r="V113" s="97" t="s">
        <v>59</v>
      </c>
      <c r="W113" s="98">
        <f>VLOOKUP(V113,'2019 WINNINGS'!$A$1:$B$423,2,0)</f>
        <v>26335</v>
      </c>
      <c r="X113" s="101" t="s">
        <v>155</v>
      </c>
      <c r="Y113" s="102">
        <f>VLOOKUP(X113,'2019 WINNINGS'!$A$1:$B$423,2,0)</f>
        <v>28693</v>
      </c>
      <c r="Z113" s="103" t="s">
        <v>157</v>
      </c>
      <c r="AA113" s="102">
        <f>VLOOKUP(Z113,'2019 WINNINGS'!$A$1:$B$423,2,0)</f>
        <v>0</v>
      </c>
      <c r="AB113" s="103" t="s">
        <v>158</v>
      </c>
      <c r="AC113" s="102">
        <f>VLOOKUP(AB113,'2019 WINNINGS'!$A$1:$B$423,2,0)</f>
        <v>184000</v>
      </c>
      <c r="AD113" s="88" t="s">
        <v>80</v>
      </c>
      <c r="AE113" s="104">
        <f>VLOOKUP(AD113,'2019 WINNINGS'!$A$1:$B$423,2,0)</f>
        <v>0</v>
      </c>
      <c r="AF113" s="88" t="s">
        <v>72</v>
      </c>
      <c r="AG113" s="104">
        <f>VLOOKUP(AF113,'2019 WINNINGS'!$A$1:$B$423,2,0)</f>
        <v>25415</v>
      </c>
      <c r="AH113" s="107" t="s">
        <v>161</v>
      </c>
      <c r="AI113" s="108">
        <f>VLOOKUP(AH113,'2019 WINNINGS'!$A$1:$B$423,2,0)</f>
        <v>100000</v>
      </c>
    </row>
    <row r="114" spans="1:35" x14ac:dyDescent="0.2">
      <c r="A114" s="50">
        <v>113</v>
      </c>
      <c r="B114" s="83" t="s">
        <v>834</v>
      </c>
      <c r="C114" s="83" t="s">
        <v>833</v>
      </c>
      <c r="D114" s="83" t="s">
        <v>834</v>
      </c>
      <c r="E114" s="84" t="s">
        <v>160</v>
      </c>
      <c r="F114" s="50" t="s">
        <v>91</v>
      </c>
      <c r="G114" s="85">
        <f t="shared" si="1"/>
        <v>2412565</v>
      </c>
      <c r="H114" s="86" t="s">
        <v>7</v>
      </c>
      <c r="I114" s="90">
        <f>VLOOKUP(H114,'2019 WINNINGS'!$A$1:$B$423,2,0)</f>
        <v>858667</v>
      </c>
      <c r="J114" s="87" t="s">
        <v>8</v>
      </c>
      <c r="K114" s="90">
        <f>VLOOKUP(J114,'2019 WINNINGS'!$A$1:$B$423,2,0)</f>
        <v>107956</v>
      </c>
      <c r="L114" s="93" t="s">
        <v>11</v>
      </c>
      <c r="M114" s="94">
        <f>VLOOKUP(L114,'2019 WINNINGS'!$A$1:$B$423,2,0)</f>
        <v>310500</v>
      </c>
      <c r="N114" s="93" t="s">
        <v>32</v>
      </c>
      <c r="O114" s="94">
        <f>VLOOKUP(N114,'2019 WINNINGS'!$A$1:$B$423,2,0)</f>
        <v>68042</v>
      </c>
      <c r="P114" s="93" t="s">
        <v>65</v>
      </c>
      <c r="Q114" s="94">
        <f>VLOOKUP(P114,'2019 WINNINGS'!$A$1:$B$423,2,0)</f>
        <v>225400</v>
      </c>
      <c r="R114" s="97" t="s">
        <v>92</v>
      </c>
      <c r="S114" s="98">
        <f>VLOOKUP(R114,'2019 WINNINGS'!$A$1:$B$423,2,0)</f>
        <v>403938</v>
      </c>
      <c r="T114" s="97" t="s">
        <v>142</v>
      </c>
      <c r="U114" s="98">
        <f>VLOOKUP(T114,'2019 WINNINGS'!$A$1:$B$423,2,0)</f>
        <v>68042</v>
      </c>
      <c r="V114" s="97" t="s">
        <v>85</v>
      </c>
      <c r="W114" s="98">
        <f>VLOOKUP(V114,'2019 WINNINGS'!$A$1:$B$423,2,0)</f>
        <v>107956</v>
      </c>
      <c r="X114" s="101" t="s">
        <v>155</v>
      </c>
      <c r="Y114" s="102">
        <f>VLOOKUP(X114,'2019 WINNINGS'!$A$1:$B$423,2,0)</f>
        <v>28693</v>
      </c>
      <c r="Z114" s="103" t="s">
        <v>147</v>
      </c>
      <c r="AA114" s="102">
        <f>VLOOKUP(Z114,'2019 WINNINGS'!$A$1:$B$423,2,0)</f>
        <v>25415</v>
      </c>
      <c r="AB114" s="103" t="s">
        <v>113</v>
      </c>
      <c r="AC114" s="102">
        <f>VLOOKUP(AB114,'2019 WINNINGS'!$A$1:$B$423,2,0)</f>
        <v>107956</v>
      </c>
      <c r="AD114" s="88" t="s">
        <v>80</v>
      </c>
      <c r="AE114" s="104">
        <f>VLOOKUP(AD114,'2019 WINNINGS'!$A$1:$B$423,2,0)</f>
        <v>0</v>
      </c>
      <c r="AF114" s="88" t="s">
        <v>14</v>
      </c>
      <c r="AG114" s="104">
        <f>VLOOKUP(AF114,'2019 WINNINGS'!$A$1:$B$423,2,0)</f>
        <v>0</v>
      </c>
      <c r="AH114" s="107" t="s">
        <v>161</v>
      </c>
      <c r="AI114" s="108">
        <f>VLOOKUP(AH114,'2019 WINNINGS'!$A$1:$B$423,2,0)</f>
        <v>100000</v>
      </c>
    </row>
    <row r="115" spans="1:35" x14ac:dyDescent="0.2">
      <c r="A115" s="50">
        <v>114</v>
      </c>
      <c r="B115" s="83" t="s">
        <v>215</v>
      </c>
      <c r="C115" s="83" t="s">
        <v>212</v>
      </c>
      <c r="D115" s="83" t="s">
        <v>213</v>
      </c>
      <c r="E115" s="84" t="s">
        <v>160</v>
      </c>
      <c r="F115" s="50" t="s">
        <v>91</v>
      </c>
      <c r="G115" s="85">
        <f t="shared" si="1"/>
        <v>2411594</v>
      </c>
      <c r="H115" s="86" t="s">
        <v>17</v>
      </c>
      <c r="I115" s="90">
        <f>VLOOKUP(H115,'2019 WINNINGS'!$A$1:$B$423,2,0)</f>
        <v>225400</v>
      </c>
      <c r="J115" s="87" t="s">
        <v>139</v>
      </c>
      <c r="K115" s="90">
        <f>VLOOKUP(J115,'2019 WINNINGS'!$A$1:$B$423,2,0)</f>
        <v>858667</v>
      </c>
      <c r="L115" s="93" t="s">
        <v>46</v>
      </c>
      <c r="M115" s="94">
        <f>VLOOKUP(L115,'2019 WINNINGS'!$A$1:$B$423,2,0)</f>
        <v>55488</v>
      </c>
      <c r="N115" s="93" t="s">
        <v>87</v>
      </c>
      <c r="O115" s="94">
        <f>VLOOKUP(N115,'2019 WINNINGS'!$A$1:$B$423,2,0)</f>
        <v>403938</v>
      </c>
      <c r="P115" s="93" t="s">
        <v>98</v>
      </c>
      <c r="Q115" s="94">
        <f>VLOOKUP(P115,'2019 WINNINGS'!$A$1:$B$423,2,0)</f>
        <v>403938</v>
      </c>
      <c r="R115" s="97" t="s">
        <v>63</v>
      </c>
      <c r="S115" s="98">
        <f>VLOOKUP(R115,'2019 WINNINGS'!$A$1:$B$423,2,0)</f>
        <v>26335</v>
      </c>
      <c r="T115" s="97" t="s">
        <v>141</v>
      </c>
      <c r="U115" s="98">
        <f>VLOOKUP(T115,'2019 WINNINGS'!$A$1:$B$423,2,0)</f>
        <v>25415</v>
      </c>
      <c r="V115" s="97" t="s">
        <v>142</v>
      </c>
      <c r="W115" s="98">
        <f>VLOOKUP(V115,'2019 WINNINGS'!$A$1:$B$423,2,0)</f>
        <v>68042</v>
      </c>
      <c r="X115" s="101" t="s">
        <v>113</v>
      </c>
      <c r="Y115" s="102">
        <f>VLOOKUP(X115,'2019 WINNINGS'!$A$1:$B$423,2,0)</f>
        <v>107956</v>
      </c>
      <c r="Z115" s="103" t="s">
        <v>153</v>
      </c>
      <c r="AA115" s="102">
        <f>VLOOKUP(Z115,'2019 WINNINGS'!$A$1:$B$423,2,0)</f>
        <v>0</v>
      </c>
      <c r="AB115" s="103" t="s">
        <v>105</v>
      </c>
      <c r="AC115" s="102">
        <f>VLOOKUP(AB115,'2019 WINNINGS'!$A$1:$B$423,2,0)</f>
        <v>161000</v>
      </c>
      <c r="AD115" s="88" t="s">
        <v>13</v>
      </c>
      <c r="AE115" s="104">
        <f>VLOOKUP(AD115,'2019 WINNINGS'!$A$1:$B$423,2,0)</f>
        <v>0</v>
      </c>
      <c r="AF115" s="88" t="s">
        <v>72</v>
      </c>
      <c r="AG115" s="104">
        <f>VLOOKUP(AF115,'2019 WINNINGS'!$A$1:$B$423,2,0)</f>
        <v>25415</v>
      </c>
      <c r="AH115" s="107" t="s">
        <v>162</v>
      </c>
      <c r="AI115" s="108">
        <f>VLOOKUP(AH115,'2019 WINNINGS'!$A$1:$B$423,2,0)</f>
        <v>50000</v>
      </c>
    </row>
    <row r="116" spans="1:35" x14ac:dyDescent="0.2">
      <c r="A116" s="50">
        <v>115</v>
      </c>
      <c r="B116" s="83" t="s">
        <v>454</v>
      </c>
      <c r="C116" s="83" t="s">
        <v>453</v>
      </c>
      <c r="D116" s="83" t="s">
        <v>454</v>
      </c>
      <c r="E116" s="84" t="s">
        <v>160</v>
      </c>
      <c r="F116" s="50" t="s">
        <v>91</v>
      </c>
      <c r="G116" s="85">
        <f t="shared" si="1"/>
        <v>2410046</v>
      </c>
      <c r="H116" s="86" t="s">
        <v>7</v>
      </c>
      <c r="I116" s="90">
        <f>VLOOKUP(H116,'2019 WINNINGS'!$A$1:$B$423,2,0)</f>
        <v>858667</v>
      </c>
      <c r="J116" s="87" t="s">
        <v>8</v>
      </c>
      <c r="K116" s="90">
        <f>VLOOKUP(J116,'2019 WINNINGS'!$A$1:$B$423,2,0)</f>
        <v>107956</v>
      </c>
      <c r="L116" s="93" t="s">
        <v>24</v>
      </c>
      <c r="M116" s="94">
        <f>VLOOKUP(L116,'2019 WINNINGS'!$A$1:$B$423,2,0)</f>
        <v>403938</v>
      </c>
      <c r="N116" s="93" t="s">
        <v>11</v>
      </c>
      <c r="O116" s="94">
        <f>VLOOKUP(N116,'2019 WINNINGS'!$A$1:$B$423,2,0)</f>
        <v>310500</v>
      </c>
      <c r="P116" s="93" t="s">
        <v>87</v>
      </c>
      <c r="Q116" s="94">
        <f>VLOOKUP(P116,'2019 WINNINGS'!$A$1:$B$423,2,0)</f>
        <v>403938</v>
      </c>
      <c r="R116" s="97" t="s">
        <v>140</v>
      </c>
      <c r="S116" s="98">
        <f>VLOOKUP(R116,'2019 WINNINGS'!$A$1:$B$423,2,0)</f>
        <v>44850</v>
      </c>
      <c r="T116" s="97" t="s">
        <v>63</v>
      </c>
      <c r="U116" s="98">
        <f>VLOOKUP(T116,'2019 WINNINGS'!$A$1:$B$423,2,0)</f>
        <v>26335</v>
      </c>
      <c r="V116" s="97" t="s">
        <v>85</v>
      </c>
      <c r="W116" s="98">
        <f>VLOOKUP(V116,'2019 WINNINGS'!$A$1:$B$423,2,0)</f>
        <v>107956</v>
      </c>
      <c r="X116" s="101" t="s">
        <v>151</v>
      </c>
      <c r="Y116" s="102">
        <f>VLOOKUP(X116,'2019 WINNINGS'!$A$1:$B$423,2,0)</f>
        <v>37950</v>
      </c>
      <c r="Z116" s="103" t="s">
        <v>50</v>
      </c>
      <c r="AA116" s="102">
        <f>VLOOKUP(Z116,'2019 WINNINGS'!$A$1:$B$423,2,0)</f>
        <v>107956</v>
      </c>
      <c r="AB116" s="103" t="s">
        <v>153</v>
      </c>
      <c r="AC116" s="102">
        <f>VLOOKUP(AB116,'2019 WINNINGS'!$A$1:$B$423,2,0)</f>
        <v>0</v>
      </c>
      <c r="AD116" s="88" t="s">
        <v>14</v>
      </c>
      <c r="AE116" s="104">
        <f>VLOOKUP(AD116,'2019 WINNINGS'!$A$1:$B$423,2,0)</f>
        <v>0</v>
      </c>
      <c r="AF116" s="88" t="s">
        <v>80</v>
      </c>
      <c r="AG116" s="104">
        <f>VLOOKUP(AF116,'2019 WINNINGS'!$A$1:$B$423,2,0)</f>
        <v>0</v>
      </c>
      <c r="AH116" s="107" t="s">
        <v>164</v>
      </c>
      <c r="AI116" s="108">
        <f>VLOOKUP(AH116,'2019 WINNINGS'!$A$1:$B$423,2,0)</f>
        <v>0</v>
      </c>
    </row>
    <row r="117" spans="1:35" x14ac:dyDescent="0.2">
      <c r="A117" s="50">
        <v>116</v>
      </c>
      <c r="B117" s="83" t="s">
        <v>508</v>
      </c>
      <c r="C117" s="83" t="s">
        <v>507</v>
      </c>
      <c r="D117" s="83" t="s">
        <v>508</v>
      </c>
      <c r="E117" s="84" t="s">
        <v>160</v>
      </c>
      <c r="F117" s="50" t="s">
        <v>91</v>
      </c>
      <c r="G117" s="85">
        <f t="shared" si="1"/>
        <v>2407310</v>
      </c>
      <c r="H117" s="86" t="s">
        <v>7</v>
      </c>
      <c r="I117" s="90">
        <f>VLOOKUP(H117,'2019 WINNINGS'!$A$1:$B$423,2,0)</f>
        <v>858667</v>
      </c>
      <c r="J117" s="87" t="s">
        <v>40</v>
      </c>
      <c r="K117" s="90">
        <f>VLOOKUP(J117,'2019 WINNINGS'!$A$1:$B$423,2,0)</f>
        <v>0</v>
      </c>
      <c r="L117" s="93" t="s">
        <v>46</v>
      </c>
      <c r="M117" s="94">
        <f>VLOOKUP(L117,'2019 WINNINGS'!$A$1:$B$423,2,0)</f>
        <v>55488</v>
      </c>
      <c r="N117" s="93" t="s">
        <v>43</v>
      </c>
      <c r="O117" s="94">
        <f>VLOOKUP(N117,'2019 WINNINGS'!$A$1:$B$423,2,0)</f>
        <v>161000</v>
      </c>
      <c r="P117" s="93" t="s">
        <v>100</v>
      </c>
      <c r="Q117" s="94">
        <f>VLOOKUP(P117,'2019 WINNINGS'!$A$1:$B$423,2,0)</f>
        <v>858667</v>
      </c>
      <c r="R117" s="97" t="s">
        <v>85</v>
      </c>
      <c r="S117" s="98">
        <f>VLOOKUP(R117,'2019 WINNINGS'!$A$1:$B$423,2,0)</f>
        <v>107956</v>
      </c>
      <c r="T117" s="97" t="s">
        <v>28</v>
      </c>
      <c r="U117" s="98">
        <f>VLOOKUP(T117,'2019 WINNINGS'!$A$1:$B$423,2,0)</f>
        <v>55488</v>
      </c>
      <c r="V117" s="97" t="s">
        <v>63</v>
      </c>
      <c r="W117" s="98">
        <f>VLOOKUP(V117,'2019 WINNINGS'!$A$1:$B$423,2,0)</f>
        <v>26335</v>
      </c>
      <c r="X117" s="101" t="s">
        <v>230</v>
      </c>
      <c r="Y117" s="102">
        <f>VLOOKUP(X117,'2019 WINNINGS'!$A$1:$B$423,2,0)</f>
        <v>44850</v>
      </c>
      <c r="Z117" s="103" t="s">
        <v>156</v>
      </c>
      <c r="AA117" s="102">
        <f>VLOOKUP(Z117,'2019 WINNINGS'!$A$1:$B$423,2,0)</f>
        <v>55488</v>
      </c>
      <c r="AB117" s="103" t="s">
        <v>145</v>
      </c>
      <c r="AC117" s="102">
        <f>VLOOKUP(AB117,'2019 WINNINGS'!$A$1:$B$423,2,0)</f>
        <v>107956</v>
      </c>
      <c r="AD117" s="88" t="s">
        <v>14</v>
      </c>
      <c r="AE117" s="104">
        <f>VLOOKUP(AD117,'2019 WINNINGS'!$A$1:$B$423,2,0)</f>
        <v>0</v>
      </c>
      <c r="AF117" s="88" t="s">
        <v>72</v>
      </c>
      <c r="AG117" s="104">
        <f>VLOOKUP(AF117,'2019 WINNINGS'!$A$1:$B$423,2,0)</f>
        <v>25415</v>
      </c>
      <c r="AH117" s="107" t="s">
        <v>162</v>
      </c>
      <c r="AI117" s="108">
        <f>VLOOKUP(AH117,'2019 WINNINGS'!$A$1:$B$423,2,0)</f>
        <v>50000</v>
      </c>
    </row>
    <row r="118" spans="1:35" x14ac:dyDescent="0.2">
      <c r="A118" s="50">
        <v>117</v>
      </c>
      <c r="B118" s="83" t="s">
        <v>320</v>
      </c>
      <c r="C118" s="83" t="s">
        <v>319</v>
      </c>
      <c r="D118" s="83" t="s">
        <v>895</v>
      </c>
      <c r="E118" s="84" t="s">
        <v>160</v>
      </c>
      <c r="F118" s="50" t="s">
        <v>91</v>
      </c>
      <c r="G118" s="85">
        <f t="shared" si="1"/>
        <v>2401285</v>
      </c>
      <c r="H118" s="86" t="s">
        <v>27</v>
      </c>
      <c r="I118" s="90">
        <f>VLOOKUP(H118,'2019 WINNINGS'!$A$1:$B$423,2,0)</f>
        <v>310500</v>
      </c>
      <c r="J118" s="87" t="s">
        <v>17</v>
      </c>
      <c r="K118" s="90">
        <f>VLOOKUP(J118,'2019 WINNINGS'!$A$1:$B$423,2,0)</f>
        <v>225400</v>
      </c>
      <c r="L118" s="93" t="s">
        <v>33</v>
      </c>
      <c r="M118" s="94">
        <f>VLOOKUP(L118,'2019 WINNINGS'!$A$1:$B$423,2,0)</f>
        <v>55488</v>
      </c>
      <c r="N118" s="93" t="s">
        <v>18</v>
      </c>
      <c r="O118" s="94">
        <f>VLOOKUP(N118,'2019 WINNINGS'!$A$1:$B$423,2,0)</f>
        <v>32430</v>
      </c>
      <c r="P118" s="93" t="s">
        <v>100</v>
      </c>
      <c r="Q118" s="94">
        <f>VLOOKUP(P118,'2019 WINNINGS'!$A$1:$B$423,2,0)</f>
        <v>858667</v>
      </c>
      <c r="R118" s="97" t="s">
        <v>85</v>
      </c>
      <c r="S118" s="98">
        <f>VLOOKUP(R118,'2019 WINNINGS'!$A$1:$B$423,2,0)</f>
        <v>107956</v>
      </c>
      <c r="T118" s="97" t="s">
        <v>92</v>
      </c>
      <c r="U118" s="98">
        <f>VLOOKUP(T118,'2019 WINNINGS'!$A$1:$B$423,2,0)</f>
        <v>403938</v>
      </c>
      <c r="V118" s="97" t="s">
        <v>144</v>
      </c>
      <c r="W118" s="98">
        <f>VLOOKUP(V118,'2019 WINNINGS'!$A$1:$B$423,2,0)</f>
        <v>0</v>
      </c>
      <c r="X118" s="101" t="s">
        <v>151</v>
      </c>
      <c r="Y118" s="102">
        <f>VLOOKUP(X118,'2019 WINNINGS'!$A$1:$B$423,2,0)</f>
        <v>37950</v>
      </c>
      <c r="Z118" s="103" t="s">
        <v>113</v>
      </c>
      <c r="AA118" s="102">
        <f>VLOOKUP(Z118,'2019 WINNINGS'!$A$1:$B$423,2,0)</f>
        <v>107956</v>
      </c>
      <c r="AB118" s="103" t="s">
        <v>105</v>
      </c>
      <c r="AC118" s="102">
        <f>VLOOKUP(AB118,'2019 WINNINGS'!$A$1:$B$423,2,0)</f>
        <v>161000</v>
      </c>
      <c r="AD118" s="88" t="s">
        <v>80</v>
      </c>
      <c r="AE118" s="104">
        <f>VLOOKUP(AD118,'2019 WINNINGS'!$A$1:$B$423,2,0)</f>
        <v>0</v>
      </c>
      <c r="AF118" s="88" t="s">
        <v>81</v>
      </c>
      <c r="AG118" s="104">
        <f>VLOOKUP(AF118,'2019 WINNINGS'!$A$1:$B$423,2,0)</f>
        <v>0</v>
      </c>
      <c r="AH118" s="107" t="s">
        <v>161</v>
      </c>
      <c r="AI118" s="108">
        <f>VLOOKUP(AH118,'2019 WINNINGS'!$A$1:$B$423,2,0)</f>
        <v>100000</v>
      </c>
    </row>
    <row r="119" spans="1:35" x14ac:dyDescent="0.2">
      <c r="A119" s="50">
        <v>118</v>
      </c>
      <c r="B119" s="83" t="s">
        <v>456</v>
      </c>
      <c r="C119" s="83" t="s">
        <v>455</v>
      </c>
      <c r="D119" s="83" t="s">
        <v>456</v>
      </c>
      <c r="E119" s="84" t="s">
        <v>160</v>
      </c>
      <c r="F119" s="50" t="s">
        <v>91</v>
      </c>
      <c r="G119" s="85">
        <f t="shared" si="1"/>
        <v>2397995</v>
      </c>
      <c r="H119" s="86" t="s">
        <v>27</v>
      </c>
      <c r="I119" s="90">
        <f>VLOOKUP(H119,'2019 WINNINGS'!$A$1:$B$423,2,0)</f>
        <v>310500</v>
      </c>
      <c r="J119" s="87" t="s">
        <v>8</v>
      </c>
      <c r="K119" s="90">
        <f>VLOOKUP(J119,'2019 WINNINGS'!$A$1:$B$423,2,0)</f>
        <v>107956</v>
      </c>
      <c r="L119" s="93" t="s">
        <v>11</v>
      </c>
      <c r="M119" s="94">
        <f>VLOOKUP(L119,'2019 WINNINGS'!$A$1:$B$423,2,0)</f>
        <v>310500</v>
      </c>
      <c r="N119" s="93" t="s">
        <v>100</v>
      </c>
      <c r="O119" s="94">
        <f>VLOOKUP(N119,'2019 WINNINGS'!$A$1:$B$423,2,0)</f>
        <v>858667</v>
      </c>
      <c r="P119" s="93" t="s">
        <v>98</v>
      </c>
      <c r="Q119" s="94">
        <f>VLOOKUP(P119,'2019 WINNINGS'!$A$1:$B$423,2,0)</f>
        <v>403938</v>
      </c>
      <c r="R119" s="97" t="s">
        <v>142</v>
      </c>
      <c r="S119" s="98">
        <f>VLOOKUP(R119,'2019 WINNINGS'!$A$1:$B$423,2,0)</f>
        <v>68042</v>
      </c>
      <c r="T119" s="97" t="s">
        <v>41</v>
      </c>
      <c r="U119" s="98">
        <f>VLOOKUP(T119,'2019 WINNINGS'!$A$1:$B$423,2,0)</f>
        <v>78200</v>
      </c>
      <c r="V119" s="97" t="s">
        <v>107</v>
      </c>
      <c r="W119" s="98">
        <f>VLOOKUP(V119,'2019 WINNINGS'!$A$1:$B$423,2,0)</f>
        <v>44850</v>
      </c>
      <c r="X119" s="101" t="s">
        <v>155</v>
      </c>
      <c r="Y119" s="102">
        <f>VLOOKUP(X119,'2019 WINNINGS'!$A$1:$B$423,2,0)</f>
        <v>28693</v>
      </c>
      <c r="Z119" s="103" t="s">
        <v>152</v>
      </c>
      <c r="AA119" s="102">
        <f>VLOOKUP(Z119,'2019 WINNINGS'!$A$1:$B$423,2,0)</f>
        <v>0</v>
      </c>
      <c r="AB119" s="103" t="s">
        <v>50</v>
      </c>
      <c r="AC119" s="102">
        <f>VLOOKUP(AB119,'2019 WINNINGS'!$A$1:$B$423,2,0)</f>
        <v>107956</v>
      </c>
      <c r="AD119" s="88" t="s">
        <v>14</v>
      </c>
      <c r="AE119" s="104">
        <f>VLOOKUP(AD119,'2019 WINNINGS'!$A$1:$B$423,2,0)</f>
        <v>0</v>
      </c>
      <c r="AF119" s="88" t="s">
        <v>71</v>
      </c>
      <c r="AG119" s="104">
        <f>VLOOKUP(AF119,'2019 WINNINGS'!$A$1:$B$423,2,0)</f>
        <v>28693</v>
      </c>
      <c r="AH119" s="107" t="s">
        <v>162</v>
      </c>
      <c r="AI119" s="108">
        <f>VLOOKUP(AH119,'2019 WINNINGS'!$A$1:$B$423,2,0)</f>
        <v>50000</v>
      </c>
    </row>
    <row r="120" spans="1:35" x14ac:dyDescent="0.2">
      <c r="A120" s="50">
        <v>119</v>
      </c>
      <c r="B120" s="83" t="s">
        <v>930</v>
      </c>
      <c r="C120" s="83" t="s">
        <v>931</v>
      </c>
      <c r="D120" s="83" t="s">
        <v>930</v>
      </c>
      <c r="E120" s="84" t="s">
        <v>160</v>
      </c>
      <c r="F120" s="50" t="s">
        <v>91</v>
      </c>
      <c r="G120" s="85">
        <f t="shared" si="1"/>
        <v>2395470</v>
      </c>
      <c r="H120" s="86" t="s">
        <v>7</v>
      </c>
      <c r="I120" s="90">
        <f>VLOOKUP(H120,'2019 WINNINGS'!$A$1:$B$423,2,0)</f>
        <v>858667</v>
      </c>
      <c r="J120" s="87" t="s">
        <v>17</v>
      </c>
      <c r="K120" s="90">
        <f>VLOOKUP(J120,'2019 WINNINGS'!$A$1:$B$423,2,0)</f>
        <v>225400</v>
      </c>
      <c r="L120" s="93" t="s">
        <v>33</v>
      </c>
      <c r="M120" s="94">
        <f>VLOOKUP(L120,'2019 WINNINGS'!$A$1:$B$423,2,0)</f>
        <v>55488</v>
      </c>
      <c r="N120" s="93" t="s">
        <v>97</v>
      </c>
      <c r="O120" s="94">
        <f>VLOOKUP(N120,'2019 WINNINGS'!$A$1:$B$423,2,0)</f>
        <v>78200</v>
      </c>
      <c r="P120" s="93" t="s">
        <v>11</v>
      </c>
      <c r="Q120" s="94">
        <f>VLOOKUP(P120,'2019 WINNINGS'!$A$1:$B$423,2,0)</f>
        <v>310500</v>
      </c>
      <c r="R120" s="97" t="s">
        <v>85</v>
      </c>
      <c r="S120" s="98">
        <f>VLOOKUP(R120,'2019 WINNINGS'!$A$1:$B$423,2,0)</f>
        <v>107956</v>
      </c>
      <c r="T120" s="97" t="s">
        <v>92</v>
      </c>
      <c r="U120" s="98">
        <f>VLOOKUP(T120,'2019 WINNINGS'!$A$1:$B$423,2,0)</f>
        <v>403938</v>
      </c>
      <c r="V120" s="97" t="s">
        <v>88</v>
      </c>
      <c r="W120" s="98">
        <f>VLOOKUP(V120,'2019 WINNINGS'!$A$1:$B$423,2,0)</f>
        <v>25415</v>
      </c>
      <c r="X120" s="101" t="s">
        <v>113</v>
      </c>
      <c r="Y120" s="102">
        <f>VLOOKUP(X120,'2019 WINNINGS'!$A$1:$B$423,2,0)</f>
        <v>107956</v>
      </c>
      <c r="Z120" s="103" t="s">
        <v>154</v>
      </c>
      <c r="AA120" s="102">
        <f>VLOOKUP(Z120,'2019 WINNINGS'!$A$1:$B$423,2,0)</f>
        <v>37950</v>
      </c>
      <c r="AB120" s="103" t="s">
        <v>158</v>
      </c>
      <c r="AC120" s="102">
        <f>VLOOKUP(AB120,'2019 WINNINGS'!$A$1:$B$423,2,0)</f>
        <v>184000</v>
      </c>
      <c r="AD120" s="88" t="s">
        <v>13</v>
      </c>
      <c r="AE120" s="104">
        <f>VLOOKUP(AD120,'2019 WINNINGS'!$A$1:$B$423,2,0)</f>
        <v>0</v>
      </c>
      <c r="AF120" s="88" t="s">
        <v>80</v>
      </c>
      <c r="AG120" s="104">
        <f>VLOOKUP(AF120,'2019 WINNINGS'!$A$1:$B$423,2,0)</f>
        <v>0</v>
      </c>
      <c r="AH120" s="107" t="s">
        <v>164</v>
      </c>
      <c r="AI120" s="108">
        <f>VLOOKUP(AH120,'2019 WINNINGS'!$A$1:$B$423,2,0)</f>
        <v>0</v>
      </c>
    </row>
    <row r="121" spans="1:35" x14ac:dyDescent="0.2">
      <c r="A121" s="50">
        <v>120</v>
      </c>
      <c r="B121" s="83" t="s">
        <v>302</v>
      </c>
      <c r="C121" s="83" t="s">
        <v>301</v>
      </c>
      <c r="D121" s="83" t="s">
        <v>894</v>
      </c>
      <c r="E121" s="84" t="s">
        <v>160</v>
      </c>
      <c r="F121" s="50" t="s">
        <v>91</v>
      </c>
      <c r="G121" s="85">
        <f t="shared" si="1"/>
        <v>2391031</v>
      </c>
      <c r="H121" s="86" t="s">
        <v>7</v>
      </c>
      <c r="I121" s="90">
        <f>VLOOKUP(H121,'2019 WINNINGS'!$A$1:$B$423,2,0)</f>
        <v>858667</v>
      </c>
      <c r="J121" s="87" t="s">
        <v>17</v>
      </c>
      <c r="K121" s="90">
        <f>VLOOKUP(J121,'2019 WINNINGS'!$A$1:$B$423,2,0)</f>
        <v>225400</v>
      </c>
      <c r="L121" s="93" t="s">
        <v>93</v>
      </c>
      <c r="M121" s="94">
        <f>VLOOKUP(L121,'2019 WINNINGS'!$A$1:$B$423,2,0)</f>
        <v>310500</v>
      </c>
      <c r="N121" s="93" t="s">
        <v>90</v>
      </c>
      <c r="O121" s="94">
        <f>VLOOKUP(N121,'2019 WINNINGS'!$A$1:$B$423,2,0)</f>
        <v>68042</v>
      </c>
      <c r="P121" s="93" t="s">
        <v>32</v>
      </c>
      <c r="Q121" s="94">
        <f>VLOOKUP(P121,'2019 WINNINGS'!$A$1:$B$423,2,0)</f>
        <v>68042</v>
      </c>
      <c r="R121" s="97" t="s">
        <v>10</v>
      </c>
      <c r="S121" s="98">
        <f>VLOOKUP(R121,'2019 WINNINGS'!$A$1:$B$423,2,0)</f>
        <v>107956</v>
      </c>
      <c r="T121" s="97" t="s">
        <v>140</v>
      </c>
      <c r="U121" s="98">
        <f>VLOOKUP(T121,'2019 WINNINGS'!$A$1:$B$423,2,0)</f>
        <v>44850</v>
      </c>
      <c r="V121" s="97" t="s">
        <v>92</v>
      </c>
      <c r="W121" s="98">
        <f>VLOOKUP(V121,'2019 WINNINGS'!$A$1:$B$423,2,0)</f>
        <v>403938</v>
      </c>
      <c r="X121" s="101" t="s">
        <v>230</v>
      </c>
      <c r="Y121" s="102">
        <f>VLOOKUP(X121,'2019 WINNINGS'!$A$1:$B$423,2,0)</f>
        <v>44850</v>
      </c>
      <c r="Z121" s="103" t="s">
        <v>147</v>
      </c>
      <c r="AA121" s="102">
        <f>VLOOKUP(Z121,'2019 WINNINGS'!$A$1:$B$423,2,0)</f>
        <v>25415</v>
      </c>
      <c r="AB121" s="103" t="s">
        <v>50</v>
      </c>
      <c r="AC121" s="102">
        <f>VLOOKUP(AB121,'2019 WINNINGS'!$A$1:$B$423,2,0)</f>
        <v>107956</v>
      </c>
      <c r="AD121" s="88" t="s">
        <v>14</v>
      </c>
      <c r="AE121" s="104">
        <f>VLOOKUP(AD121,'2019 WINNINGS'!$A$1:$B$423,2,0)</f>
        <v>0</v>
      </c>
      <c r="AF121" s="88" t="s">
        <v>72</v>
      </c>
      <c r="AG121" s="104">
        <f>VLOOKUP(AF121,'2019 WINNINGS'!$A$1:$B$423,2,0)</f>
        <v>25415</v>
      </c>
      <c r="AH121" s="107" t="s">
        <v>161</v>
      </c>
      <c r="AI121" s="108">
        <f>VLOOKUP(AH121,'2019 WINNINGS'!$A$1:$B$423,2,0)</f>
        <v>100000</v>
      </c>
    </row>
    <row r="122" spans="1:35" x14ac:dyDescent="0.2">
      <c r="A122" s="50">
        <v>121</v>
      </c>
      <c r="B122" s="83" t="s">
        <v>926</v>
      </c>
      <c r="C122" s="83" t="s">
        <v>925</v>
      </c>
      <c r="D122" s="83" t="s">
        <v>687</v>
      </c>
      <c r="E122" s="84" t="s">
        <v>160</v>
      </c>
      <c r="F122" s="50" t="s">
        <v>91</v>
      </c>
      <c r="G122" s="85">
        <f t="shared" si="1"/>
        <v>2390590</v>
      </c>
      <c r="H122" s="86" t="s">
        <v>27</v>
      </c>
      <c r="I122" s="90">
        <f>VLOOKUP(H122,'2019 WINNINGS'!$A$1:$B$423,2,0)</f>
        <v>310500</v>
      </c>
      <c r="J122" s="87" t="s">
        <v>40</v>
      </c>
      <c r="K122" s="90">
        <f>VLOOKUP(J122,'2019 WINNINGS'!$A$1:$B$423,2,0)</f>
        <v>0</v>
      </c>
      <c r="L122" s="93" t="s">
        <v>24</v>
      </c>
      <c r="M122" s="94">
        <f>VLOOKUP(L122,'2019 WINNINGS'!$A$1:$B$423,2,0)</f>
        <v>403938</v>
      </c>
      <c r="N122" s="93" t="s">
        <v>11</v>
      </c>
      <c r="O122" s="94">
        <f>VLOOKUP(N122,'2019 WINNINGS'!$A$1:$B$423,2,0)</f>
        <v>310500</v>
      </c>
      <c r="P122" s="93" t="s">
        <v>100</v>
      </c>
      <c r="Q122" s="94">
        <f>VLOOKUP(P122,'2019 WINNINGS'!$A$1:$B$423,2,0)</f>
        <v>858667</v>
      </c>
      <c r="R122" s="97" t="s">
        <v>41</v>
      </c>
      <c r="S122" s="98">
        <f>VLOOKUP(R122,'2019 WINNINGS'!$A$1:$B$423,2,0)</f>
        <v>78200</v>
      </c>
      <c r="T122" s="97" t="s">
        <v>85</v>
      </c>
      <c r="U122" s="98">
        <f>VLOOKUP(T122,'2019 WINNINGS'!$A$1:$B$423,2,0)</f>
        <v>107956</v>
      </c>
      <c r="V122" s="97" t="s">
        <v>59</v>
      </c>
      <c r="W122" s="98">
        <f>VLOOKUP(V122,'2019 WINNINGS'!$A$1:$B$423,2,0)</f>
        <v>26335</v>
      </c>
      <c r="X122" s="101" t="s">
        <v>96</v>
      </c>
      <c r="Y122" s="102">
        <f>VLOOKUP(X122,'2019 WINNINGS'!$A$1:$B$423,2,0)</f>
        <v>32430</v>
      </c>
      <c r="Z122" s="103" t="s">
        <v>155</v>
      </c>
      <c r="AA122" s="102">
        <f>VLOOKUP(Z122,'2019 WINNINGS'!$A$1:$B$423,2,0)</f>
        <v>28693</v>
      </c>
      <c r="AB122" s="103" t="s">
        <v>50</v>
      </c>
      <c r="AC122" s="102">
        <f>VLOOKUP(AB122,'2019 WINNINGS'!$A$1:$B$423,2,0)</f>
        <v>107956</v>
      </c>
      <c r="AD122" s="88" t="s">
        <v>14</v>
      </c>
      <c r="AE122" s="104">
        <f>VLOOKUP(AD122,'2019 WINNINGS'!$A$1:$B$423,2,0)</f>
        <v>0</v>
      </c>
      <c r="AF122" s="88" t="s">
        <v>72</v>
      </c>
      <c r="AG122" s="104">
        <f>VLOOKUP(AF122,'2019 WINNINGS'!$A$1:$B$423,2,0)</f>
        <v>25415</v>
      </c>
      <c r="AH122" s="107" t="s">
        <v>161</v>
      </c>
      <c r="AI122" s="108">
        <f>VLOOKUP(AH122,'2019 WINNINGS'!$A$1:$B$423,2,0)</f>
        <v>100000</v>
      </c>
    </row>
    <row r="123" spans="1:35" x14ac:dyDescent="0.2">
      <c r="A123" s="50">
        <v>122</v>
      </c>
      <c r="B123" s="83" t="s">
        <v>259</v>
      </c>
      <c r="C123" s="83" t="s">
        <v>255</v>
      </c>
      <c r="D123" s="83" t="s">
        <v>260</v>
      </c>
      <c r="E123" s="84" t="s">
        <v>160</v>
      </c>
      <c r="F123" s="50" t="s">
        <v>91</v>
      </c>
      <c r="G123" s="85">
        <f t="shared" si="1"/>
        <v>2388142</v>
      </c>
      <c r="H123" s="86" t="s">
        <v>27</v>
      </c>
      <c r="I123" s="90">
        <f>VLOOKUP(H123,'2019 WINNINGS'!$A$1:$B$423,2,0)</f>
        <v>310500</v>
      </c>
      <c r="J123" s="87" t="s">
        <v>8</v>
      </c>
      <c r="K123" s="90">
        <f>VLOOKUP(J123,'2019 WINNINGS'!$A$1:$B$423,2,0)</f>
        <v>107956</v>
      </c>
      <c r="L123" s="93" t="s">
        <v>33</v>
      </c>
      <c r="M123" s="94">
        <f>VLOOKUP(L123,'2019 WINNINGS'!$A$1:$B$423,2,0)</f>
        <v>55488</v>
      </c>
      <c r="N123" s="93" t="s">
        <v>87</v>
      </c>
      <c r="O123" s="94">
        <f>VLOOKUP(N123,'2019 WINNINGS'!$A$1:$B$423,2,0)</f>
        <v>403938</v>
      </c>
      <c r="P123" s="93" t="s">
        <v>100</v>
      </c>
      <c r="Q123" s="94">
        <f>VLOOKUP(P123,'2019 WINNINGS'!$A$1:$B$423,2,0)</f>
        <v>858667</v>
      </c>
      <c r="R123" s="97" t="s">
        <v>10</v>
      </c>
      <c r="S123" s="98">
        <f>VLOOKUP(R123,'2019 WINNINGS'!$A$1:$B$423,2,0)</f>
        <v>107956</v>
      </c>
      <c r="T123" s="97" t="s">
        <v>85</v>
      </c>
      <c r="U123" s="98">
        <f>VLOOKUP(T123,'2019 WINNINGS'!$A$1:$B$423,2,0)</f>
        <v>107956</v>
      </c>
      <c r="V123" s="97" t="s">
        <v>99</v>
      </c>
      <c r="W123" s="98">
        <f>VLOOKUP(V123,'2019 WINNINGS'!$A$1:$B$423,2,0)</f>
        <v>26910</v>
      </c>
      <c r="X123" s="101" t="s">
        <v>153</v>
      </c>
      <c r="Y123" s="102">
        <f>VLOOKUP(X123,'2019 WINNINGS'!$A$1:$B$423,2,0)</f>
        <v>0</v>
      </c>
      <c r="Z123" s="103" t="s">
        <v>148</v>
      </c>
      <c r="AA123" s="102">
        <f>VLOOKUP(Z123,'2019 WINNINGS'!$A$1:$B$423,2,0)</f>
        <v>225400</v>
      </c>
      <c r="AB123" s="103" t="s">
        <v>145</v>
      </c>
      <c r="AC123" s="102">
        <f>VLOOKUP(AB123,'2019 WINNINGS'!$A$1:$B$423,2,0)</f>
        <v>107956</v>
      </c>
      <c r="AD123" s="88" t="s">
        <v>14</v>
      </c>
      <c r="AE123" s="104">
        <f>VLOOKUP(AD123,'2019 WINNINGS'!$A$1:$B$423,2,0)</f>
        <v>0</v>
      </c>
      <c r="AF123" s="88" t="s">
        <v>72</v>
      </c>
      <c r="AG123" s="104">
        <f>VLOOKUP(AF123,'2019 WINNINGS'!$A$1:$B$423,2,0)</f>
        <v>25415</v>
      </c>
      <c r="AH123" s="107" t="s">
        <v>162</v>
      </c>
      <c r="AI123" s="108">
        <f>VLOOKUP(AH123,'2019 WINNINGS'!$A$1:$B$423,2,0)</f>
        <v>50000</v>
      </c>
    </row>
    <row r="124" spans="1:35" x14ac:dyDescent="0.2">
      <c r="A124" s="50">
        <v>123</v>
      </c>
      <c r="B124" s="83" t="s">
        <v>415</v>
      </c>
      <c r="C124" s="83" t="s">
        <v>418</v>
      </c>
      <c r="D124" s="83" t="s">
        <v>415</v>
      </c>
      <c r="E124" s="84" t="s">
        <v>160</v>
      </c>
      <c r="F124" s="50" t="s">
        <v>91</v>
      </c>
      <c r="G124" s="85">
        <f t="shared" si="1"/>
        <v>2385463</v>
      </c>
      <c r="H124" s="86" t="s">
        <v>27</v>
      </c>
      <c r="I124" s="90">
        <f>VLOOKUP(H124,'2019 WINNINGS'!$A$1:$B$423,2,0)</f>
        <v>310500</v>
      </c>
      <c r="J124" s="87" t="s">
        <v>7</v>
      </c>
      <c r="K124" s="90">
        <f>VLOOKUP(J124,'2019 WINNINGS'!$A$1:$B$423,2,0)</f>
        <v>858667</v>
      </c>
      <c r="L124" s="93" t="s">
        <v>43</v>
      </c>
      <c r="M124" s="94">
        <f>VLOOKUP(L124,'2019 WINNINGS'!$A$1:$B$423,2,0)</f>
        <v>161000</v>
      </c>
      <c r="N124" s="93" t="s">
        <v>11</v>
      </c>
      <c r="O124" s="94">
        <f>VLOOKUP(N124,'2019 WINNINGS'!$A$1:$B$423,2,0)</f>
        <v>310500</v>
      </c>
      <c r="P124" s="93" t="s">
        <v>87</v>
      </c>
      <c r="Q124" s="94">
        <f>VLOOKUP(P124,'2019 WINNINGS'!$A$1:$B$423,2,0)</f>
        <v>403938</v>
      </c>
      <c r="R124" s="97" t="s">
        <v>142</v>
      </c>
      <c r="S124" s="98">
        <f>VLOOKUP(R124,'2019 WINNINGS'!$A$1:$B$423,2,0)</f>
        <v>68042</v>
      </c>
      <c r="T124" s="97" t="s">
        <v>99</v>
      </c>
      <c r="U124" s="98">
        <f>VLOOKUP(T124,'2019 WINNINGS'!$A$1:$B$423,2,0)</f>
        <v>26910</v>
      </c>
      <c r="V124" s="97" t="s">
        <v>144</v>
      </c>
      <c r="W124" s="98">
        <f>VLOOKUP(V124,'2019 WINNINGS'!$A$1:$B$423,2,0)</f>
        <v>0</v>
      </c>
      <c r="X124" s="101" t="s">
        <v>157</v>
      </c>
      <c r="Y124" s="102">
        <f>VLOOKUP(X124,'2019 WINNINGS'!$A$1:$B$423,2,0)</f>
        <v>0</v>
      </c>
      <c r="Z124" s="103" t="s">
        <v>154</v>
      </c>
      <c r="AA124" s="102">
        <f>VLOOKUP(Z124,'2019 WINNINGS'!$A$1:$B$423,2,0)</f>
        <v>37950</v>
      </c>
      <c r="AB124" s="103" t="s">
        <v>50</v>
      </c>
      <c r="AC124" s="102">
        <f>VLOOKUP(AB124,'2019 WINNINGS'!$A$1:$B$423,2,0)</f>
        <v>107956</v>
      </c>
      <c r="AD124" s="88" t="s">
        <v>14</v>
      </c>
      <c r="AE124" s="104">
        <f>VLOOKUP(AD124,'2019 WINNINGS'!$A$1:$B$423,2,0)</f>
        <v>0</v>
      </c>
      <c r="AF124" s="88" t="s">
        <v>80</v>
      </c>
      <c r="AG124" s="104">
        <f>VLOOKUP(AF124,'2019 WINNINGS'!$A$1:$B$423,2,0)</f>
        <v>0</v>
      </c>
      <c r="AH124" s="107" t="s">
        <v>161</v>
      </c>
      <c r="AI124" s="108">
        <f>VLOOKUP(AH124,'2019 WINNINGS'!$A$1:$B$423,2,0)</f>
        <v>100000</v>
      </c>
    </row>
    <row r="125" spans="1:35" x14ac:dyDescent="0.2">
      <c r="A125" s="50">
        <v>124</v>
      </c>
      <c r="B125" s="83" t="s">
        <v>590</v>
      </c>
      <c r="C125" s="83" t="s">
        <v>588</v>
      </c>
      <c r="D125" s="83" t="s">
        <v>908</v>
      </c>
      <c r="E125" s="84" t="s">
        <v>160</v>
      </c>
      <c r="F125" s="50" t="s">
        <v>91</v>
      </c>
      <c r="G125" s="85">
        <f t="shared" si="1"/>
        <v>2384771</v>
      </c>
      <c r="H125" s="86" t="s">
        <v>7</v>
      </c>
      <c r="I125" s="90">
        <f>VLOOKUP(H125,'2019 WINNINGS'!$A$1:$B$423,2,0)</f>
        <v>858667</v>
      </c>
      <c r="J125" s="87" t="s">
        <v>8</v>
      </c>
      <c r="K125" s="90">
        <f>VLOOKUP(J125,'2019 WINNINGS'!$A$1:$B$423,2,0)</f>
        <v>107956</v>
      </c>
      <c r="L125" s="93" t="s">
        <v>33</v>
      </c>
      <c r="M125" s="94">
        <f>VLOOKUP(L125,'2019 WINNINGS'!$A$1:$B$423,2,0)</f>
        <v>55488</v>
      </c>
      <c r="N125" s="93" t="s">
        <v>24</v>
      </c>
      <c r="O125" s="94">
        <f>VLOOKUP(N125,'2019 WINNINGS'!$A$1:$B$423,2,0)</f>
        <v>403938</v>
      </c>
      <c r="P125" s="93" t="s">
        <v>32</v>
      </c>
      <c r="Q125" s="94">
        <f>VLOOKUP(P125,'2019 WINNINGS'!$A$1:$B$423,2,0)</f>
        <v>68042</v>
      </c>
      <c r="R125" s="97" t="s">
        <v>92</v>
      </c>
      <c r="S125" s="98">
        <f>VLOOKUP(R125,'2019 WINNINGS'!$A$1:$B$423,2,0)</f>
        <v>403938</v>
      </c>
      <c r="T125" s="97" t="s">
        <v>28</v>
      </c>
      <c r="U125" s="98">
        <f>VLOOKUP(T125,'2019 WINNINGS'!$A$1:$B$423,2,0)</f>
        <v>55488</v>
      </c>
      <c r="V125" s="97" t="s">
        <v>10</v>
      </c>
      <c r="W125" s="98">
        <f>VLOOKUP(V125,'2019 WINNINGS'!$A$1:$B$423,2,0)</f>
        <v>107956</v>
      </c>
      <c r="X125" s="101" t="s">
        <v>155</v>
      </c>
      <c r="Y125" s="102">
        <f>VLOOKUP(X125,'2019 WINNINGS'!$A$1:$B$423,2,0)</f>
        <v>28693</v>
      </c>
      <c r="Z125" s="103" t="s">
        <v>113</v>
      </c>
      <c r="AA125" s="102">
        <f>VLOOKUP(Z125,'2019 WINNINGS'!$A$1:$B$423,2,0)</f>
        <v>107956</v>
      </c>
      <c r="AB125" s="103" t="s">
        <v>145</v>
      </c>
      <c r="AC125" s="102">
        <f>VLOOKUP(AB125,'2019 WINNINGS'!$A$1:$B$423,2,0)</f>
        <v>107956</v>
      </c>
      <c r="AD125" s="88" t="s">
        <v>14</v>
      </c>
      <c r="AE125" s="104">
        <f>VLOOKUP(AD125,'2019 WINNINGS'!$A$1:$B$423,2,0)</f>
        <v>0</v>
      </c>
      <c r="AF125" s="88" t="s">
        <v>71</v>
      </c>
      <c r="AG125" s="104">
        <f>VLOOKUP(AF125,'2019 WINNINGS'!$A$1:$B$423,2,0)</f>
        <v>28693</v>
      </c>
      <c r="AH125" s="107" t="s">
        <v>165</v>
      </c>
      <c r="AI125" s="108">
        <f>VLOOKUP(AH125,'2019 WINNINGS'!$A$1:$B$423,2,0)</f>
        <v>50000</v>
      </c>
    </row>
    <row r="126" spans="1:35" x14ac:dyDescent="0.2">
      <c r="A126" s="50">
        <v>125</v>
      </c>
      <c r="B126" s="83" t="s">
        <v>573</v>
      </c>
      <c r="C126" s="83" t="s">
        <v>572</v>
      </c>
      <c r="D126" s="83" t="s">
        <v>573</v>
      </c>
      <c r="E126" s="84" t="s">
        <v>160</v>
      </c>
      <c r="F126" s="50" t="s">
        <v>91</v>
      </c>
      <c r="G126" s="85">
        <f t="shared" si="1"/>
        <v>2384429</v>
      </c>
      <c r="H126" s="86" t="s">
        <v>7</v>
      </c>
      <c r="I126" s="90">
        <f>VLOOKUP(H126,'2019 WINNINGS'!$A$1:$B$423,2,0)</f>
        <v>858667</v>
      </c>
      <c r="J126" s="87" t="s">
        <v>40</v>
      </c>
      <c r="K126" s="90">
        <f>VLOOKUP(J126,'2019 WINNINGS'!$A$1:$B$423,2,0)</f>
        <v>0</v>
      </c>
      <c r="L126" s="93" t="s">
        <v>93</v>
      </c>
      <c r="M126" s="94">
        <f>VLOOKUP(L126,'2019 WINNINGS'!$A$1:$B$423,2,0)</f>
        <v>310500</v>
      </c>
      <c r="N126" s="93" t="s">
        <v>18</v>
      </c>
      <c r="O126" s="94">
        <f>VLOOKUP(N126,'2019 WINNINGS'!$A$1:$B$423,2,0)</f>
        <v>32430</v>
      </c>
      <c r="P126" s="93" t="s">
        <v>98</v>
      </c>
      <c r="Q126" s="94">
        <f>VLOOKUP(P126,'2019 WINNINGS'!$A$1:$B$423,2,0)</f>
        <v>403938</v>
      </c>
      <c r="R126" s="97" t="s">
        <v>140</v>
      </c>
      <c r="S126" s="98">
        <f>VLOOKUP(R126,'2019 WINNINGS'!$A$1:$B$423,2,0)</f>
        <v>44850</v>
      </c>
      <c r="T126" s="97" t="s">
        <v>142</v>
      </c>
      <c r="U126" s="98">
        <f>VLOOKUP(T126,'2019 WINNINGS'!$A$1:$B$423,2,0)</f>
        <v>68042</v>
      </c>
      <c r="V126" s="97" t="s">
        <v>92</v>
      </c>
      <c r="W126" s="98">
        <f>VLOOKUP(V126,'2019 WINNINGS'!$A$1:$B$423,2,0)</f>
        <v>403938</v>
      </c>
      <c r="X126" s="101" t="s">
        <v>50</v>
      </c>
      <c r="Y126" s="102">
        <f>VLOOKUP(X126,'2019 WINNINGS'!$A$1:$B$423,2,0)</f>
        <v>107956</v>
      </c>
      <c r="Z126" s="103" t="s">
        <v>147</v>
      </c>
      <c r="AA126" s="102">
        <f>VLOOKUP(Z126,'2019 WINNINGS'!$A$1:$B$423,2,0)</f>
        <v>25415</v>
      </c>
      <c r="AB126" s="103" t="s">
        <v>149</v>
      </c>
      <c r="AC126" s="102">
        <f>VLOOKUP(AB126,'2019 WINNINGS'!$A$1:$B$423,2,0)</f>
        <v>0</v>
      </c>
      <c r="AD126" s="88" t="s">
        <v>81</v>
      </c>
      <c r="AE126" s="104">
        <f>VLOOKUP(AD126,'2019 WINNINGS'!$A$1:$B$423,2,0)</f>
        <v>0</v>
      </c>
      <c r="AF126" s="88" t="s">
        <v>71</v>
      </c>
      <c r="AG126" s="104">
        <f>VLOOKUP(AF126,'2019 WINNINGS'!$A$1:$B$423,2,0)</f>
        <v>28693</v>
      </c>
      <c r="AH126" s="107" t="s">
        <v>161</v>
      </c>
      <c r="AI126" s="108">
        <f>VLOOKUP(AH126,'2019 WINNINGS'!$A$1:$B$423,2,0)</f>
        <v>100000</v>
      </c>
    </row>
    <row r="127" spans="1:35" x14ac:dyDescent="0.2">
      <c r="A127" s="50">
        <v>126</v>
      </c>
      <c r="B127" s="83" t="s">
        <v>936</v>
      </c>
      <c r="C127" s="83" t="s">
        <v>934</v>
      </c>
      <c r="D127" s="83" t="s">
        <v>937</v>
      </c>
      <c r="E127" s="84" t="s">
        <v>160</v>
      </c>
      <c r="F127" s="50" t="s">
        <v>91</v>
      </c>
      <c r="G127" s="85">
        <f t="shared" si="1"/>
        <v>2341453</v>
      </c>
      <c r="H127" s="86" t="s">
        <v>7</v>
      </c>
      <c r="I127" s="90">
        <f>VLOOKUP(H127,'2019 WINNINGS'!$A$1:$B$423,2,0)</f>
        <v>858667</v>
      </c>
      <c r="J127" s="87" t="s">
        <v>8</v>
      </c>
      <c r="K127" s="90">
        <f>VLOOKUP(J127,'2019 WINNINGS'!$A$1:$B$423,2,0)</f>
        <v>107956</v>
      </c>
      <c r="L127" s="93" t="s">
        <v>54</v>
      </c>
      <c r="M127" s="94">
        <f>VLOOKUP(L127,'2019 WINNINGS'!$A$1:$B$423,2,0)</f>
        <v>0</v>
      </c>
      <c r="N127" s="93" t="s">
        <v>24</v>
      </c>
      <c r="O127" s="94">
        <f>VLOOKUP(N127,'2019 WINNINGS'!$A$1:$B$423,2,0)</f>
        <v>403938</v>
      </c>
      <c r="P127" s="93" t="s">
        <v>65</v>
      </c>
      <c r="Q127" s="94">
        <f>VLOOKUP(P127,'2019 WINNINGS'!$A$1:$B$423,2,0)</f>
        <v>225400</v>
      </c>
      <c r="R127" s="97" t="s">
        <v>140</v>
      </c>
      <c r="S127" s="98">
        <f>VLOOKUP(R127,'2019 WINNINGS'!$A$1:$B$423,2,0)</f>
        <v>44850</v>
      </c>
      <c r="T127" s="97" t="s">
        <v>92</v>
      </c>
      <c r="U127" s="98">
        <f>VLOOKUP(T127,'2019 WINNINGS'!$A$1:$B$423,2,0)</f>
        <v>403938</v>
      </c>
      <c r="V127" s="97" t="s">
        <v>73</v>
      </c>
      <c r="W127" s="98">
        <f>VLOOKUP(V127,'2019 WINNINGS'!$A$1:$B$423,2,0)</f>
        <v>55488</v>
      </c>
      <c r="X127" s="101" t="s">
        <v>96</v>
      </c>
      <c r="Y127" s="102">
        <f>VLOOKUP(X127,'2019 WINNINGS'!$A$1:$B$423,2,0)</f>
        <v>32430</v>
      </c>
      <c r="Z127" s="103" t="s">
        <v>50</v>
      </c>
      <c r="AA127" s="102">
        <f>VLOOKUP(Z127,'2019 WINNINGS'!$A$1:$B$423,2,0)</f>
        <v>107956</v>
      </c>
      <c r="AB127" s="103" t="s">
        <v>147</v>
      </c>
      <c r="AC127" s="102">
        <f>VLOOKUP(AB127,'2019 WINNINGS'!$A$1:$B$423,2,0)</f>
        <v>25415</v>
      </c>
      <c r="AD127" s="88" t="s">
        <v>80</v>
      </c>
      <c r="AE127" s="104">
        <f>VLOOKUP(AD127,'2019 WINNINGS'!$A$1:$B$423,2,0)</f>
        <v>0</v>
      </c>
      <c r="AF127" s="88" t="s">
        <v>72</v>
      </c>
      <c r="AG127" s="104">
        <f>VLOOKUP(AF127,'2019 WINNINGS'!$A$1:$B$423,2,0)</f>
        <v>25415</v>
      </c>
      <c r="AH127" s="107" t="s">
        <v>163</v>
      </c>
      <c r="AI127" s="108">
        <f>VLOOKUP(AH127,'2019 WINNINGS'!$A$1:$B$423,2,0)</f>
        <v>50000</v>
      </c>
    </row>
    <row r="128" spans="1:35" x14ac:dyDescent="0.2">
      <c r="A128" s="50">
        <v>127</v>
      </c>
      <c r="B128" s="83" t="s">
        <v>913</v>
      </c>
      <c r="C128" s="83" t="s">
        <v>911</v>
      </c>
      <c r="D128" s="83" t="s">
        <v>912</v>
      </c>
      <c r="E128" s="84" t="s">
        <v>160</v>
      </c>
      <c r="F128" s="50" t="s">
        <v>91</v>
      </c>
      <c r="G128" s="85">
        <f t="shared" si="1"/>
        <v>2339214</v>
      </c>
      <c r="H128" s="86" t="s">
        <v>27</v>
      </c>
      <c r="I128" s="90">
        <f>VLOOKUP(H128,'2019 WINNINGS'!$A$1:$B$423,2,0)</f>
        <v>310500</v>
      </c>
      <c r="J128" s="87" t="s">
        <v>15</v>
      </c>
      <c r="K128" s="90">
        <f>VLOOKUP(J128,'2019 WINNINGS'!$A$1:$B$423,2,0)</f>
        <v>107956</v>
      </c>
      <c r="L128" s="93" t="s">
        <v>33</v>
      </c>
      <c r="M128" s="94">
        <f>VLOOKUP(L128,'2019 WINNINGS'!$A$1:$B$423,2,0)</f>
        <v>55488</v>
      </c>
      <c r="N128" s="93" t="s">
        <v>87</v>
      </c>
      <c r="O128" s="94">
        <f>VLOOKUP(N128,'2019 WINNINGS'!$A$1:$B$423,2,0)</f>
        <v>403938</v>
      </c>
      <c r="P128" s="93" t="s">
        <v>100</v>
      </c>
      <c r="Q128" s="94">
        <f>VLOOKUP(P128,'2019 WINNINGS'!$A$1:$B$423,2,0)</f>
        <v>858667</v>
      </c>
      <c r="R128" s="97" t="s">
        <v>140</v>
      </c>
      <c r="S128" s="98">
        <f>VLOOKUP(R128,'2019 WINNINGS'!$A$1:$B$423,2,0)</f>
        <v>44850</v>
      </c>
      <c r="T128" s="97" t="s">
        <v>85</v>
      </c>
      <c r="U128" s="98">
        <f>VLOOKUP(T128,'2019 WINNINGS'!$A$1:$B$423,2,0)</f>
        <v>107956</v>
      </c>
      <c r="V128" s="97" t="s">
        <v>144</v>
      </c>
      <c r="W128" s="98">
        <f>VLOOKUP(V128,'2019 WINNINGS'!$A$1:$B$423,2,0)</f>
        <v>0</v>
      </c>
      <c r="X128" s="101" t="s">
        <v>50</v>
      </c>
      <c r="Y128" s="102">
        <f>VLOOKUP(X128,'2019 WINNINGS'!$A$1:$B$423,2,0)</f>
        <v>107956</v>
      </c>
      <c r="Z128" s="103" t="s">
        <v>156</v>
      </c>
      <c r="AA128" s="102">
        <f>VLOOKUP(Z128,'2019 WINNINGS'!$A$1:$B$423,2,0)</f>
        <v>55488</v>
      </c>
      <c r="AB128" s="103" t="s">
        <v>105</v>
      </c>
      <c r="AC128" s="102">
        <f>VLOOKUP(AB128,'2019 WINNINGS'!$A$1:$B$423,2,0)</f>
        <v>161000</v>
      </c>
      <c r="AD128" s="88" t="s">
        <v>72</v>
      </c>
      <c r="AE128" s="104">
        <f>VLOOKUP(AD128,'2019 WINNINGS'!$A$1:$B$423,2,0)</f>
        <v>25415</v>
      </c>
      <c r="AF128" s="88" t="s">
        <v>74</v>
      </c>
      <c r="AG128" s="104">
        <f>VLOOKUP(AF128,'2019 WINNINGS'!$A$1:$B$423,2,0)</f>
        <v>0</v>
      </c>
      <c r="AH128" s="107" t="s">
        <v>161</v>
      </c>
      <c r="AI128" s="108">
        <f>VLOOKUP(AH128,'2019 WINNINGS'!$A$1:$B$423,2,0)</f>
        <v>100000</v>
      </c>
    </row>
    <row r="129" spans="1:35" x14ac:dyDescent="0.2">
      <c r="A129" s="50">
        <v>128</v>
      </c>
      <c r="B129" s="83" t="s">
        <v>384</v>
      </c>
      <c r="C129" s="83" t="s">
        <v>387</v>
      </c>
      <c r="D129" s="83" t="s">
        <v>237</v>
      </c>
      <c r="E129" s="84" t="s">
        <v>160</v>
      </c>
      <c r="F129" s="50" t="s">
        <v>91</v>
      </c>
      <c r="G129" s="85">
        <f t="shared" si="1"/>
        <v>2338523</v>
      </c>
      <c r="H129" s="86" t="s">
        <v>7</v>
      </c>
      <c r="I129" s="90">
        <f>VLOOKUP(H129,'2019 WINNINGS'!$A$1:$B$423,2,0)</f>
        <v>858667</v>
      </c>
      <c r="J129" s="87" t="s">
        <v>17</v>
      </c>
      <c r="K129" s="90">
        <f>VLOOKUP(J129,'2019 WINNINGS'!$A$1:$B$423,2,0)</f>
        <v>225400</v>
      </c>
      <c r="L129" s="93" t="s">
        <v>54</v>
      </c>
      <c r="M129" s="94">
        <f>VLOOKUP(L129,'2019 WINNINGS'!$A$1:$B$423,2,0)</f>
        <v>0</v>
      </c>
      <c r="N129" s="93" t="s">
        <v>11</v>
      </c>
      <c r="O129" s="94">
        <f>VLOOKUP(N129,'2019 WINNINGS'!$A$1:$B$423,2,0)</f>
        <v>310500</v>
      </c>
      <c r="P129" s="93" t="s">
        <v>87</v>
      </c>
      <c r="Q129" s="94">
        <f>VLOOKUP(P129,'2019 WINNINGS'!$A$1:$B$423,2,0)</f>
        <v>403938</v>
      </c>
      <c r="R129" s="97" t="s">
        <v>41</v>
      </c>
      <c r="S129" s="98">
        <f>VLOOKUP(R129,'2019 WINNINGS'!$A$1:$B$423,2,0)</f>
        <v>78200</v>
      </c>
      <c r="T129" s="97" t="s">
        <v>85</v>
      </c>
      <c r="U129" s="98">
        <f>VLOOKUP(T129,'2019 WINNINGS'!$A$1:$B$423,2,0)</f>
        <v>107956</v>
      </c>
      <c r="V129" s="97" t="s">
        <v>144</v>
      </c>
      <c r="W129" s="98">
        <f>VLOOKUP(V129,'2019 WINNINGS'!$A$1:$B$423,2,0)</f>
        <v>0</v>
      </c>
      <c r="X129" s="101" t="s">
        <v>113</v>
      </c>
      <c r="Y129" s="102">
        <f>VLOOKUP(X129,'2019 WINNINGS'!$A$1:$B$423,2,0)</f>
        <v>107956</v>
      </c>
      <c r="Z129" s="103" t="s">
        <v>50</v>
      </c>
      <c r="AA129" s="102">
        <f>VLOOKUP(Z129,'2019 WINNINGS'!$A$1:$B$423,2,0)</f>
        <v>107956</v>
      </c>
      <c r="AB129" s="103" t="s">
        <v>154</v>
      </c>
      <c r="AC129" s="102">
        <f>VLOOKUP(AB129,'2019 WINNINGS'!$A$1:$B$423,2,0)</f>
        <v>37950</v>
      </c>
      <c r="AD129" s="88" t="s">
        <v>13</v>
      </c>
      <c r="AE129" s="104">
        <f>VLOOKUP(AD129,'2019 WINNINGS'!$A$1:$B$423,2,0)</f>
        <v>0</v>
      </c>
      <c r="AF129" s="88" t="s">
        <v>80</v>
      </c>
      <c r="AG129" s="104">
        <f>VLOOKUP(AF129,'2019 WINNINGS'!$A$1:$B$423,2,0)</f>
        <v>0</v>
      </c>
      <c r="AH129" s="107" t="s">
        <v>161</v>
      </c>
      <c r="AI129" s="108">
        <f>VLOOKUP(AH129,'2019 WINNINGS'!$A$1:$B$423,2,0)</f>
        <v>100000</v>
      </c>
    </row>
    <row r="130" spans="1:35" x14ac:dyDescent="0.2">
      <c r="A130" s="50">
        <v>129</v>
      </c>
      <c r="B130" s="83" t="s">
        <v>420</v>
      </c>
      <c r="C130" s="83" t="s">
        <v>419</v>
      </c>
      <c r="D130" s="83" t="s">
        <v>175</v>
      </c>
      <c r="E130" s="89" t="s">
        <v>176</v>
      </c>
      <c r="F130" s="50"/>
      <c r="G130" s="85">
        <f t="shared" ref="G130:G193" si="2">SUM(I130)+K130+M130+O130+Q130+S130+U130+W130+Y130+AA130+AC130+AE130+AG130+AI130</f>
        <v>2335418</v>
      </c>
      <c r="H130" s="86" t="s">
        <v>7</v>
      </c>
      <c r="I130" s="90">
        <f>VLOOKUP(H130,'2019 WINNINGS'!$A$1:$B$423,2,0)</f>
        <v>858667</v>
      </c>
      <c r="J130" s="87" t="s">
        <v>8</v>
      </c>
      <c r="K130" s="90">
        <f>VLOOKUP(J130,'2019 WINNINGS'!$A$1:$B$423,2,0)</f>
        <v>107956</v>
      </c>
      <c r="L130" s="93" t="s">
        <v>54</v>
      </c>
      <c r="M130" s="94">
        <f>VLOOKUP(L130,'2019 WINNINGS'!$A$1:$B$423,2,0)</f>
        <v>0</v>
      </c>
      <c r="N130" s="93" t="s">
        <v>11</v>
      </c>
      <c r="O130" s="94">
        <f>VLOOKUP(N130,'2019 WINNINGS'!$A$1:$B$423,2,0)</f>
        <v>310500</v>
      </c>
      <c r="P130" s="93" t="s">
        <v>98</v>
      </c>
      <c r="Q130" s="94">
        <f>VLOOKUP(P130,'2019 WINNINGS'!$A$1:$B$423,2,0)</f>
        <v>403938</v>
      </c>
      <c r="R130" s="97" t="s">
        <v>41</v>
      </c>
      <c r="S130" s="98">
        <f>VLOOKUP(R130,'2019 WINNINGS'!$A$1:$B$423,2,0)</f>
        <v>78200</v>
      </c>
      <c r="T130" s="97" t="s">
        <v>141</v>
      </c>
      <c r="U130" s="98">
        <f>VLOOKUP(T130,'2019 WINNINGS'!$A$1:$B$423,2,0)</f>
        <v>25415</v>
      </c>
      <c r="V130" s="97" t="s">
        <v>85</v>
      </c>
      <c r="W130" s="98">
        <f>VLOOKUP(V130,'2019 WINNINGS'!$A$1:$B$423,2,0)</f>
        <v>107956</v>
      </c>
      <c r="X130" s="101" t="s">
        <v>50</v>
      </c>
      <c r="Y130" s="102">
        <f>VLOOKUP(X130,'2019 WINNINGS'!$A$1:$B$423,2,0)</f>
        <v>107956</v>
      </c>
      <c r="Z130" s="103" t="s">
        <v>147</v>
      </c>
      <c r="AA130" s="102">
        <f>VLOOKUP(Z130,'2019 WINNINGS'!$A$1:$B$423,2,0)</f>
        <v>25415</v>
      </c>
      <c r="AB130" s="103" t="s">
        <v>158</v>
      </c>
      <c r="AC130" s="102">
        <f>VLOOKUP(AB130,'2019 WINNINGS'!$A$1:$B$423,2,0)</f>
        <v>184000</v>
      </c>
      <c r="AD130" s="88" t="s">
        <v>14</v>
      </c>
      <c r="AE130" s="104">
        <f>VLOOKUP(AD130,'2019 WINNINGS'!$A$1:$B$423,2,0)</f>
        <v>0</v>
      </c>
      <c r="AF130" s="88" t="s">
        <v>72</v>
      </c>
      <c r="AG130" s="104">
        <f>VLOOKUP(AF130,'2019 WINNINGS'!$A$1:$B$423,2,0)</f>
        <v>25415</v>
      </c>
      <c r="AH130" s="107" t="s">
        <v>161</v>
      </c>
      <c r="AI130" s="108">
        <f>VLOOKUP(AH130,'2019 WINNINGS'!$A$1:$B$423,2,0)</f>
        <v>100000</v>
      </c>
    </row>
    <row r="131" spans="1:35" x14ac:dyDescent="0.2">
      <c r="A131" s="50">
        <v>130</v>
      </c>
      <c r="B131" s="83" t="s">
        <v>331</v>
      </c>
      <c r="C131" s="83" t="s">
        <v>330</v>
      </c>
      <c r="D131" s="83" t="s">
        <v>175</v>
      </c>
      <c r="E131" s="89" t="s">
        <v>176</v>
      </c>
      <c r="F131" s="50"/>
      <c r="G131" s="85">
        <f t="shared" si="2"/>
        <v>2332972</v>
      </c>
      <c r="H131" s="86" t="s">
        <v>15</v>
      </c>
      <c r="I131" s="90">
        <f>VLOOKUP(H131,'2019 WINNINGS'!$A$1:$B$423,2,0)</f>
        <v>107956</v>
      </c>
      <c r="J131" s="87" t="s">
        <v>139</v>
      </c>
      <c r="K131" s="90">
        <f>VLOOKUP(J131,'2019 WINNINGS'!$A$1:$B$423,2,0)</f>
        <v>858667</v>
      </c>
      <c r="L131" s="93" t="s">
        <v>24</v>
      </c>
      <c r="M131" s="94">
        <f>VLOOKUP(L131,'2019 WINNINGS'!$A$1:$B$423,2,0)</f>
        <v>403938</v>
      </c>
      <c r="N131" s="93" t="s">
        <v>11</v>
      </c>
      <c r="O131" s="94">
        <f>VLOOKUP(N131,'2019 WINNINGS'!$A$1:$B$423,2,0)</f>
        <v>310500</v>
      </c>
      <c r="P131" s="93" t="s">
        <v>87</v>
      </c>
      <c r="Q131" s="94">
        <f>VLOOKUP(P131,'2019 WINNINGS'!$A$1:$B$423,2,0)</f>
        <v>403938</v>
      </c>
      <c r="R131" s="97" t="s">
        <v>41</v>
      </c>
      <c r="S131" s="98">
        <f>VLOOKUP(R131,'2019 WINNINGS'!$A$1:$B$423,2,0)</f>
        <v>78200</v>
      </c>
      <c r="T131" s="97" t="s">
        <v>63</v>
      </c>
      <c r="U131" s="98">
        <f>VLOOKUP(T131,'2019 WINNINGS'!$A$1:$B$423,2,0)</f>
        <v>26335</v>
      </c>
      <c r="V131" s="97" t="s">
        <v>73</v>
      </c>
      <c r="W131" s="98">
        <f>VLOOKUP(V131,'2019 WINNINGS'!$A$1:$B$423,2,0)</f>
        <v>55488</v>
      </c>
      <c r="X131" s="101" t="s">
        <v>153</v>
      </c>
      <c r="Y131" s="102">
        <f>VLOOKUP(X131,'2019 WINNINGS'!$A$1:$B$423,2,0)</f>
        <v>0</v>
      </c>
      <c r="Z131" s="103" t="s">
        <v>146</v>
      </c>
      <c r="AA131" s="102">
        <f>VLOOKUP(Z131,'2019 WINNINGS'!$A$1:$B$423,2,0)</f>
        <v>0</v>
      </c>
      <c r="AB131" s="103" t="s">
        <v>154</v>
      </c>
      <c r="AC131" s="102">
        <f>VLOOKUP(AB131,'2019 WINNINGS'!$A$1:$B$423,2,0)</f>
        <v>37950</v>
      </c>
      <c r="AD131" s="88" t="s">
        <v>14</v>
      </c>
      <c r="AE131" s="104">
        <f>VLOOKUP(AD131,'2019 WINNINGS'!$A$1:$B$423,2,0)</f>
        <v>0</v>
      </c>
      <c r="AF131" s="88" t="s">
        <v>80</v>
      </c>
      <c r="AG131" s="104">
        <f>VLOOKUP(AF131,'2019 WINNINGS'!$A$1:$B$423,2,0)</f>
        <v>0</v>
      </c>
      <c r="AH131" s="107" t="s">
        <v>165</v>
      </c>
      <c r="AI131" s="108">
        <f>VLOOKUP(AH131,'2019 WINNINGS'!$A$1:$B$423,2,0)</f>
        <v>50000</v>
      </c>
    </row>
    <row r="132" spans="1:35" x14ac:dyDescent="0.2">
      <c r="A132" s="50">
        <v>131</v>
      </c>
      <c r="B132" s="83" t="s">
        <v>201</v>
      </c>
      <c r="C132" s="83" t="s">
        <v>200</v>
      </c>
      <c r="D132" s="83" t="s">
        <v>201</v>
      </c>
      <c r="E132" s="84" t="s">
        <v>160</v>
      </c>
      <c r="F132" s="50" t="s">
        <v>91</v>
      </c>
      <c r="G132" s="85">
        <f t="shared" si="2"/>
        <v>2327136</v>
      </c>
      <c r="H132" s="86" t="s">
        <v>7</v>
      </c>
      <c r="I132" s="90">
        <f>VLOOKUP(H132,'2019 WINNINGS'!$A$1:$B$423,2,0)</f>
        <v>858667</v>
      </c>
      <c r="J132" s="87" t="s">
        <v>40</v>
      </c>
      <c r="K132" s="90">
        <f>VLOOKUP(J132,'2019 WINNINGS'!$A$1:$B$423,2,0)</f>
        <v>0</v>
      </c>
      <c r="L132" s="93" t="s">
        <v>33</v>
      </c>
      <c r="M132" s="94">
        <f>VLOOKUP(L132,'2019 WINNINGS'!$A$1:$B$423,2,0)</f>
        <v>55488</v>
      </c>
      <c r="N132" s="93" t="s">
        <v>24</v>
      </c>
      <c r="O132" s="94">
        <f>VLOOKUP(N132,'2019 WINNINGS'!$A$1:$B$423,2,0)</f>
        <v>403938</v>
      </c>
      <c r="P132" s="93" t="s">
        <v>11</v>
      </c>
      <c r="Q132" s="94">
        <f>VLOOKUP(P132,'2019 WINNINGS'!$A$1:$B$423,2,0)</f>
        <v>310500</v>
      </c>
      <c r="R132" s="97" t="s">
        <v>85</v>
      </c>
      <c r="S132" s="98">
        <f>VLOOKUP(R132,'2019 WINNINGS'!$A$1:$B$423,2,0)</f>
        <v>107956</v>
      </c>
      <c r="T132" s="97" t="s">
        <v>92</v>
      </c>
      <c r="U132" s="98">
        <f>VLOOKUP(T132,'2019 WINNINGS'!$A$1:$B$423,2,0)</f>
        <v>403938</v>
      </c>
      <c r="V132" s="97" t="s">
        <v>144</v>
      </c>
      <c r="W132" s="98">
        <f>VLOOKUP(V132,'2019 WINNINGS'!$A$1:$B$423,2,0)</f>
        <v>0</v>
      </c>
      <c r="X132" s="101" t="s">
        <v>155</v>
      </c>
      <c r="Y132" s="102">
        <f>VLOOKUP(X132,'2019 WINNINGS'!$A$1:$B$423,2,0)</f>
        <v>28693</v>
      </c>
      <c r="Z132" s="103" t="s">
        <v>50</v>
      </c>
      <c r="AA132" s="102">
        <f>VLOOKUP(Z132,'2019 WINNINGS'!$A$1:$B$423,2,0)</f>
        <v>107956</v>
      </c>
      <c r="AB132" s="103" t="s">
        <v>157</v>
      </c>
      <c r="AC132" s="102">
        <f>VLOOKUP(AB132,'2019 WINNINGS'!$A$1:$B$423,2,0)</f>
        <v>0</v>
      </c>
      <c r="AD132" s="88" t="s">
        <v>14</v>
      </c>
      <c r="AE132" s="104">
        <f>VLOOKUP(AD132,'2019 WINNINGS'!$A$1:$B$423,2,0)</f>
        <v>0</v>
      </c>
      <c r="AF132" s="88" t="s">
        <v>80</v>
      </c>
      <c r="AG132" s="104">
        <f>VLOOKUP(AF132,'2019 WINNINGS'!$A$1:$B$423,2,0)</f>
        <v>0</v>
      </c>
      <c r="AH132" s="107" t="s">
        <v>162</v>
      </c>
      <c r="AI132" s="108">
        <f>VLOOKUP(AH132,'2019 WINNINGS'!$A$1:$B$423,2,0)</f>
        <v>50000</v>
      </c>
    </row>
    <row r="133" spans="1:35" x14ac:dyDescent="0.2">
      <c r="A133" s="50">
        <v>132</v>
      </c>
      <c r="B133" s="83" t="s">
        <v>709</v>
      </c>
      <c r="C133" s="83" t="s">
        <v>708</v>
      </c>
      <c r="D133" s="83" t="s">
        <v>714</v>
      </c>
      <c r="E133" s="84" t="s">
        <v>160</v>
      </c>
      <c r="F133" s="50" t="s">
        <v>91</v>
      </c>
      <c r="G133" s="85">
        <f t="shared" si="2"/>
        <v>2320671</v>
      </c>
      <c r="H133" s="86" t="s">
        <v>27</v>
      </c>
      <c r="I133" s="90">
        <f>VLOOKUP(H133,'2019 WINNINGS'!$A$1:$B$423,2,0)</f>
        <v>310500</v>
      </c>
      <c r="J133" s="87" t="s">
        <v>139</v>
      </c>
      <c r="K133" s="90">
        <f>VLOOKUP(J133,'2019 WINNINGS'!$A$1:$B$423,2,0)</f>
        <v>858667</v>
      </c>
      <c r="L133" s="93" t="s">
        <v>112</v>
      </c>
      <c r="M133" s="94">
        <f>VLOOKUP(L133,'2019 WINNINGS'!$A$1:$B$423,2,0)</f>
        <v>28693</v>
      </c>
      <c r="N133" s="93" t="s">
        <v>11</v>
      </c>
      <c r="O133" s="94">
        <f>VLOOKUP(N133,'2019 WINNINGS'!$A$1:$B$423,2,0)</f>
        <v>310500</v>
      </c>
      <c r="P133" s="93" t="s">
        <v>29</v>
      </c>
      <c r="Q133" s="94">
        <f>VLOOKUP(P133,'2019 WINNINGS'!$A$1:$B$423,2,0)</f>
        <v>0</v>
      </c>
      <c r="R133" s="97" t="s">
        <v>92</v>
      </c>
      <c r="S133" s="98">
        <f>VLOOKUP(R133,'2019 WINNINGS'!$A$1:$B$423,2,0)</f>
        <v>403938</v>
      </c>
      <c r="T133" s="97" t="s">
        <v>107</v>
      </c>
      <c r="U133" s="98">
        <f>VLOOKUP(T133,'2019 WINNINGS'!$A$1:$B$423,2,0)</f>
        <v>44850</v>
      </c>
      <c r="V133" s="97" t="s">
        <v>141</v>
      </c>
      <c r="W133" s="98">
        <f>VLOOKUP(V133,'2019 WINNINGS'!$A$1:$B$423,2,0)</f>
        <v>25415</v>
      </c>
      <c r="X133" s="101" t="s">
        <v>152</v>
      </c>
      <c r="Y133" s="102">
        <f>VLOOKUP(X133,'2019 WINNINGS'!$A$1:$B$423,2,0)</f>
        <v>0</v>
      </c>
      <c r="Z133" s="103" t="s">
        <v>157</v>
      </c>
      <c r="AA133" s="102">
        <f>VLOOKUP(Z133,'2019 WINNINGS'!$A$1:$B$423,2,0)</f>
        <v>0</v>
      </c>
      <c r="AB133" s="103" t="s">
        <v>158</v>
      </c>
      <c r="AC133" s="102">
        <f>VLOOKUP(AB133,'2019 WINNINGS'!$A$1:$B$423,2,0)</f>
        <v>184000</v>
      </c>
      <c r="AD133" s="88" t="s">
        <v>71</v>
      </c>
      <c r="AE133" s="104">
        <f>VLOOKUP(AD133,'2019 WINNINGS'!$A$1:$B$423,2,0)</f>
        <v>28693</v>
      </c>
      <c r="AF133" s="88" t="s">
        <v>72</v>
      </c>
      <c r="AG133" s="104">
        <f>VLOOKUP(AF133,'2019 WINNINGS'!$A$1:$B$423,2,0)</f>
        <v>25415</v>
      </c>
      <c r="AH133" s="107" t="s">
        <v>161</v>
      </c>
      <c r="AI133" s="108">
        <f>VLOOKUP(AH133,'2019 WINNINGS'!$A$1:$B$423,2,0)</f>
        <v>100000</v>
      </c>
    </row>
    <row r="134" spans="1:35" x14ac:dyDescent="0.2">
      <c r="A134" s="50">
        <v>133</v>
      </c>
      <c r="B134" s="83" t="s">
        <v>492</v>
      </c>
      <c r="C134" s="83" t="s">
        <v>493</v>
      </c>
      <c r="D134" s="83" t="s">
        <v>484</v>
      </c>
      <c r="E134" s="84" t="s">
        <v>160</v>
      </c>
      <c r="F134" s="50" t="s">
        <v>91</v>
      </c>
      <c r="G134" s="85">
        <f t="shared" si="2"/>
        <v>2299301</v>
      </c>
      <c r="H134" s="86" t="s">
        <v>7</v>
      </c>
      <c r="I134" s="90">
        <f>VLOOKUP(H134,'2019 WINNINGS'!$A$1:$B$423,2,0)</f>
        <v>858667</v>
      </c>
      <c r="J134" s="87" t="s">
        <v>17</v>
      </c>
      <c r="K134" s="90">
        <f>VLOOKUP(J134,'2019 WINNINGS'!$A$1:$B$423,2,0)</f>
        <v>225400</v>
      </c>
      <c r="L134" s="93" t="s">
        <v>65</v>
      </c>
      <c r="M134" s="94">
        <f>VLOOKUP(L134,'2019 WINNINGS'!$A$1:$B$423,2,0)</f>
        <v>225400</v>
      </c>
      <c r="N134" s="93" t="s">
        <v>11</v>
      </c>
      <c r="O134" s="94">
        <f>VLOOKUP(N134,'2019 WINNINGS'!$A$1:$B$423,2,0)</f>
        <v>310500</v>
      </c>
      <c r="P134" s="93" t="s">
        <v>87</v>
      </c>
      <c r="Q134" s="94">
        <f>VLOOKUP(P134,'2019 WINNINGS'!$A$1:$B$423,2,0)</f>
        <v>403938</v>
      </c>
      <c r="R134" s="97" t="s">
        <v>140</v>
      </c>
      <c r="S134" s="98">
        <f>VLOOKUP(R134,'2019 WINNINGS'!$A$1:$B$423,2,0)</f>
        <v>44850</v>
      </c>
      <c r="T134" s="97" t="s">
        <v>141</v>
      </c>
      <c r="U134" s="98">
        <f>VLOOKUP(T134,'2019 WINNINGS'!$A$1:$B$423,2,0)</f>
        <v>25415</v>
      </c>
      <c r="V134" s="97" t="s">
        <v>104</v>
      </c>
      <c r="W134" s="98">
        <f>VLOOKUP(V134,'2019 WINNINGS'!$A$1:$B$423,2,0)</f>
        <v>26910</v>
      </c>
      <c r="X134" s="101" t="s">
        <v>113</v>
      </c>
      <c r="Y134" s="102">
        <f>VLOOKUP(X134,'2019 WINNINGS'!$A$1:$B$423,2,0)</f>
        <v>107956</v>
      </c>
      <c r="Z134" s="103" t="s">
        <v>230</v>
      </c>
      <c r="AA134" s="102">
        <f>VLOOKUP(Z134,'2019 WINNINGS'!$A$1:$B$423,2,0)</f>
        <v>44850</v>
      </c>
      <c r="AB134" s="103" t="s">
        <v>157</v>
      </c>
      <c r="AC134" s="102">
        <f>VLOOKUP(AB134,'2019 WINNINGS'!$A$1:$B$423,2,0)</f>
        <v>0</v>
      </c>
      <c r="AD134" s="88" t="s">
        <v>14</v>
      </c>
      <c r="AE134" s="104">
        <f>VLOOKUP(AD134,'2019 WINNINGS'!$A$1:$B$423,2,0)</f>
        <v>0</v>
      </c>
      <c r="AF134" s="88" t="s">
        <v>72</v>
      </c>
      <c r="AG134" s="104">
        <f>VLOOKUP(AF134,'2019 WINNINGS'!$A$1:$B$423,2,0)</f>
        <v>25415</v>
      </c>
      <c r="AH134" s="107" t="s">
        <v>166</v>
      </c>
      <c r="AI134" s="108">
        <f>VLOOKUP(AH134,'2019 WINNINGS'!$A$1:$B$423,2,0)</f>
        <v>0</v>
      </c>
    </row>
    <row r="135" spans="1:35" x14ac:dyDescent="0.2">
      <c r="A135" s="50">
        <v>134</v>
      </c>
      <c r="B135" s="83" t="s">
        <v>239</v>
      </c>
      <c r="C135" s="83" t="s">
        <v>238</v>
      </c>
      <c r="D135" s="83" t="s">
        <v>239</v>
      </c>
      <c r="E135" s="84" t="s">
        <v>160</v>
      </c>
      <c r="F135" s="50" t="s">
        <v>91</v>
      </c>
      <c r="G135" s="85">
        <f t="shared" si="2"/>
        <v>2297891</v>
      </c>
      <c r="H135" s="86" t="s">
        <v>27</v>
      </c>
      <c r="I135" s="90">
        <f>VLOOKUP(H135,'2019 WINNINGS'!$A$1:$B$423,2,0)</f>
        <v>310500</v>
      </c>
      <c r="J135" s="87" t="s">
        <v>7</v>
      </c>
      <c r="K135" s="90">
        <f>VLOOKUP(J135,'2019 WINNINGS'!$A$1:$B$423,2,0)</f>
        <v>858667</v>
      </c>
      <c r="L135" s="93" t="s">
        <v>33</v>
      </c>
      <c r="M135" s="94">
        <f>VLOOKUP(L135,'2019 WINNINGS'!$A$1:$B$423,2,0)</f>
        <v>55488</v>
      </c>
      <c r="N135" s="93" t="s">
        <v>87</v>
      </c>
      <c r="O135" s="94">
        <f>VLOOKUP(N135,'2019 WINNINGS'!$A$1:$B$423,2,0)</f>
        <v>403938</v>
      </c>
      <c r="P135" s="93" t="s">
        <v>32</v>
      </c>
      <c r="Q135" s="94">
        <f>VLOOKUP(P135,'2019 WINNINGS'!$A$1:$B$423,2,0)</f>
        <v>68042</v>
      </c>
      <c r="R135" s="97" t="s">
        <v>41</v>
      </c>
      <c r="S135" s="98">
        <f>VLOOKUP(R135,'2019 WINNINGS'!$A$1:$B$423,2,0)</f>
        <v>78200</v>
      </c>
      <c r="T135" s="97" t="s">
        <v>107</v>
      </c>
      <c r="U135" s="98">
        <f>VLOOKUP(T135,'2019 WINNINGS'!$A$1:$B$423,2,0)</f>
        <v>44850</v>
      </c>
      <c r="V135" s="97" t="s">
        <v>85</v>
      </c>
      <c r="W135" s="98">
        <f>VLOOKUP(V135,'2019 WINNINGS'!$A$1:$B$423,2,0)</f>
        <v>107956</v>
      </c>
      <c r="X135" s="101" t="s">
        <v>157</v>
      </c>
      <c r="Y135" s="102">
        <f>VLOOKUP(X135,'2019 WINNINGS'!$A$1:$B$423,2,0)</f>
        <v>0</v>
      </c>
      <c r="Z135" s="103" t="s">
        <v>230</v>
      </c>
      <c r="AA135" s="102">
        <f>VLOOKUP(Z135,'2019 WINNINGS'!$A$1:$B$423,2,0)</f>
        <v>44850</v>
      </c>
      <c r="AB135" s="103" t="s">
        <v>148</v>
      </c>
      <c r="AC135" s="102">
        <f>VLOOKUP(AB135,'2019 WINNINGS'!$A$1:$B$423,2,0)</f>
        <v>225400</v>
      </c>
      <c r="AD135" s="88" t="s">
        <v>14</v>
      </c>
      <c r="AE135" s="104">
        <f>VLOOKUP(AD135,'2019 WINNINGS'!$A$1:$B$423,2,0)</f>
        <v>0</v>
      </c>
      <c r="AF135" s="88" t="s">
        <v>80</v>
      </c>
      <c r="AG135" s="104">
        <f>VLOOKUP(AF135,'2019 WINNINGS'!$A$1:$B$423,2,0)</f>
        <v>0</v>
      </c>
      <c r="AH135" s="107" t="s">
        <v>161</v>
      </c>
      <c r="AI135" s="108">
        <f>VLOOKUP(AH135,'2019 WINNINGS'!$A$1:$B$423,2,0)</f>
        <v>100000</v>
      </c>
    </row>
    <row r="136" spans="1:35" x14ac:dyDescent="0.2">
      <c r="A136" s="50">
        <v>135</v>
      </c>
      <c r="B136" s="83" t="s">
        <v>529</v>
      </c>
      <c r="C136" s="83" t="s">
        <v>522</v>
      </c>
      <c r="D136" s="83" t="s">
        <v>887</v>
      </c>
      <c r="E136" s="84" t="s">
        <v>160</v>
      </c>
      <c r="F136" s="50" t="s">
        <v>91</v>
      </c>
      <c r="G136" s="85">
        <f t="shared" si="2"/>
        <v>2297432</v>
      </c>
      <c r="H136" s="86" t="s">
        <v>7</v>
      </c>
      <c r="I136" s="90">
        <f>VLOOKUP(H136,'2019 WINNINGS'!$A$1:$B$423,2,0)</f>
        <v>858667</v>
      </c>
      <c r="J136" s="87" t="s">
        <v>49</v>
      </c>
      <c r="K136" s="90">
        <f>VLOOKUP(J136,'2019 WINNINGS'!$A$1:$B$423,2,0)</f>
        <v>225400</v>
      </c>
      <c r="L136" s="93" t="s">
        <v>93</v>
      </c>
      <c r="M136" s="94">
        <f>VLOOKUP(L136,'2019 WINNINGS'!$A$1:$B$423,2,0)</f>
        <v>310500</v>
      </c>
      <c r="N136" s="93" t="s">
        <v>33</v>
      </c>
      <c r="O136" s="94">
        <f>VLOOKUP(N136,'2019 WINNINGS'!$A$1:$B$423,2,0)</f>
        <v>55488</v>
      </c>
      <c r="P136" s="93" t="s">
        <v>90</v>
      </c>
      <c r="Q136" s="94">
        <f>VLOOKUP(P136,'2019 WINNINGS'!$A$1:$B$423,2,0)</f>
        <v>68042</v>
      </c>
      <c r="R136" s="97" t="s">
        <v>92</v>
      </c>
      <c r="S136" s="98">
        <f>VLOOKUP(R136,'2019 WINNINGS'!$A$1:$B$423,2,0)</f>
        <v>403938</v>
      </c>
      <c r="T136" s="97" t="s">
        <v>28</v>
      </c>
      <c r="U136" s="98">
        <f>VLOOKUP(T136,'2019 WINNINGS'!$A$1:$B$423,2,0)</f>
        <v>55488</v>
      </c>
      <c r="V136" s="97" t="s">
        <v>141</v>
      </c>
      <c r="W136" s="98">
        <f>VLOOKUP(V136,'2019 WINNINGS'!$A$1:$B$423,2,0)</f>
        <v>25415</v>
      </c>
      <c r="X136" s="101" t="s">
        <v>96</v>
      </c>
      <c r="Y136" s="102">
        <f>VLOOKUP(X136,'2019 WINNINGS'!$A$1:$B$423,2,0)</f>
        <v>32430</v>
      </c>
      <c r="Z136" s="103" t="s">
        <v>155</v>
      </c>
      <c r="AA136" s="102">
        <f>VLOOKUP(Z136,'2019 WINNINGS'!$A$1:$B$423,2,0)</f>
        <v>28693</v>
      </c>
      <c r="AB136" s="103" t="s">
        <v>113</v>
      </c>
      <c r="AC136" s="102">
        <f>VLOOKUP(AB136,'2019 WINNINGS'!$A$1:$B$423,2,0)</f>
        <v>107956</v>
      </c>
      <c r="AD136" s="88" t="s">
        <v>80</v>
      </c>
      <c r="AE136" s="104">
        <f>VLOOKUP(AD136,'2019 WINNINGS'!$A$1:$B$423,2,0)</f>
        <v>0</v>
      </c>
      <c r="AF136" s="88" t="s">
        <v>72</v>
      </c>
      <c r="AG136" s="104">
        <f>VLOOKUP(AF136,'2019 WINNINGS'!$A$1:$B$423,2,0)</f>
        <v>25415</v>
      </c>
      <c r="AH136" s="107" t="s">
        <v>161</v>
      </c>
      <c r="AI136" s="108">
        <f>VLOOKUP(AH136,'2019 WINNINGS'!$A$1:$B$423,2,0)</f>
        <v>100000</v>
      </c>
    </row>
    <row r="137" spans="1:35" x14ac:dyDescent="0.2">
      <c r="A137" s="50">
        <v>136</v>
      </c>
      <c r="B137" s="83" t="s">
        <v>510</v>
      </c>
      <c r="C137" s="83" t="s">
        <v>509</v>
      </c>
      <c r="D137" s="83" t="s">
        <v>512</v>
      </c>
      <c r="E137" s="84" t="s">
        <v>160</v>
      </c>
      <c r="F137" s="50" t="s">
        <v>91</v>
      </c>
      <c r="G137" s="85">
        <f t="shared" si="2"/>
        <v>2293728</v>
      </c>
      <c r="H137" s="86" t="s">
        <v>7</v>
      </c>
      <c r="I137" s="90">
        <f>VLOOKUP(H137,'2019 WINNINGS'!$A$1:$B$423,2,0)</f>
        <v>858667</v>
      </c>
      <c r="J137" s="87" t="s">
        <v>8</v>
      </c>
      <c r="K137" s="90">
        <f>VLOOKUP(J137,'2019 WINNINGS'!$A$1:$B$423,2,0)</f>
        <v>107956</v>
      </c>
      <c r="L137" s="93" t="s">
        <v>112</v>
      </c>
      <c r="M137" s="94">
        <f>VLOOKUP(L137,'2019 WINNINGS'!$A$1:$B$423,2,0)</f>
        <v>28693</v>
      </c>
      <c r="N137" s="93" t="s">
        <v>87</v>
      </c>
      <c r="O137" s="94">
        <f>VLOOKUP(N137,'2019 WINNINGS'!$A$1:$B$423,2,0)</f>
        <v>403938</v>
      </c>
      <c r="P137" s="93" t="s">
        <v>98</v>
      </c>
      <c r="Q137" s="94">
        <f>VLOOKUP(P137,'2019 WINNINGS'!$A$1:$B$423,2,0)</f>
        <v>403938</v>
      </c>
      <c r="R137" s="97" t="s">
        <v>41</v>
      </c>
      <c r="S137" s="98">
        <f>VLOOKUP(R137,'2019 WINNINGS'!$A$1:$B$423,2,0)</f>
        <v>78200</v>
      </c>
      <c r="T137" s="97" t="s">
        <v>85</v>
      </c>
      <c r="U137" s="98">
        <f>VLOOKUP(T137,'2019 WINNINGS'!$A$1:$B$423,2,0)</f>
        <v>107956</v>
      </c>
      <c r="V137" s="97" t="s">
        <v>70</v>
      </c>
      <c r="W137" s="98">
        <f>VLOOKUP(V137,'2019 WINNINGS'!$A$1:$B$423,2,0)</f>
        <v>0</v>
      </c>
      <c r="X137" s="101" t="s">
        <v>96</v>
      </c>
      <c r="Y137" s="102">
        <f>VLOOKUP(X137,'2019 WINNINGS'!$A$1:$B$423,2,0)</f>
        <v>32430</v>
      </c>
      <c r="Z137" s="103" t="s">
        <v>154</v>
      </c>
      <c r="AA137" s="102">
        <f>VLOOKUP(Z137,'2019 WINNINGS'!$A$1:$B$423,2,0)</f>
        <v>37950</v>
      </c>
      <c r="AB137" s="103" t="s">
        <v>158</v>
      </c>
      <c r="AC137" s="102">
        <f>VLOOKUP(AB137,'2019 WINNINGS'!$A$1:$B$423,2,0)</f>
        <v>184000</v>
      </c>
      <c r="AD137" s="88" t="s">
        <v>14</v>
      </c>
      <c r="AE137" s="104">
        <f>VLOOKUP(AD137,'2019 WINNINGS'!$A$1:$B$423,2,0)</f>
        <v>0</v>
      </c>
      <c r="AF137" s="88" t="s">
        <v>80</v>
      </c>
      <c r="AG137" s="104">
        <f>VLOOKUP(AF137,'2019 WINNINGS'!$A$1:$B$423,2,0)</f>
        <v>0</v>
      </c>
      <c r="AH137" s="107" t="s">
        <v>162</v>
      </c>
      <c r="AI137" s="108">
        <f>VLOOKUP(AH137,'2019 WINNINGS'!$A$1:$B$423,2,0)</f>
        <v>50000</v>
      </c>
    </row>
    <row r="138" spans="1:35" x14ac:dyDescent="0.2">
      <c r="A138" s="50">
        <v>137</v>
      </c>
      <c r="B138" s="83" t="s">
        <v>534</v>
      </c>
      <c r="C138" s="83" t="s">
        <v>522</v>
      </c>
      <c r="D138" s="83" t="s">
        <v>887</v>
      </c>
      <c r="E138" s="84" t="s">
        <v>160</v>
      </c>
      <c r="F138" s="50" t="s">
        <v>91</v>
      </c>
      <c r="G138" s="85">
        <f t="shared" si="2"/>
        <v>2277209</v>
      </c>
      <c r="H138" s="86" t="s">
        <v>27</v>
      </c>
      <c r="I138" s="90">
        <f>VLOOKUP(H138,'2019 WINNINGS'!$A$1:$B$423,2,0)</f>
        <v>310500</v>
      </c>
      <c r="J138" s="87" t="s">
        <v>8</v>
      </c>
      <c r="K138" s="90">
        <f>VLOOKUP(J138,'2019 WINNINGS'!$A$1:$B$423,2,0)</f>
        <v>107956</v>
      </c>
      <c r="L138" s="93" t="s">
        <v>24</v>
      </c>
      <c r="M138" s="94">
        <f>VLOOKUP(L138,'2019 WINNINGS'!$A$1:$B$423,2,0)</f>
        <v>403938</v>
      </c>
      <c r="N138" s="93" t="s">
        <v>87</v>
      </c>
      <c r="O138" s="94">
        <f>VLOOKUP(N138,'2019 WINNINGS'!$A$1:$B$423,2,0)</f>
        <v>403938</v>
      </c>
      <c r="P138" s="93" t="s">
        <v>98</v>
      </c>
      <c r="Q138" s="94">
        <f>VLOOKUP(P138,'2019 WINNINGS'!$A$1:$B$423,2,0)</f>
        <v>403938</v>
      </c>
      <c r="R138" s="97" t="s">
        <v>10</v>
      </c>
      <c r="S138" s="98">
        <f>VLOOKUP(R138,'2019 WINNINGS'!$A$1:$B$423,2,0)</f>
        <v>107956</v>
      </c>
      <c r="T138" s="97" t="s">
        <v>85</v>
      </c>
      <c r="U138" s="98">
        <f>VLOOKUP(T138,'2019 WINNINGS'!$A$1:$B$423,2,0)</f>
        <v>107956</v>
      </c>
      <c r="V138" s="97" t="s">
        <v>107</v>
      </c>
      <c r="W138" s="98">
        <f>VLOOKUP(V138,'2019 WINNINGS'!$A$1:$B$423,2,0)</f>
        <v>44850</v>
      </c>
      <c r="X138" s="101" t="s">
        <v>50</v>
      </c>
      <c r="Y138" s="102">
        <f>VLOOKUP(X138,'2019 WINNINGS'!$A$1:$B$423,2,0)</f>
        <v>107956</v>
      </c>
      <c r="Z138" s="103" t="s">
        <v>113</v>
      </c>
      <c r="AA138" s="102">
        <f>VLOOKUP(Z138,'2019 WINNINGS'!$A$1:$B$423,2,0)</f>
        <v>107956</v>
      </c>
      <c r="AB138" s="103" t="s">
        <v>230</v>
      </c>
      <c r="AC138" s="102">
        <f>VLOOKUP(AB138,'2019 WINNINGS'!$A$1:$B$423,2,0)</f>
        <v>44850</v>
      </c>
      <c r="AD138" s="88" t="s">
        <v>14</v>
      </c>
      <c r="AE138" s="104">
        <f>VLOOKUP(AD138,'2019 WINNINGS'!$A$1:$B$423,2,0)</f>
        <v>0</v>
      </c>
      <c r="AF138" s="88" t="s">
        <v>72</v>
      </c>
      <c r="AG138" s="104">
        <f>VLOOKUP(AF138,'2019 WINNINGS'!$A$1:$B$423,2,0)</f>
        <v>25415</v>
      </c>
      <c r="AH138" s="107" t="s">
        <v>161</v>
      </c>
      <c r="AI138" s="108">
        <f>VLOOKUP(AH138,'2019 WINNINGS'!$A$1:$B$423,2,0)</f>
        <v>100000</v>
      </c>
    </row>
    <row r="139" spans="1:35" x14ac:dyDescent="0.2">
      <c r="A139" s="50">
        <v>138</v>
      </c>
      <c r="B139" s="83" t="s">
        <v>642</v>
      </c>
      <c r="C139" s="83" t="s">
        <v>641</v>
      </c>
      <c r="D139" s="83" t="s">
        <v>639</v>
      </c>
      <c r="E139" s="84" t="s">
        <v>160</v>
      </c>
      <c r="F139" s="50" t="s">
        <v>91</v>
      </c>
      <c r="G139" s="85">
        <f t="shared" si="2"/>
        <v>2274523</v>
      </c>
      <c r="H139" s="86" t="s">
        <v>139</v>
      </c>
      <c r="I139" s="90">
        <f>VLOOKUP(H139,'2019 WINNINGS'!$A$1:$B$423,2,0)</f>
        <v>858667</v>
      </c>
      <c r="J139" s="87" t="s">
        <v>49</v>
      </c>
      <c r="K139" s="90">
        <f>VLOOKUP(J139,'2019 WINNINGS'!$A$1:$B$423,2,0)</f>
        <v>225400</v>
      </c>
      <c r="L139" s="93" t="s">
        <v>24</v>
      </c>
      <c r="M139" s="94">
        <f>VLOOKUP(L139,'2019 WINNINGS'!$A$1:$B$423,2,0)</f>
        <v>403938</v>
      </c>
      <c r="N139" s="93" t="s">
        <v>43</v>
      </c>
      <c r="O139" s="94">
        <f>VLOOKUP(N139,'2019 WINNINGS'!$A$1:$B$423,2,0)</f>
        <v>161000</v>
      </c>
      <c r="P139" s="93" t="s">
        <v>133</v>
      </c>
      <c r="Q139" s="94">
        <f>VLOOKUP(P139,'2019 WINNINGS'!$A$1:$B$423,2,0)</f>
        <v>225400</v>
      </c>
      <c r="R139" s="97" t="s">
        <v>140</v>
      </c>
      <c r="S139" s="98">
        <f>VLOOKUP(R139,'2019 WINNINGS'!$A$1:$B$423,2,0)</f>
        <v>44850</v>
      </c>
      <c r="T139" s="97" t="s">
        <v>88</v>
      </c>
      <c r="U139" s="98">
        <f>VLOOKUP(T139,'2019 WINNINGS'!$A$1:$B$423,2,0)</f>
        <v>25415</v>
      </c>
      <c r="V139" s="97" t="s">
        <v>73</v>
      </c>
      <c r="W139" s="98">
        <f>VLOOKUP(V139,'2019 WINNINGS'!$A$1:$B$423,2,0)</f>
        <v>55488</v>
      </c>
      <c r="X139" s="101" t="s">
        <v>154</v>
      </c>
      <c r="Y139" s="102">
        <f>VLOOKUP(X139,'2019 WINNINGS'!$A$1:$B$423,2,0)</f>
        <v>37950</v>
      </c>
      <c r="Z139" s="103" t="s">
        <v>153</v>
      </c>
      <c r="AA139" s="102">
        <f>VLOOKUP(Z139,'2019 WINNINGS'!$A$1:$B$423,2,0)</f>
        <v>0</v>
      </c>
      <c r="AB139" s="103" t="s">
        <v>105</v>
      </c>
      <c r="AC139" s="102">
        <f>VLOOKUP(AB139,'2019 WINNINGS'!$A$1:$B$423,2,0)</f>
        <v>161000</v>
      </c>
      <c r="AD139" s="88" t="s">
        <v>81</v>
      </c>
      <c r="AE139" s="104">
        <f>VLOOKUP(AD139,'2019 WINNINGS'!$A$1:$B$423,2,0)</f>
        <v>0</v>
      </c>
      <c r="AF139" s="88" t="s">
        <v>72</v>
      </c>
      <c r="AG139" s="104">
        <f>VLOOKUP(AF139,'2019 WINNINGS'!$A$1:$B$423,2,0)</f>
        <v>25415</v>
      </c>
      <c r="AH139" s="107" t="s">
        <v>162</v>
      </c>
      <c r="AI139" s="108">
        <f>VLOOKUP(AH139,'2019 WINNINGS'!$A$1:$B$423,2,0)</f>
        <v>50000</v>
      </c>
    </row>
    <row r="140" spans="1:35" x14ac:dyDescent="0.2">
      <c r="A140" s="50">
        <v>139</v>
      </c>
      <c r="B140" s="83" t="s">
        <v>353</v>
      </c>
      <c r="C140" s="83" t="s">
        <v>352</v>
      </c>
      <c r="D140" s="83" t="s">
        <v>880</v>
      </c>
      <c r="E140" s="84" t="s">
        <v>160</v>
      </c>
      <c r="F140" s="50" t="s">
        <v>91</v>
      </c>
      <c r="G140" s="85">
        <f t="shared" si="2"/>
        <v>2264217</v>
      </c>
      <c r="H140" s="86" t="s">
        <v>17</v>
      </c>
      <c r="I140" s="90">
        <f>VLOOKUP(H140,'2019 WINNINGS'!$A$1:$B$423,2,0)</f>
        <v>225400</v>
      </c>
      <c r="J140" s="87" t="s">
        <v>7</v>
      </c>
      <c r="K140" s="90">
        <f>VLOOKUP(J140,'2019 WINNINGS'!$A$1:$B$423,2,0)</f>
        <v>858667</v>
      </c>
      <c r="L140" s="93" t="s">
        <v>11</v>
      </c>
      <c r="M140" s="94">
        <f>VLOOKUP(L140,'2019 WINNINGS'!$A$1:$B$423,2,0)</f>
        <v>310500</v>
      </c>
      <c r="N140" s="93" t="s">
        <v>112</v>
      </c>
      <c r="O140" s="94">
        <f>VLOOKUP(N140,'2019 WINNINGS'!$A$1:$B$423,2,0)</f>
        <v>28693</v>
      </c>
      <c r="P140" s="93" t="s">
        <v>87</v>
      </c>
      <c r="Q140" s="94">
        <f>VLOOKUP(P140,'2019 WINNINGS'!$A$1:$B$423,2,0)</f>
        <v>403938</v>
      </c>
      <c r="R140" s="97" t="s">
        <v>85</v>
      </c>
      <c r="S140" s="98">
        <f>VLOOKUP(R140,'2019 WINNINGS'!$A$1:$B$423,2,0)</f>
        <v>107956</v>
      </c>
      <c r="T140" s="97" t="s">
        <v>107</v>
      </c>
      <c r="U140" s="98">
        <f>VLOOKUP(T140,'2019 WINNINGS'!$A$1:$B$423,2,0)</f>
        <v>44850</v>
      </c>
      <c r="V140" s="97" t="s">
        <v>142</v>
      </c>
      <c r="W140" s="98">
        <f>VLOOKUP(V140,'2019 WINNINGS'!$A$1:$B$423,2,0)</f>
        <v>68042</v>
      </c>
      <c r="X140" s="101" t="s">
        <v>230</v>
      </c>
      <c r="Y140" s="102">
        <f>VLOOKUP(X140,'2019 WINNINGS'!$A$1:$B$423,2,0)</f>
        <v>44850</v>
      </c>
      <c r="Z140" s="103" t="s">
        <v>154</v>
      </c>
      <c r="AA140" s="102">
        <f>VLOOKUP(Z140,'2019 WINNINGS'!$A$1:$B$423,2,0)</f>
        <v>37950</v>
      </c>
      <c r="AB140" s="103" t="s">
        <v>50</v>
      </c>
      <c r="AC140" s="102">
        <f>VLOOKUP(AB140,'2019 WINNINGS'!$A$1:$B$423,2,0)</f>
        <v>107956</v>
      </c>
      <c r="AD140" s="88" t="s">
        <v>14</v>
      </c>
      <c r="AE140" s="104">
        <f>VLOOKUP(AD140,'2019 WINNINGS'!$A$1:$B$423,2,0)</f>
        <v>0</v>
      </c>
      <c r="AF140" s="88" t="s">
        <v>72</v>
      </c>
      <c r="AG140" s="104">
        <f>VLOOKUP(AF140,'2019 WINNINGS'!$A$1:$B$423,2,0)</f>
        <v>25415</v>
      </c>
      <c r="AH140" s="107" t="s">
        <v>166</v>
      </c>
      <c r="AI140" s="108">
        <f>VLOOKUP(AH140,'2019 WINNINGS'!$A$1:$B$423,2,0)</f>
        <v>0</v>
      </c>
    </row>
    <row r="141" spans="1:35" x14ac:dyDescent="0.2">
      <c r="A141" s="50">
        <v>140</v>
      </c>
      <c r="B141" s="83" t="s">
        <v>954</v>
      </c>
      <c r="C141" s="83" t="s">
        <v>952</v>
      </c>
      <c r="D141" s="83" t="s">
        <v>957</v>
      </c>
      <c r="E141" s="84" t="s">
        <v>160</v>
      </c>
      <c r="F141" s="50" t="s">
        <v>91</v>
      </c>
      <c r="G141" s="85">
        <f t="shared" si="2"/>
        <v>2262351</v>
      </c>
      <c r="H141" s="86" t="s">
        <v>7</v>
      </c>
      <c r="I141" s="90">
        <f>VLOOKUP(H141,'2019 WINNINGS'!$A$1:$B$423,2,0)</f>
        <v>858667</v>
      </c>
      <c r="J141" s="87" t="s">
        <v>139</v>
      </c>
      <c r="K141" s="90">
        <f>VLOOKUP(J141,'2019 WINNINGS'!$A$1:$B$423,2,0)</f>
        <v>858667</v>
      </c>
      <c r="L141" s="93" t="s">
        <v>68</v>
      </c>
      <c r="M141" s="94">
        <f>VLOOKUP(L141,'2019 WINNINGS'!$A$1:$B$423,2,0)</f>
        <v>78200</v>
      </c>
      <c r="N141" s="93" t="s">
        <v>97</v>
      </c>
      <c r="O141" s="94">
        <f>VLOOKUP(N141,'2019 WINNINGS'!$A$1:$B$423,2,0)</f>
        <v>78200</v>
      </c>
      <c r="P141" s="93" t="s">
        <v>54</v>
      </c>
      <c r="Q141" s="94">
        <f>VLOOKUP(P141,'2019 WINNINGS'!$A$1:$B$423,2,0)</f>
        <v>0</v>
      </c>
      <c r="R141" s="97" t="s">
        <v>85</v>
      </c>
      <c r="S141" s="98">
        <f>VLOOKUP(R141,'2019 WINNINGS'!$A$1:$B$423,2,0)</f>
        <v>107956</v>
      </c>
      <c r="T141" s="97" t="s">
        <v>104</v>
      </c>
      <c r="U141" s="98">
        <f>VLOOKUP(T141,'2019 WINNINGS'!$A$1:$B$423,2,0)</f>
        <v>26910</v>
      </c>
      <c r="V141" s="97" t="s">
        <v>76</v>
      </c>
      <c r="W141" s="98">
        <f>VLOOKUP(V141,'2019 WINNINGS'!$A$1:$B$423,2,0)</f>
        <v>0</v>
      </c>
      <c r="X141" s="101" t="s">
        <v>96</v>
      </c>
      <c r="Y141" s="102">
        <f>VLOOKUP(X141,'2019 WINNINGS'!$A$1:$B$423,2,0)</f>
        <v>32430</v>
      </c>
      <c r="Z141" s="103" t="s">
        <v>50</v>
      </c>
      <c r="AA141" s="102">
        <f>VLOOKUP(Z141,'2019 WINNINGS'!$A$1:$B$423,2,0)</f>
        <v>107956</v>
      </c>
      <c r="AB141" s="103" t="s">
        <v>154</v>
      </c>
      <c r="AC141" s="102">
        <f>VLOOKUP(AB141,'2019 WINNINGS'!$A$1:$B$423,2,0)</f>
        <v>37950</v>
      </c>
      <c r="AD141" s="88" t="s">
        <v>14</v>
      </c>
      <c r="AE141" s="104">
        <f>VLOOKUP(AD141,'2019 WINNINGS'!$A$1:$B$423,2,0)</f>
        <v>0</v>
      </c>
      <c r="AF141" s="88" t="s">
        <v>72</v>
      </c>
      <c r="AG141" s="104">
        <f>VLOOKUP(AF141,'2019 WINNINGS'!$A$1:$B$423,2,0)</f>
        <v>25415</v>
      </c>
      <c r="AH141" s="107" t="s">
        <v>165</v>
      </c>
      <c r="AI141" s="108">
        <f>VLOOKUP(AH141,'2019 WINNINGS'!$A$1:$B$423,2,0)</f>
        <v>50000</v>
      </c>
    </row>
    <row r="142" spans="1:35" x14ac:dyDescent="0.2">
      <c r="A142" s="50">
        <v>141</v>
      </c>
      <c r="B142" s="83" t="s">
        <v>965</v>
      </c>
      <c r="C142" s="83" t="s">
        <v>964</v>
      </c>
      <c r="D142" s="83" t="s">
        <v>981</v>
      </c>
      <c r="E142" s="84" t="s">
        <v>160</v>
      </c>
      <c r="F142" s="50" t="s">
        <v>91</v>
      </c>
      <c r="G142" s="85">
        <f t="shared" si="2"/>
        <v>2260176</v>
      </c>
      <c r="H142" s="86" t="s">
        <v>40</v>
      </c>
      <c r="I142" s="90">
        <f>VLOOKUP(H142,'2019 WINNINGS'!$A$1:$B$423,2,0)</f>
        <v>0</v>
      </c>
      <c r="J142" s="87" t="s">
        <v>139</v>
      </c>
      <c r="K142" s="90">
        <f>VLOOKUP(J142,'2019 WINNINGS'!$A$1:$B$423,2,0)</f>
        <v>858667</v>
      </c>
      <c r="L142" s="93" t="s">
        <v>54</v>
      </c>
      <c r="M142" s="94">
        <f>VLOOKUP(L142,'2019 WINNINGS'!$A$1:$B$423,2,0)</f>
        <v>0</v>
      </c>
      <c r="N142" s="93" t="s">
        <v>97</v>
      </c>
      <c r="O142" s="94">
        <f>VLOOKUP(N142,'2019 WINNINGS'!$A$1:$B$423,2,0)</f>
        <v>78200</v>
      </c>
      <c r="P142" s="93" t="s">
        <v>87</v>
      </c>
      <c r="Q142" s="94">
        <f>VLOOKUP(P142,'2019 WINNINGS'!$A$1:$B$423,2,0)</f>
        <v>403938</v>
      </c>
      <c r="R142" s="97" t="s">
        <v>41</v>
      </c>
      <c r="S142" s="98">
        <f>VLOOKUP(R142,'2019 WINNINGS'!$A$1:$B$423,2,0)</f>
        <v>78200</v>
      </c>
      <c r="T142" s="97" t="s">
        <v>10</v>
      </c>
      <c r="U142" s="98">
        <f>VLOOKUP(T142,'2019 WINNINGS'!$A$1:$B$423,2,0)</f>
        <v>107956</v>
      </c>
      <c r="V142" s="97" t="s">
        <v>92</v>
      </c>
      <c r="W142" s="98">
        <f>VLOOKUP(V142,'2019 WINNINGS'!$A$1:$B$423,2,0)</f>
        <v>403938</v>
      </c>
      <c r="X142" s="101" t="s">
        <v>50</v>
      </c>
      <c r="Y142" s="102">
        <f>VLOOKUP(X142,'2019 WINNINGS'!$A$1:$B$423,2,0)</f>
        <v>107956</v>
      </c>
      <c r="Z142" s="103" t="s">
        <v>113</v>
      </c>
      <c r="AA142" s="102">
        <f>VLOOKUP(Z142,'2019 WINNINGS'!$A$1:$B$423,2,0)</f>
        <v>107956</v>
      </c>
      <c r="AB142" s="103" t="s">
        <v>154</v>
      </c>
      <c r="AC142" s="102">
        <f>VLOOKUP(AB142,'2019 WINNINGS'!$A$1:$B$423,2,0)</f>
        <v>37950</v>
      </c>
      <c r="AD142" s="88" t="s">
        <v>80</v>
      </c>
      <c r="AE142" s="104">
        <f>VLOOKUP(AD142,'2019 WINNINGS'!$A$1:$B$423,2,0)</f>
        <v>0</v>
      </c>
      <c r="AF142" s="88" t="s">
        <v>72</v>
      </c>
      <c r="AG142" s="104">
        <f>VLOOKUP(AF142,'2019 WINNINGS'!$A$1:$B$423,2,0)</f>
        <v>25415</v>
      </c>
      <c r="AH142" s="107" t="s">
        <v>163</v>
      </c>
      <c r="AI142" s="108">
        <f>VLOOKUP(AH142,'2019 WINNINGS'!$A$1:$B$423,2,0)</f>
        <v>50000</v>
      </c>
    </row>
    <row r="143" spans="1:35" x14ac:dyDescent="0.2">
      <c r="A143" s="50">
        <v>142</v>
      </c>
      <c r="B143" s="83" t="s">
        <v>462</v>
      </c>
      <c r="C143" s="83" t="s">
        <v>461</v>
      </c>
      <c r="D143" s="83" t="s">
        <v>465</v>
      </c>
      <c r="E143" s="84" t="s">
        <v>160</v>
      </c>
      <c r="F143" s="50" t="s">
        <v>91</v>
      </c>
      <c r="G143" s="85">
        <f t="shared" si="2"/>
        <v>2260095</v>
      </c>
      <c r="H143" s="86" t="s">
        <v>27</v>
      </c>
      <c r="I143" s="90">
        <f>VLOOKUP(H143,'2019 WINNINGS'!$A$1:$B$423,2,0)</f>
        <v>310500</v>
      </c>
      <c r="J143" s="87" t="s">
        <v>17</v>
      </c>
      <c r="K143" s="90">
        <f>VLOOKUP(J143,'2019 WINNINGS'!$A$1:$B$423,2,0)</f>
        <v>225400</v>
      </c>
      <c r="L143" s="93" t="s">
        <v>33</v>
      </c>
      <c r="M143" s="94">
        <f>VLOOKUP(L143,'2019 WINNINGS'!$A$1:$B$423,2,0)</f>
        <v>55488</v>
      </c>
      <c r="N143" s="93" t="s">
        <v>24</v>
      </c>
      <c r="O143" s="94">
        <f>VLOOKUP(N143,'2019 WINNINGS'!$A$1:$B$423,2,0)</f>
        <v>403938</v>
      </c>
      <c r="P143" s="93" t="s">
        <v>11</v>
      </c>
      <c r="Q143" s="94">
        <f>VLOOKUP(P143,'2019 WINNINGS'!$A$1:$B$423,2,0)</f>
        <v>310500</v>
      </c>
      <c r="R143" s="97" t="s">
        <v>92</v>
      </c>
      <c r="S143" s="98">
        <f>VLOOKUP(R143,'2019 WINNINGS'!$A$1:$B$423,2,0)</f>
        <v>403938</v>
      </c>
      <c r="T143" s="97" t="s">
        <v>28</v>
      </c>
      <c r="U143" s="98">
        <f>VLOOKUP(T143,'2019 WINNINGS'!$A$1:$B$423,2,0)</f>
        <v>55488</v>
      </c>
      <c r="V143" s="97" t="s">
        <v>142</v>
      </c>
      <c r="W143" s="98">
        <f>VLOOKUP(V143,'2019 WINNINGS'!$A$1:$B$423,2,0)</f>
        <v>68042</v>
      </c>
      <c r="X143" s="101" t="s">
        <v>96</v>
      </c>
      <c r="Y143" s="102">
        <f>VLOOKUP(X143,'2019 WINNINGS'!$A$1:$B$423,2,0)</f>
        <v>32430</v>
      </c>
      <c r="Z143" s="103" t="s">
        <v>50</v>
      </c>
      <c r="AA143" s="102">
        <f>VLOOKUP(Z143,'2019 WINNINGS'!$A$1:$B$423,2,0)</f>
        <v>107956</v>
      </c>
      <c r="AB143" s="103" t="s">
        <v>105</v>
      </c>
      <c r="AC143" s="102">
        <f>VLOOKUP(AB143,'2019 WINNINGS'!$A$1:$B$423,2,0)</f>
        <v>161000</v>
      </c>
      <c r="AD143" s="88" t="s">
        <v>14</v>
      </c>
      <c r="AE143" s="104">
        <f>VLOOKUP(AD143,'2019 WINNINGS'!$A$1:$B$423,2,0)</f>
        <v>0</v>
      </c>
      <c r="AF143" s="88" t="s">
        <v>72</v>
      </c>
      <c r="AG143" s="104">
        <f>VLOOKUP(AF143,'2019 WINNINGS'!$A$1:$B$423,2,0)</f>
        <v>25415</v>
      </c>
      <c r="AH143" s="107" t="s">
        <v>161</v>
      </c>
      <c r="AI143" s="108">
        <f>VLOOKUP(AH143,'2019 WINNINGS'!$A$1:$B$423,2,0)</f>
        <v>100000</v>
      </c>
    </row>
    <row r="144" spans="1:35" x14ac:dyDescent="0.2">
      <c r="A144" s="50">
        <v>143</v>
      </c>
      <c r="B144" s="83" t="s">
        <v>871</v>
      </c>
      <c r="C144" s="83" t="s">
        <v>872</v>
      </c>
      <c r="D144" s="83" t="s">
        <v>871</v>
      </c>
      <c r="E144" s="84" t="s">
        <v>160</v>
      </c>
      <c r="F144" s="50" t="s">
        <v>91</v>
      </c>
      <c r="G144" s="85">
        <f t="shared" si="2"/>
        <v>2259483</v>
      </c>
      <c r="H144" s="86" t="s">
        <v>15</v>
      </c>
      <c r="I144" s="90">
        <f>VLOOKUP(H144,'2019 WINNINGS'!$A$1:$B$423,2,0)</f>
        <v>107956</v>
      </c>
      <c r="J144" s="87" t="s">
        <v>139</v>
      </c>
      <c r="K144" s="90">
        <f>VLOOKUP(J144,'2019 WINNINGS'!$A$1:$B$423,2,0)</f>
        <v>858667</v>
      </c>
      <c r="L144" s="93" t="s">
        <v>33</v>
      </c>
      <c r="M144" s="94">
        <f>VLOOKUP(L144,'2019 WINNINGS'!$A$1:$B$423,2,0)</f>
        <v>55488</v>
      </c>
      <c r="N144" s="93" t="s">
        <v>24</v>
      </c>
      <c r="O144" s="94">
        <f>VLOOKUP(N144,'2019 WINNINGS'!$A$1:$B$423,2,0)</f>
        <v>403938</v>
      </c>
      <c r="P144" s="93" t="s">
        <v>98</v>
      </c>
      <c r="Q144" s="94">
        <f>VLOOKUP(P144,'2019 WINNINGS'!$A$1:$B$423,2,0)</f>
        <v>403938</v>
      </c>
      <c r="R144" s="97" t="s">
        <v>41</v>
      </c>
      <c r="S144" s="98">
        <f>VLOOKUP(R144,'2019 WINNINGS'!$A$1:$B$423,2,0)</f>
        <v>78200</v>
      </c>
      <c r="T144" s="97" t="s">
        <v>85</v>
      </c>
      <c r="U144" s="98">
        <f>VLOOKUP(T144,'2019 WINNINGS'!$A$1:$B$423,2,0)</f>
        <v>107956</v>
      </c>
      <c r="V144" s="97" t="s">
        <v>104</v>
      </c>
      <c r="W144" s="98">
        <f>VLOOKUP(V144,'2019 WINNINGS'!$A$1:$B$423,2,0)</f>
        <v>26910</v>
      </c>
      <c r="X144" s="101" t="s">
        <v>96</v>
      </c>
      <c r="Y144" s="102">
        <f>VLOOKUP(X144,'2019 WINNINGS'!$A$1:$B$423,2,0)</f>
        <v>32430</v>
      </c>
      <c r="Z144" s="103" t="s">
        <v>150</v>
      </c>
      <c r="AA144" s="102">
        <f>VLOOKUP(Z144,'2019 WINNINGS'!$A$1:$B$423,2,0)</f>
        <v>0</v>
      </c>
      <c r="AB144" s="103" t="s">
        <v>158</v>
      </c>
      <c r="AC144" s="102">
        <f>VLOOKUP(AB144,'2019 WINNINGS'!$A$1:$B$423,2,0)</f>
        <v>184000</v>
      </c>
      <c r="AD144" s="88" t="s">
        <v>14</v>
      </c>
      <c r="AE144" s="104">
        <f>VLOOKUP(AD144,'2019 WINNINGS'!$A$1:$B$423,2,0)</f>
        <v>0</v>
      </c>
      <c r="AF144" s="88" t="s">
        <v>80</v>
      </c>
      <c r="AG144" s="104">
        <f>VLOOKUP(AF144,'2019 WINNINGS'!$A$1:$B$423,2,0)</f>
        <v>0</v>
      </c>
      <c r="AH144" s="107" t="s">
        <v>164</v>
      </c>
      <c r="AI144" s="108">
        <f>VLOOKUP(AH144,'2019 WINNINGS'!$A$1:$B$423,2,0)</f>
        <v>0</v>
      </c>
    </row>
    <row r="145" spans="1:35" x14ac:dyDescent="0.2">
      <c r="A145" s="50">
        <v>144</v>
      </c>
      <c r="B145" s="83" t="s">
        <v>412</v>
      </c>
      <c r="C145" s="83" t="s">
        <v>411</v>
      </c>
      <c r="D145" s="83" t="s">
        <v>899</v>
      </c>
      <c r="E145" s="84" t="s">
        <v>160</v>
      </c>
      <c r="F145" s="50" t="s">
        <v>91</v>
      </c>
      <c r="G145" s="85">
        <f t="shared" si="2"/>
        <v>2253394</v>
      </c>
      <c r="H145" s="86" t="s">
        <v>7</v>
      </c>
      <c r="I145" s="90">
        <f>VLOOKUP(H145,'2019 WINNINGS'!$A$1:$B$423,2,0)</f>
        <v>858667</v>
      </c>
      <c r="J145" s="87" t="s">
        <v>8</v>
      </c>
      <c r="K145" s="90">
        <f>VLOOKUP(J145,'2019 WINNINGS'!$A$1:$B$423,2,0)</f>
        <v>107956</v>
      </c>
      <c r="L145" s="93" t="s">
        <v>11</v>
      </c>
      <c r="M145" s="94">
        <f>VLOOKUP(L145,'2019 WINNINGS'!$A$1:$B$423,2,0)</f>
        <v>310500</v>
      </c>
      <c r="N145" s="93" t="s">
        <v>97</v>
      </c>
      <c r="O145" s="94">
        <f>VLOOKUP(N145,'2019 WINNINGS'!$A$1:$B$423,2,0)</f>
        <v>78200</v>
      </c>
      <c r="P145" s="93" t="s">
        <v>87</v>
      </c>
      <c r="Q145" s="94">
        <f>VLOOKUP(P145,'2019 WINNINGS'!$A$1:$B$423,2,0)</f>
        <v>403938</v>
      </c>
      <c r="R145" s="97" t="s">
        <v>85</v>
      </c>
      <c r="S145" s="98">
        <f>VLOOKUP(R145,'2019 WINNINGS'!$A$1:$B$423,2,0)</f>
        <v>107956</v>
      </c>
      <c r="T145" s="97" t="s">
        <v>107</v>
      </c>
      <c r="U145" s="98">
        <f>VLOOKUP(T145,'2019 WINNINGS'!$A$1:$B$423,2,0)</f>
        <v>44850</v>
      </c>
      <c r="V145" s="97" t="s">
        <v>76</v>
      </c>
      <c r="W145" s="98">
        <f>VLOOKUP(V145,'2019 WINNINGS'!$A$1:$B$423,2,0)</f>
        <v>0</v>
      </c>
      <c r="X145" s="101" t="s">
        <v>50</v>
      </c>
      <c r="Y145" s="102">
        <f>VLOOKUP(X145,'2019 WINNINGS'!$A$1:$B$423,2,0)</f>
        <v>107956</v>
      </c>
      <c r="Z145" s="103" t="s">
        <v>157</v>
      </c>
      <c r="AA145" s="102">
        <f>VLOOKUP(Z145,'2019 WINNINGS'!$A$1:$B$423,2,0)</f>
        <v>0</v>
      </c>
      <c r="AB145" s="103" t="s">
        <v>145</v>
      </c>
      <c r="AC145" s="102">
        <f>VLOOKUP(AB145,'2019 WINNINGS'!$A$1:$B$423,2,0)</f>
        <v>107956</v>
      </c>
      <c r="AD145" s="88" t="s">
        <v>14</v>
      </c>
      <c r="AE145" s="104">
        <f>VLOOKUP(AD145,'2019 WINNINGS'!$A$1:$B$423,2,0)</f>
        <v>0</v>
      </c>
      <c r="AF145" s="88" t="s">
        <v>72</v>
      </c>
      <c r="AG145" s="104">
        <f>VLOOKUP(AF145,'2019 WINNINGS'!$A$1:$B$423,2,0)</f>
        <v>25415</v>
      </c>
      <c r="AH145" s="107" t="s">
        <v>161</v>
      </c>
      <c r="AI145" s="108">
        <f>VLOOKUP(AH145,'2019 WINNINGS'!$A$1:$B$423,2,0)</f>
        <v>100000</v>
      </c>
    </row>
    <row r="146" spans="1:35" x14ac:dyDescent="0.2">
      <c r="A146" s="50">
        <v>145</v>
      </c>
      <c r="B146" s="83" t="s">
        <v>811</v>
      </c>
      <c r="C146" s="83" t="s">
        <v>810</v>
      </c>
      <c r="D146" s="83" t="s">
        <v>807</v>
      </c>
      <c r="E146" s="84" t="s">
        <v>160</v>
      </c>
      <c r="F146" s="50" t="s">
        <v>91</v>
      </c>
      <c r="G146" s="85">
        <f t="shared" si="2"/>
        <v>2239337</v>
      </c>
      <c r="H146" s="86" t="s">
        <v>7</v>
      </c>
      <c r="I146" s="90">
        <f>VLOOKUP(H146,'2019 WINNINGS'!$A$1:$B$423,2,0)</f>
        <v>858667</v>
      </c>
      <c r="J146" s="87" t="s">
        <v>8</v>
      </c>
      <c r="K146" s="90">
        <f>VLOOKUP(J146,'2019 WINNINGS'!$A$1:$B$423,2,0)</f>
        <v>107956</v>
      </c>
      <c r="L146" s="93" t="s">
        <v>33</v>
      </c>
      <c r="M146" s="94">
        <f>VLOOKUP(L146,'2019 WINNINGS'!$A$1:$B$423,2,0)</f>
        <v>55488</v>
      </c>
      <c r="N146" s="93" t="s">
        <v>11</v>
      </c>
      <c r="O146" s="94">
        <f>VLOOKUP(N146,'2019 WINNINGS'!$A$1:$B$423,2,0)</f>
        <v>310500</v>
      </c>
      <c r="P146" s="93" t="s">
        <v>98</v>
      </c>
      <c r="Q146" s="94">
        <f>VLOOKUP(P146,'2019 WINNINGS'!$A$1:$B$423,2,0)</f>
        <v>403938</v>
      </c>
      <c r="R146" s="97" t="s">
        <v>140</v>
      </c>
      <c r="S146" s="98">
        <f>VLOOKUP(R146,'2019 WINNINGS'!$A$1:$B$423,2,0)</f>
        <v>44850</v>
      </c>
      <c r="T146" s="97" t="s">
        <v>28</v>
      </c>
      <c r="U146" s="98">
        <f>VLOOKUP(T146,'2019 WINNINGS'!$A$1:$B$423,2,0)</f>
        <v>55488</v>
      </c>
      <c r="V146" s="97" t="s">
        <v>85</v>
      </c>
      <c r="W146" s="98">
        <f>VLOOKUP(V146,'2019 WINNINGS'!$A$1:$B$423,2,0)</f>
        <v>107956</v>
      </c>
      <c r="X146" s="101" t="s">
        <v>96</v>
      </c>
      <c r="Y146" s="102">
        <f>VLOOKUP(X146,'2019 WINNINGS'!$A$1:$B$423,2,0)</f>
        <v>32430</v>
      </c>
      <c r="Z146" s="103" t="s">
        <v>155</v>
      </c>
      <c r="AA146" s="102">
        <f>VLOOKUP(Z146,'2019 WINNINGS'!$A$1:$B$423,2,0)</f>
        <v>28693</v>
      </c>
      <c r="AB146" s="103" t="s">
        <v>113</v>
      </c>
      <c r="AC146" s="102">
        <f>VLOOKUP(AB146,'2019 WINNINGS'!$A$1:$B$423,2,0)</f>
        <v>107956</v>
      </c>
      <c r="AD146" s="88" t="s">
        <v>80</v>
      </c>
      <c r="AE146" s="104">
        <f>VLOOKUP(AD146,'2019 WINNINGS'!$A$1:$B$423,2,0)</f>
        <v>0</v>
      </c>
      <c r="AF146" s="88" t="s">
        <v>72</v>
      </c>
      <c r="AG146" s="104">
        <f>VLOOKUP(AF146,'2019 WINNINGS'!$A$1:$B$423,2,0)</f>
        <v>25415</v>
      </c>
      <c r="AH146" s="107" t="s">
        <v>161</v>
      </c>
      <c r="AI146" s="108">
        <f>VLOOKUP(AH146,'2019 WINNINGS'!$A$1:$B$423,2,0)</f>
        <v>100000</v>
      </c>
    </row>
    <row r="147" spans="1:35" x14ac:dyDescent="0.2">
      <c r="A147" s="50">
        <v>146</v>
      </c>
      <c r="B147" s="83" t="s">
        <v>786</v>
      </c>
      <c r="C147" s="83" t="s">
        <v>787</v>
      </c>
      <c r="D147" s="83" t="s">
        <v>786</v>
      </c>
      <c r="E147" s="84" t="s">
        <v>160</v>
      </c>
      <c r="F147" s="50" t="s">
        <v>91</v>
      </c>
      <c r="G147" s="85">
        <f t="shared" si="2"/>
        <v>2234391</v>
      </c>
      <c r="H147" s="86" t="s">
        <v>7</v>
      </c>
      <c r="I147" s="90">
        <f>VLOOKUP(H147,'2019 WINNINGS'!$A$1:$B$423,2,0)</f>
        <v>858667</v>
      </c>
      <c r="J147" s="87" t="s">
        <v>8</v>
      </c>
      <c r="K147" s="90">
        <f>VLOOKUP(J147,'2019 WINNINGS'!$A$1:$B$423,2,0)</f>
        <v>107956</v>
      </c>
      <c r="L147" s="93" t="s">
        <v>11</v>
      </c>
      <c r="M147" s="94">
        <f>VLOOKUP(L147,'2019 WINNINGS'!$A$1:$B$423,2,0)</f>
        <v>310500</v>
      </c>
      <c r="N147" s="93" t="s">
        <v>97</v>
      </c>
      <c r="O147" s="94">
        <f>VLOOKUP(N147,'2019 WINNINGS'!$A$1:$B$423,2,0)</f>
        <v>78200</v>
      </c>
      <c r="P147" s="93" t="s">
        <v>87</v>
      </c>
      <c r="Q147" s="94">
        <f>VLOOKUP(P147,'2019 WINNINGS'!$A$1:$B$423,2,0)</f>
        <v>403938</v>
      </c>
      <c r="R147" s="97" t="s">
        <v>41</v>
      </c>
      <c r="S147" s="98">
        <f>VLOOKUP(R147,'2019 WINNINGS'!$A$1:$B$423,2,0)</f>
        <v>78200</v>
      </c>
      <c r="T147" s="97" t="s">
        <v>85</v>
      </c>
      <c r="U147" s="98">
        <f>VLOOKUP(T147,'2019 WINNINGS'!$A$1:$B$423,2,0)</f>
        <v>107956</v>
      </c>
      <c r="V147" s="97" t="s">
        <v>104</v>
      </c>
      <c r="W147" s="98">
        <f>VLOOKUP(V147,'2019 WINNINGS'!$A$1:$B$423,2,0)</f>
        <v>26910</v>
      </c>
      <c r="X147" s="101" t="s">
        <v>155</v>
      </c>
      <c r="Y147" s="102">
        <f>VLOOKUP(X147,'2019 WINNINGS'!$A$1:$B$423,2,0)</f>
        <v>28693</v>
      </c>
      <c r="Z147" s="103" t="s">
        <v>50</v>
      </c>
      <c r="AA147" s="102">
        <f>VLOOKUP(Z147,'2019 WINNINGS'!$A$1:$B$423,2,0)</f>
        <v>107956</v>
      </c>
      <c r="AB147" s="103" t="s">
        <v>157</v>
      </c>
      <c r="AC147" s="102">
        <f>VLOOKUP(AB147,'2019 WINNINGS'!$A$1:$B$423,2,0)</f>
        <v>0</v>
      </c>
      <c r="AD147" s="88" t="s">
        <v>80</v>
      </c>
      <c r="AE147" s="104">
        <f>VLOOKUP(AD147,'2019 WINNINGS'!$A$1:$B$423,2,0)</f>
        <v>0</v>
      </c>
      <c r="AF147" s="88" t="s">
        <v>72</v>
      </c>
      <c r="AG147" s="104">
        <f>VLOOKUP(AF147,'2019 WINNINGS'!$A$1:$B$423,2,0)</f>
        <v>25415</v>
      </c>
      <c r="AH147" s="107" t="s">
        <v>161</v>
      </c>
      <c r="AI147" s="108">
        <f>VLOOKUP(AH147,'2019 WINNINGS'!$A$1:$B$423,2,0)</f>
        <v>100000</v>
      </c>
    </row>
    <row r="148" spans="1:35" x14ac:dyDescent="0.2">
      <c r="A148" s="50">
        <v>147</v>
      </c>
      <c r="B148" s="83" t="s">
        <v>379</v>
      </c>
      <c r="C148" s="83" t="s">
        <v>376</v>
      </c>
      <c r="D148" s="83" t="s">
        <v>287</v>
      </c>
      <c r="E148" s="84" t="s">
        <v>160</v>
      </c>
      <c r="F148" s="50" t="s">
        <v>91</v>
      </c>
      <c r="G148" s="85">
        <f t="shared" si="2"/>
        <v>2226247</v>
      </c>
      <c r="H148" s="86" t="s">
        <v>17</v>
      </c>
      <c r="I148" s="90">
        <f>VLOOKUP(H148,'2019 WINNINGS'!$A$1:$B$423,2,0)</f>
        <v>225400</v>
      </c>
      <c r="J148" s="87" t="s">
        <v>139</v>
      </c>
      <c r="K148" s="90">
        <f>VLOOKUP(J148,'2019 WINNINGS'!$A$1:$B$423,2,0)</f>
        <v>858667</v>
      </c>
      <c r="L148" s="93" t="s">
        <v>11</v>
      </c>
      <c r="M148" s="94">
        <f>VLOOKUP(L148,'2019 WINNINGS'!$A$1:$B$423,2,0)</f>
        <v>310500</v>
      </c>
      <c r="N148" s="93" t="s">
        <v>24</v>
      </c>
      <c r="O148" s="94">
        <f>VLOOKUP(N148,'2019 WINNINGS'!$A$1:$B$423,2,0)</f>
        <v>403938</v>
      </c>
      <c r="P148" s="93" t="s">
        <v>43</v>
      </c>
      <c r="Q148" s="94">
        <f>VLOOKUP(P148,'2019 WINNINGS'!$A$1:$B$423,2,0)</f>
        <v>161000</v>
      </c>
      <c r="R148" s="97" t="s">
        <v>143</v>
      </c>
      <c r="S148" s="98">
        <f>VLOOKUP(R148,'2019 WINNINGS'!$A$1:$B$423,2,0)</f>
        <v>107956</v>
      </c>
      <c r="T148" s="97" t="s">
        <v>70</v>
      </c>
      <c r="U148" s="98">
        <f>VLOOKUP(T148,'2019 WINNINGS'!$A$1:$B$423,2,0)</f>
        <v>0</v>
      </c>
      <c r="V148" s="97" t="s">
        <v>88</v>
      </c>
      <c r="W148" s="98">
        <f>VLOOKUP(V148,'2019 WINNINGS'!$A$1:$B$423,2,0)</f>
        <v>25415</v>
      </c>
      <c r="X148" s="101" t="s">
        <v>153</v>
      </c>
      <c r="Y148" s="102">
        <f>VLOOKUP(X148,'2019 WINNINGS'!$A$1:$B$423,2,0)</f>
        <v>0</v>
      </c>
      <c r="Z148" s="103" t="s">
        <v>50</v>
      </c>
      <c r="AA148" s="102">
        <f>VLOOKUP(Z148,'2019 WINNINGS'!$A$1:$B$423,2,0)</f>
        <v>107956</v>
      </c>
      <c r="AB148" s="103" t="s">
        <v>147</v>
      </c>
      <c r="AC148" s="102">
        <f>VLOOKUP(AB148,'2019 WINNINGS'!$A$1:$B$423,2,0)</f>
        <v>25415</v>
      </c>
      <c r="AD148" s="88" t="s">
        <v>13</v>
      </c>
      <c r="AE148" s="104">
        <f>VLOOKUP(AD148,'2019 WINNINGS'!$A$1:$B$423,2,0)</f>
        <v>0</v>
      </c>
      <c r="AF148" s="88" t="s">
        <v>14</v>
      </c>
      <c r="AG148" s="104">
        <f>VLOOKUP(AF148,'2019 WINNINGS'!$A$1:$B$423,2,0)</f>
        <v>0</v>
      </c>
      <c r="AH148" s="107" t="s">
        <v>164</v>
      </c>
      <c r="AI148" s="108">
        <f>VLOOKUP(AH148,'2019 WINNINGS'!$A$1:$B$423,2,0)</f>
        <v>0</v>
      </c>
    </row>
    <row r="149" spans="1:35" x14ac:dyDescent="0.2">
      <c r="A149" s="50">
        <v>148</v>
      </c>
      <c r="B149" s="83" t="s">
        <v>328</v>
      </c>
      <c r="C149" s="83" t="s">
        <v>327</v>
      </c>
      <c r="D149" s="83" t="s">
        <v>893</v>
      </c>
      <c r="E149" s="84" t="s">
        <v>160</v>
      </c>
      <c r="F149" s="50" t="s">
        <v>91</v>
      </c>
      <c r="G149" s="85">
        <f t="shared" si="2"/>
        <v>2217821</v>
      </c>
      <c r="H149" s="86" t="s">
        <v>7</v>
      </c>
      <c r="I149" s="90">
        <f>VLOOKUP(H149,'2019 WINNINGS'!$A$1:$B$423,2,0)</f>
        <v>858667</v>
      </c>
      <c r="J149" s="87" t="s">
        <v>8</v>
      </c>
      <c r="K149" s="90">
        <f>VLOOKUP(J149,'2019 WINNINGS'!$A$1:$B$423,2,0)</f>
        <v>107956</v>
      </c>
      <c r="L149" s="93" t="s">
        <v>54</v>
      </c>
      <c r="M149" s="94">
        <f>VLOOKUP(L149,'2019 WINNINGS'!$A$1:$B$423,2,0)</f>
        <v>0</v>
      </c>
      <c r="N149" s="93" t="s">
        <v>11</v>
      </c>
      <c r="O149" s="94">
        <f>VLOOKUP(N149,'2019 WINNINGS'!$A$1:$B$423,2,0)</f>
        <v>310500</v>
      </c>
      <c r="P149" s="93" t="s">
        <v>32</v>
      </c>
      <c r="Q149" s="94">
        <f>VLOOKUP(P149,'2019 WINNINGS'!$A$1:$B$423,2,0)</f>
        <v>68042</v>
      </c>
      <c r="R149" s="97" t="s">
        <v>10</v>
      </c>
      <c r="S149" s="98">
        <f>VLOOKUP(R149,'2019 WINNINGS'!$A$1:$B$423,2,0)</f>
        <v>107956</v>
      </c>
      <c r="T149" s="97" t="s">
        <v>85</v>
      </c>
      <c r="U149" s="98">
        <f>VLOOKUP(T149,'2019 WINNINGS'!$A$1:$B$423,2,0)</f>
        <v>107956</v>
      </c>
      <c r="V149" s="97" t="s">
        <v>92</v>
      </c>
      <c r="W149" s="98">
        <f>VLOOKUP(V149,'2019 WINNINGS'!$A$1:$B$423,2,0)</f>
        <v>403938</v>
      </c>
      <c r="X149" s="101" t="s">
        <v>230</v>
      </c>
      <c r="Y149" s="102">
        <f>VLOOKUP(X149,'2019 WINNINGS'!$A$1:$B$423,2,0)</f>
        <v>44850</v>
      </c>
      <c r="Z149" s="103" t="s">
        <v>50</v>
      </c>
      <c r="AA149" s="102">
        <f>VLOOKUP(Z149,'2019 WINNINGS'!$A$1:$B$423,2,0)</f>
        <v>107956</v>
      </c>
      <c r="AB149" s="103" t="s">
        <v>157</v>
      </c>
      <c r="AC149" s="102">
        <f>VLOOKUP(AB149,'2019 WINNINGS'!$A$1:$B$423,2,0)</f>
        <v>0</v>
      </c>
      <c r="AD149" s="88" t="s">
        <v>14</v>
      </c>
      <c r="AE149" s="104">
        <f>VLOOKUP(AD149,'2019 WINNINGS'!$A$1:$B$423,2,0)</f>
        <v>0</v>
      </c>
      <c r="AF149" s="88" t="s">
        <v>80</v>
      </c>
      <c r="AG149" s="104">
        <f>VLOOKUP(AF149,'2019 WINNINGS'!$A$1:$B$423,2,0)</f>
        <v>0</v>
      </c>
      <c r="AH149" s="107" t="s">
        <v>161</v>
      </c>
      <c r="AI149" s="108">
        <f>VLOOKUP(AH149,'2019 WINNINGS'!$A$1:$B$423,2,0)</f>
        <v>100000</v>
      </c>
    </row>
    <row r="150" spans="1:35" x14ac:dyDescent="0.2">
      <c r="A150" s="50">
        <v>149</v>
      </c>
      <c r="B150" s="83" t="s">
        <v>533</v>
      </c>
      <c r="C150" s="83" t="s">
        <v>522</v>
      </c>
      <c r="D150" s="83" t="s">
        <v>887</v>
      </c>
      <c r="E150" s="84" t="s">
        <v>160</v>
      </c>
      <c r="F150" s="50" t="s">
        <v>91</v>
      </c>
      <c r="G150" s="85">
        <f t="shared" si="2"/>
        <v>2214291</v>
      </c>
      <c r="H150" s="86" t="s">
        <v>7</v>
      </c>
      <c r="I150" s="90">
        <f>VLOOKUP(H150,'2019 WINNINGS'!$A$1:$B$423,2,0)</f>
        <v>858667</v>
      </c>
      <c r="J150" s="87" t="s">
        <v>8</v>
      </c>
      <c r="K150" s="90">
        <f>VLOOKUP(J150,'2019 WINNINGS'!$A$1:$B$423,2,0)</f>
        <v>107956</v>
      </c>
      <c r="L150" s="93" t="s">
        <v>54</v>
      </c>
      <c r="M150" s="94">
        <f>VLOOKUP(L150,'2019 WINNINGS'!$A$1:$B$423,2,0)</f>
        <v>0</v>
      </c>
      <c r="N150" s="93" t="s">
        <v>97</v>
      </c>
      <c r="O150" s="94">
        <f>VLOOKUP(N150,'2019 WINNINGS'!$A$1:$B$423,2,0)</f>
        <v>78200</v>
      </c>
      <c r="P150" s="93" t="s">
        <v>87</v>
      </c>
      <c r="Q150" s="94">
        <f>VLOOKUP(P150,'2019 WINNINGS'!$A$1:$B$423,2,0)</f>
        <v>403938</v>
      </c>
      <c r="R150" s="97" t="s">
        <v>85</v>
      </c>
      <c r="S150" s="98">
        <f>VLOOKUP(R150,'2019 WINNINGS'!$A$1:$B$423,2,0)</f>
        <v>107956</v>
      </c>
      <c r="T150" s="97" t="s">
        <v>92</v>
      </c>
      <c r="U150" s="98">
        <f>VLOOKUP(T150,'2019 WINNINGS'!$A$1:$B$423,2,0)</f>
        <v>403938</v>
      </c>
      <c r="V150" s="97" t="s">
        <v>107</v>
      </c>
      <c r="W150" s="98">
        <f>VLOOKUP(V150,'2019 WINNINGS'!$A$1:$B$423,2,0)</f>
        <v>44850</v>
      </c>
      <c r="X150" s="101" t="s">
        <v>50</v>
      </c>
      <c r="Y150" s="102">
        <f>VLOOKUP(X150,'2019 WINNINGS'!$A$1:$B$423,2,0)</f>
        <v>107956</v>
      </c>
      <c r="Z150" s="103" t="s">
        <v>147</v>
      </c>
      <c r="AA150" s="102">
        <f>VLOOKUP(Z150,'2019 WINNINGS'!$A$1:$B$423,2,0)</f>
        <v>25415</v>
      </c>
      <c r="AB150" s="103" t="s">
        <v>157</v>
      </c>
      <c r="AC150" s="102">
        <f>VLOOKUP(AB150,'2019 WINNINGS'!$A$1:$B$423,2,0)</f>
        <v>0</v>
      </c>
      <c r="AD150" s="88" t="s">
        <v>14</v>
      </c>
      <c r="AE150" s="104">
        <f>VLOOKUP(AD150,'2019 WINNINGS'!$A$1:$B$423,2,0)</f>
        <v>0</v>
      </c>
      <c r="AF150" s="88" t="s">
        <v>72</v>
      </c>
      <c r="AG150" s="104">
        <f>VLOOKUP(AF150,'2019 WINNINGS'!$A$1:$B$423,2,0)</f>
        <v>25415</v>
      </c>
      <c r="AH150" s="107" t="s">
        <v>165</v>
      </c>
      <c r="AI150" s="108">
        <f>VLOOKUP(AH150,'2019 WINNINGS'!$A$1:$B$423,2,0)</f>
        <v>50000</v>
      </c>
    </row>
    <row r="151" spans="1:35" x14ac:dyDescent="0.2">
      <c r="A151" s="50">
        <v>150</v>
      </c>
      <c r="B151" s="83" t="s">
        <v>577</v>
      </c>
      <c r="C151" s="83" t="s">
        <v>576</v>
      </c>
      <c r="D151" s="83" t="s">
        <v>577</v>
      </c>
      <c r="E151" s="84" t="s">
        <v>160</v>
      </c>
      <c r="F151" s="50" t="s">
        <v>91</v>
      </c>
      <c r="G151" s="85">
        <f t="shared" si="2"/>
        <v>2209736</v>
      </c>
      <c r="H151" s="86" t="s">
        <v>7</v>
      </c>
      <c r="I151" s="90">
        <f>VLOOKUP(H151,'2019 WINNINGS'!$A$1:$B$423,2,0)</f>
        <v>858667</v>
      </c>
      <c r="J151" s="87" t="s">
        <v>8</v>
      </c>
      <c r="K151" s="90">
        <f>VLOOKUP(J151,'2019 WINNINGS'!$A$1:$B$423,2,0)</f>
        <v>107956</v>
      </c>
      <c r="L151" s="93" t="s">
        <v>33</v>
      </c>
      <c r="M151" s="94">
        <f>VLOOKUP(L151,'2019 WINNINGS'!$A$1:$B$423,2,0)</f>
        <v>55488</v>
      </c>
      <c r="N151" s="93" t="s">
        <v>54</v>
      </c>
      <c r="O151" s="94">
        <f>VLOOKUP(N151,'2019 WINNINGS'!$A$1:$B$423,2,0)</f>
        <v>0</v>
      </c>
      <c r="P151" s="93" t="s">
        <v>24</v>
      </c>
      <c r="Q151" s="94">
        <f>VLOOKUP(P151,'2019 WINNINGS'!$A$1:$B$423,2,0)</f>
        <v>403938</v>
      </c>
      <c r="R151" s="97" t="s">
        <v>92</v>
      </c>
      <c r="S151" s="98">
        <f>VLOOKUP(R151,'2019 WINNINGS'!$A$1:$B$423,2,0)</f>
        <v>403938</v>
      </c>
      <c r="T151" s="97" t="s">
        <v>85</v>
      </c>
      <c r="U151" s="98">
        <f>VLOOKUP(T151,'2019 WINNINGS'!$A$1:$B$423,2,0)</f>
        <v>107956</v>
      </c>
      <c r="V151" s="97" t="s">
        <v>142</v>
      </c>
      <c r="W151" s="98">
        <f>VLOOKUP(V151,'2019 WINNINGS'!$A$1:$B$423,2,0)</f>
        <v>68042</v>
      </c>
      <c r="X151" s="101" t="s">
        <v>96</v>
      </c>
      <c r="Y151" s="102">
        <f>VLOOKUP(X151,'2019 WINNINGS'!$A$1:$B$423,2,0)</f>
        <v>32430</v>
      </c>
      <c r="Z151" s="103" t="s">
        <v>50</v>
      </c>
      <c r="AA151" s="102">
        <f>VLOOKUP(Z151,'2019 WINNINGS'!$A$1:$B$423,2,0)</f>
        <v>107956</v>
      </c>
      <c r="AB151" s="103" t="s">
        <v>154</v>
      </c>
      <c r="AC151" s="102">
        <f>VLOOKUP(AB151,'2019 WINNINGS'!$A$1:$B$423,2,0)</f>
        <v>37950</v>
      </c>
      <c r="AD151" s="88" t="s">
        <v>80</v>
      </c>
      <c r="AE151" s="104">
        <f>VLOOKUP(AD151,'2019 WINNINGS'!$A$1:$B$423,2,0)</f>
        <v>0</v>
      </c>
      <c r="AF151" s="88" t="s">
        <v>72</v>
      </c>
      <c r="AG151" s="104">
        <f>VLOOKUP(AF151,'2019 WINNINGS'!$A$1:$B$423,2,0)</f>
        <v>25415</v>
      </c>
      <c r="AH151" s="107" t="s">
        <v>164</v>
      </c>
      <c r="AI151" s="108">
        <f>VLOOKUP(AH151,'2019 WINNINGS'!$A$1:$B$423,2,0)</f>
        <v>0</v>
      </c>
    </row>
    <row r="152" spans="1:35" x14ac:dyDescent="0.2">
      <c r="A152" s="50">
        <v>151</v>
      </c>
      <c r="B152" s="83" t="s">
        <v>602</v>
      </c>
      <c r="C152" s="83" t="s">
        <v>601</v>
      </c>
      <c r="D152" s="83" t="s">
        <v>910</v>
      </c>
      <c r="E152" s="84" t="s">
        <v>160</v>
      </c>
      <c r="F152" s="50" t="s">
        <v>91</v>
      </c>
      <c r="G152" s="85">
        <f t="shared" si="2"/>
        <v>2208800</v>
      </c>
      <c r="H152" s="86" t="s">
        <v>7</v>
      </c>
      <c r="I152" s="90">
        <f>VLOOKUP(H152,'2019 WINNINGS'!$A$1:$B$423,2,0)</f>
        <v>858667</v>
      </c>
      <c r="J152" s="87" t="s">
        <v>17</v>
      </c>
      <c r="K152" s="90">
        <f>VLOOKUP(J152,'2019 WINNINGS'!$A$1:$B$423,2,0)</f>
        <v>225400</v>
      </c>
      <c r="L152" s="93" t="s">
        <v>33</v>
      </c>
      <c r="M152" s="94">
        <f>VLOOKUP(L152,'2019 WINNINGS'!$A$1:$B$423,2,0)</f>
        <v>55488</v>
      </c>
      <c r="N152" s="93" t="s">
        <v>65</v>
      </c>
      <c r="O152" s="94">
        <f>VLOOKUP(N152,'2019 WINNINGS'!$A$1:$B$423,2,0)</f>
        <v>225400</v>
      </c>
      <c r="P152" s="93" t="s">
        <v>98</v>
      </c>
      <c r="Q152" s="94">
        <f>VLOOKUP(P152,'2019 WINNINGS'!$A$1:$B$423,2,0)</f>
        <v>403938</v>
      </c>
      <c r="R152" s="97" t="s">
        <v>41</v>
      </c>
      <c r="S152" s="98">
        <f>VLOOKUP(R152,'2019 WINNINGS'!$A$1:$B$423,2,0)</f>
        <v>78200</v>
      </c>
      <c r="T152" s="97" t="s">
        <v>85</v>
      </c>
      <c r="U152" s="98">
        <f>VLOOKUP(T152,'2019 WINNINGS'!$A$1:$B$423,2,0)</f>
        <v>107956</v>
      </c>
      <c r="V152" s="97" t="s">
        <v>144</v>
      </c>
      <c r="W152" s="98">
        <f>VLOOKUP(V152,'2019 WINNINGS'!$A$1:$B$423,2,0)</f>
        <v>0</v>
      </c>
      <c r="X152" s="101" t="s">
        <v>96</v>
      </c>
      <c r="Y152" s="102">
        <f>VLOOKUP(X152,'2019 WINNINGS'!$A$1:$B$423,2,0)</f>
        <v>32430</v>
      </c>
      <c r="Z152" s="103" t="s">
        <v>50</v>
      </c>
      <c r="AA152" s="102">
        <f>VLOOKUP(Z152,'2019 WINNINGS'!$A$1:$B$423,2,0)</f>
        <v>107956</v>
      </c>
      <c r="AB152" s="103" t="s">
        <v>154</v>
      </c>
      <c r="AC152" s="102">
        <f>VLOOKUP(AB152,'2019 WINNINGS'!$A$1:$B$423,2,0)</f>
        <v>37950</v>
      </c>
      <c r="AD152" s="88" t="s">
        <v>14</v>
      </c>
      <c r="AE152" s="104">
        <f>VLOOKUP(AD152,'2019 WINNINGS'!$A$1:$B$423,2,0)</f>
        <v>0</v>
      </c>
      <c r="AF152" s="88" t="s">
        <v>72</v>
      </c>
      <c r="AG152" s="104">
        <f>VLOOKUP(AF152,'2019 WINNINGS'!$A$1:$B$423,2,0)</f>
        <v>25415</v>
      </c>
      <c r="AH152" s="107" t="s">
        <v>163</v>
      </c>
      <c r="AI152" s="108">
        <f>VLOOKUP(AH152,'2019 WINNINGS'!$A$1:$B$423,2,0)</f>
        <v>50000</v>
      </c>
    </row>
    <row r="153" spans="1:35" x14ac:dyDescent="0.2">
      <c r="A153" s="50">
        <v>152</v>
      </c>
      <c r="B153" s="83" t="s">
        <v>537</v>
      </c>
      <c r="C153" s="83" t="s">
        <v>541</v>
      </c>
      <c r="D153" s="83" t="s">
        <v>540</v>
      </c>
      <c r="E153" s="84" t="s">
        <v>160</v>
      </c>
      <c r="F153" s="50" t="s">
        <v>91</v>
      </c>
      <c r="G153" s="85">
        <f t="shared" si="2"/>
        <v>2192386</v>
      </c>
      <c r="H153" s="86" t="s">
        <v>8</v>
      </c>
      <c r="I153" s="90">
        <f>VLOOKUP(H153,'2019 WINNINGS'!$A$1:$B$423,2,0)</f>
        <v>107956</v>
      </c>
      <c r="J153" s="87" t="s">
        <v>27</v>
      </c>
      <c r="K153" s="90">
        <f>VLOOKUP(J153,'2019 WINNINGS'!$A$1:$B$423,2,0)</f>
        <v>310500</v>
      </c>
      <c r="L153" s="93" t="s">
        <v>54</v>
      </c>
      <c r="M153" s="94">
        <f>VLOOKUP(L153,'2019 WINNINGS'!$A$1:$B$423,2,0)</f>
        <v>0</v>
      </c>
      <c r="N153" s="93" t="s">
        <v>11</v>
      </c>
      <c r="O153" s="94">
        <f>VLOOKUP(N153,'2019 WINNINGS'!$A$1:$B$423,2,0)</f>
        <v>310500</v>
      </c>
      <c r="P153" s="93" t="s">
        <v>100</v>
      </c>
      <c r="Q153" s="94">
        <f>VLOOKUP(P153,'2019 WINNINGS'!$A$1:$B$423,2,0)</f>
        <v>858667</v>
      </c>
      <c r="R153" s="97" t="s">
        <v>10</v>
      </c>
      <c r="S153" s="98">
        <f>VLOOKUP(R153,'2019 WINNINGS'!$A$1:$B$423,2,0)</f>
        <v>107956</v>
      </c>
      <c r="T153" s="97" t="s">
        <v>107</v>
      </c>
      <c r="U153" s="98">
        <f>VLOOKUP(T153,'2019 WINNINGS'!$A$1:$B$423,2,0)</f>
        <v>44850</v>
      </c>
      <c r="V153" s="97" t="s">
        <v>41</v>
      </c>
      <c r="W153" s="98">
        <f>VLOOKUP(V153,'2019 WINNINGS'!$A$1:$B$423,2,0)</f>
        <v>78200</v>
      </c>
      <c r="X153" s="101" t="s">
        <v>96</v>
      </c>
      <c r="Y153" s="102">
        <f>VLOOKUP(X153,'2019 WINNINGS'!$A$1:$B$423,2,0)</f>
        <v>32430</v>
      </c>
      <c r="Z153" s="103" t="s">
        <v>50</v>
      </c>
      <c r="AA153" s="102">
        <f>VLOOKUP(Z153,'2019 WINNINGS'!$A$1:$B$423,2,0)</f>
        <v>107956</v>
      </c>
      <c r="AB153" s="103" t="s">
        <v>113</v>
      </c>
      <c r="AC153" s="102">
        <f>VLOOKUP(AB153,'2019 WINNINGS'!$A$1:$B$423,2,0)</f>
        <v>107956</v>
      </c>
      <c r="AD153" s="88" t="s">
        <v>14</v>
      </c>
      <c r="AE153" s="104">
        <f>VLOOKUP(AD153,'2019 WINNINGS'!$A$1:$B$423,2,0)</f>
        <v>0</v>
      </c>
      <c r="AF153" s="88" t="s">
        <v>72</v>
      </c>
      <c r="AG153" s="104">
        <f>VLOOKUP(AF153,'2019 WINNINGS'!$A$1:$B$423,2,0)</f>
        <v>25415</v>
      </c>
      <c r="AH153" s="107" t="s">
        <v>161</v>
      </c>
      <c r="AI153" s="108">
        <f>VLOOKUP(AH153,'2019 WINNINGS'!$A$1:$B$423,2,0)</f>
        <v>100000</v>
      </c>
    </row>
    <row r="154" spans="1:35" x14ac:dyDescent="0.2">
      <c r="A154" s="50">
        <v>153</v>
      </c>
      <c r="B154" s="83" t="s">
        <v>286</v>
      </c>
      <c r="C154" s="83" t="s">
        <v>285</v>
      </c>
      <c r="D154" s="83" t="s">
        <v>287</v>
      </c>
      <c r="E154" s="84" t="s">
        <v>160</v>
      </c>
      <c r="F154" s="50" t="s">
        <v>91</v>
      </c>
      <c r="G154" s="85">
        <f t="shared" si="2"/>
        <v>2191467</v>
      </c>
      <c r="H154" s="86" t="s">
        <v>7</v>
      </c>
      <c r="I154" s="90">
        <f>VLOOKUP(H154,'2019 WINNINGS'!$A$1:$B$423,2,0)</f>
        <v>858667</v>
      </c>
      <c r="J154" s="87" t="s">
        <v>8</v>
      </c>
      <c r="K154" s="90">
        <f>VLOOKUP(J154,'2019 WINNINGS'!$A$1:$B$423,2,0)</f>
        <v>107956</v>
      </c>
      <c r="L154" s="93" t="s">
        <v>16</v>
      </c>
      <c r="M154" s="94">
        <f>VLOOKUP(L154,'2019 WINNINGS'!$A$1:$B$423,2,0)</f>
        <v>55488</v>
      </c>
      <c r="N154" s="93" t="s">
        <v>97</v>
      </c>
      <c r="O154" s="94">
        <f>VLOOKUP(N154,'2019 WINNINGS'!$A$1:$B$423,2,0)</f>
        <v>78200</v>
      </c>
      <c r="P154" s="93" t="s">
        <v>87</v>
      </c>
      <c r="Q154" s="94">
        <f>VLOOKUP(P154,'2019 WINNINGS'!$A$1:$B$423,2,0)</f>
        <v>403938</v>
      </c>
      <c r="R154" s="97" t="s">
        <v>10</v>
      </c>
      <c r="S154" s="98">
        <f>VLOOKUP(R154,'2019 WINNINGS'!$A$1:$B$423,2,0)</f>
        <v>107956</v>
      </c>
      <c r="T154" s="97" t="s">
        <v>85</v>
      </c>
      <c r="U154" s="98">
        <f>VLOOKUP(T154,'2019 WINNINGS'!$A$1:$B$423,2,0)</f>
        <v>107956</v>
      </c>
      <c r="V154" s="97" t="s">
        <v>76</v>
      </c>
      <c r="W154" s="98">
        <f>VLOOKUP(V154,'2019 WINNINGS'!$A$1:$B$423,2,0)</f>
        <v>0</v>
      </c>
      <c r="X154" s="101" t="s">
        <v>154</v>
      </c>
      <c r="Y154" s="102">
        <f>VLOOKUP(X154,'2019 WINNINGS'!$A$1:$B$423,2,0)</f>
        <v>37950</v>
      </c>
      <c r="Z154" s="103" t="s">
        <v>50</v>
      </c>
      <c r="AA154" s="102">
        <f>VLOOKUP(Z154,'2019 WINNINGS'!$A$1:$B$423,2,0)</f>
        <v>107956</v>
      </c>
      <c r="AB154" s="103" t="s">
        <v>148</v>
      </c>
      <c r="AC154" s="102">
        <f>VLOOKUP(AB154,'2019 WINNINGS'!$A$1:$B$423,2,0)</f>
        <v>225400</v>
      </c>
      <c r="AD154" s="88" t="s">
        <v>13</v>
      </c>
      <c r="AE154" s="104">
        <f>VLOOKUP(AD154,'2019 WINNINGS'!$A$1:$B$423,2,0)</f>
        <v>0</v>
      </c>
      <c r="AF154" s="88" t="s">
        <v>74</v>
      </c>
      <c r="AG154" s="104">
        <f>VLOOKUP(AF154,'2019 WINNINGS'!$A$1:$B$423,2,0)</f>
        <v>0</v>
      </c>
      <c r="AH154" s="107" t="s">
        <v>161</v>
      </c>
      <c r="AI154" s="108">
        <f>VLOOKUP(AH154,'2019 WINNINGS'!$A$1:$B$423,2,0)</f>
        <v>100000</v>
      </c>
    </row>
    <row r="155" spans="1:35" x14ac:dyDescent="0.2">
      <c r="A155" s="50">
        <v>154</v>
      </c>
      <c r="B155" s="83" t="s">
        <v>763</v>
      </c>
      <c r="C155" s="83" t="s">
        <v>762</v>
      </c>
      <c r="D155" s="83" t="s">
        <v>767</v>
      </c>
      <c r="E155" s="84" t="s">
        <v>160</v>
      </c>
      <c r="F155" s="50" t="s">
        <v>91</v>
      </c>
      <c r="G155" s="85">
        <f t="shared" si="2"/>
        <v>2185824</v>
      </c>
      <c r="H155" s="86" t="s">
        <v>7</v>
      </c>
      <c r="I155" s="90">
        <f>VLOOKUP(H155,'2019 WINNINGS'!$A$1:$B$423,2,0)</f>
        <v>858667</v>
      </c>
      <c r="J155" s="87" t="s">
        <v>8</v>
      </c>
      <c r="K155" s="90">
        <f>VLOOKUP(J155,'2019 WINNINGS'!$A$1:$B$423,2,0)</f>
        <v>107956</v>
      </c>
      <c r="L155" s="93" t="s">
        <v>11</v>
      </c>
      <c r="M155" s="94">
        <f>VLOOKUP(L155,'2019 WINNINGS'!$A$1:$B$423,2,0)</f>
        <v>310500</v>
      </c>
      <c r="N155" s="93" t="s">
        <v>97</v>
      </c>
      <c r="O155" s="94">
        <f>VLOOKUP(N155,'2019 WINNINGS'!$A$1:$B$423,2,0)</f>
        <v>78200</v>
      </c>
      <c r="P155" s="93" t="s">
        <v>87</v>
      </c>
      <c r="Q155" s="94">
        <f>VLOOKUP(P155,'2019 WINNINGS'!$A$1:$B$423,2,0)</f>
        <v>403938</v>
      </c>
      <c r="R155" s="97" t="s">
        <v>140</v>
      </c>
      <c r="S155" s="98">
        <f>VLOOKUP(R155,'2019 WINNINGS'!$A$1:$B$423,2,0)</f>
        <v>44850</v>
      </c>
      <c r="T155" s="97" t="s">
        <v>85</v>
      </c>
      <c r="U155" s="98">
        <f>VLOOKUP(T155,'2019 WINNINGS'!$A$1:$B$423,2,0)</f>
        <v>107956</v>
      </c>
      <c r="V155" s="97" t="s">
        <v>10</v>
      </c>
      <c r="W155" s="98">
        <f>VLOOKUP(V155,'2019 WINNINGS'!$A$1:$B$423,2,0)</f>
        <v>107956</v>
      </c>
      <c r="X155" s="101" t="s">
        <v>96</v>
      </c>
      <c r="Y155" s="102">
        <f>VLOOKUP(X155,'2019 WINNINGS'!$A$1:$B$423,2,0)</f>
        <v>32430</v>
      </c>
      <c r="Z155" s="103" t="s">
        <v>50</v>
      </c>
      <c r="AA155" s="102">
        <f>VLOOKUP(Z155,'2019 WINNINGS'!$A$1:$B$423,2,0)</f>
        <v>107956</v>
      </c>
      <c r="AB155" s="103" t="s">
        <v>147</v>
      </c>
      <c r="AC155" s="102">
        <f>VLOOKUP(AB155,'2019 WINNINGS'!$A$1:$B$423,2,0)</f>
        <v>25415</v>
      </c>
      <c r="AD155" s="88" t="s">
        <v>14</v>
      </c>
      <c r="AE155" s="104">
        <f>VLOOKUP(AD155,'2019 WINNINGS'!$A$1:$B$423,2,0)</f>
        <v>0</v>
      </c>
      <c r="AF155" s="88" t="s">
        <v>80</v>
      </c>
      <c r="AG155" s="104">
        <f>VLOOKUP(AF155,'2019 WINNINGS'!$A$1:$B$423,2,0)</f>
        <v>0</v>
      </c>
      <c r="AH155" s="107" t="s">
        <v>164</v>
      </c>
      <c r="AI155" s="108">
        <f>VLOOKUP(AH155,'2019 WINNINGS'!$A$1:$B$423,2,0)</f>
        <v>0</v>
      </c>
    </row>
    <row r="156" spans="1:35" x14ac:dyDescent="0.2">
      <c r="A156" s="50">
        <v>155</v>
      </c>
      <c r="B156" s="83" t="s">
        <v>392</v>
      </c>
      <c r="C156" s="83" t="s">
        <v>391</v>
      </c>
      <c r="D156" s="83" t="s">
        <v>886</v>
      </c>
      <c r="E156" s="84" t="s">
        <v>160</v>
      </c>
      <c r="F156" s="50" t="s">
        <v>91</v>
      </c>
      <c r="G156" s="85">
        <f t="shared" si="2"/>
        <v>2184165</v>
      </c>
      <c r="H156" s="86" t="s">
        <v>27</v>
      </c>
      <c r="I156" s="90">
        <f>VLOOKUP(H156,'2019 WINNINGS'!$A$1:$B$423,2,0)</f>
        <v>310500</v>
      </c>
      <c r="J156" s="87" t="s">
        <v>7</v>
      </c>
      <c r="K156" s="90">
        <f>VLOOKUP(J156,'2019 WINNINGS'!$A$1:$B$423,2,0)</f>
        <v>858667</v>
      </c>
      <c r="L156" s="93" t="s">
        <v>54</v>
      </c>
      <c r="M156" s="94">
        <f>VLOOKUP(L156,'2019 WINNINGS'!$A$1:$B$423,2,0)</f>
        <v>0</v>
      </c>
      <c r="N156" s="93" t="s">
        <v>97</v>
      </c>
      <c r="O156" s="94">
        <f>VLOOKUP(N156,'2019 WINNINGS'!$A$1:$B$423,2,0)</f>
        <v>78200</v>
      </c>
      <c r="P156" s="93" t="s">
        <v>87</v>
      </c>
      <c r="Q156" s="94">
        <f>VLOOKUP(P156,'2019 WINNINGS'!$A$1:$B$423,2,0)</f>
        <v>403938</v>
      </c>
      <c r="R156" s="97" t="s">
        <v>85</v>
      </c>
      <c r="S156" s="98">
        <f>VLOOKUP(R156,'2019 WINNINGS'!$A$1:$B$423,2,0)</f>
        <v>107956</v>
      </c>
      <c r="T156" s="97" t="s">
        <v>41</v>
      </c>
      <c r="U156" s="98">
        <f>VLOOKUP(T156,'2019 WINNINGS'!$A$1:$B$423,2,0)</f>
        <v>78200</v>
      </c>
      <c r="V156" s="97" t="s">
        <v>73</v>
      </c>
      <c r="W156" s="98">
        <f>VLOOKUP(V156,'2019 WINNINGS'!$A$1:$B$423,2,0)</f>
        <v>55488</v>
      </c>
      <c r="X156" s="101" t="s">
        <v>96</v>
      </c>
      <c r="Y156" s="102">
        <f>VLOOKUP(X156,'2019 WINNINGS'!$A$1:$B$423,2,0)</f>
        <v>32430</v>
      </c>
      <c r="Z156" s="103" t="s">
        <v>50</v>
      </c>
      <c r="AA156" s="102">
        <f>VLOOKUP(Z156,'2019 WINNINGS'!$A$1:$B$423,2,0)</f>
        <v>107956</v>
      </c>
      <c r="AB156" s="103" t="s">
        <v>147</v>
      </c>
      <c r="AC156" s="102">
        <f>VLOOKUP(AB156,'2019 WINNINGS'!$A$1:$B$423,2,0)</f>
        <v>25415</v>
      </c>
      <c r="AD156" s="88" t="s">
        <v>14</v>
      </c>
      <c r="AE156" s="104">
        <f>VLOOKUP(AD156,'2019 WINNINGS'!$A$1:$B$423,2,0)</f>
        <v>0</v>
      </c>
      <c r="AF156" s="88" t="s">
        <v>72</v>
      </c>
      <c r="AG156" s="104">
        <f>VLOOKUP(AF156,'2019 WINNINGS'!$A$1:$B$423,2,0)</f>
        <v>25415</v>
      </c>
      <c r="AH156" s="107" t="s">
        <v>161</v>
      </c>
      <c r="AI156" s="108">
        <f>VLOOKUP(AH156,'2019 WINNINGS'!$A$1:$B$423,2,0)</f>
        <v>100000</v>
      </c>
    </row>
    <row r="157" spans="1:35" x14ac:dyDescent="0.2">
      <c r="A157" s="50">
        <v>156</v>
      </c>
      <c r="B157" s="83" t="s">
        <v>571</v>
      </c>
      <c r="C157" s="83" t="s">
        <v>569</v>
      </c>
      <c r="D157" s="83" t="s">
        <v>570</v>
      </c>
      <c r="E157" s="84" t="s">
        <v>160</v>
      </c>
      <c r="F157" s="50" t="s">
        <v>91</v>
      </c>
      <c r="G157" s="85">
        <f t="shared" si="2"/>
        <v>2182207</v>
      </c>
      <c r="H157" s="86" t="s">
        <v>27</v>
      </c>
      <c r="I157" s="90">
        <f>VLOOKUP(H157,'2019 WINNINGS'!$A$1:$B$423,2,0)</f>
        <v>310500</v>
      </c>
      <c r="J157" s="87" t="s">
        <v>139</v>
      </c>
      <c r="K157" s="90">
        <f>VLOOKUP(J157,'2019 WINNINGS'!$A$1:$B$423,2,0)</f>
        <v>858667</v>
      </c>
      <c r="L157" s="93" t="s">
        <v>68</v>
      </c>
      <c r="M157" s="94">
        <f>VLOOKUP(L157,'2019 WINNINGS'!$A$1:$B$423,2,0)</f>
        <v>78200</v>
      </c>
      <c r="N157" s="93" t="s">
        <v>87</v>
      </c>
      <c r="O157" s="94">
        <f>VLOOKUP(N157,'2019 WINNINGS'!$A$1:$B$423,2,0)</f>
        <v>403938</v>
      </c>
      <c r="P157" s="93" t="s">
        <v>65</v>
      </c>
      <c r="Q157" s="94">
        <f>VLOOKUP(P157,'2019 WINNINGS'!$A$1:$B$423,2,0)</f>
        <v>225400</v>
      </c>
      <c r="R157" s="97" t="s">
        <v>70</v>
      </c>
      <c r="S157" s="98">
        <f>VLOOKUP(R157,'2019 WINNINGS'!$A$1:$B$423,2,0)</f>
        <v>0</v>
      </c>
      <c r="T157" s="97" t="s">
        <v>28</v>
      </c>
      <c r="U157" s="98">
        <f>VLOOKUP(T157,'2019 WINNINGS'!$A$1:$B$423,2,0)</f>
        <v>55488</v>
      </c>
      <c r="V157" s="97" t="s">
        <v>88</v>
      </c>
      <c r="W157" s="98">
        <f>VLOOKUP(V157,'2019 WINNINGS'!$A$1:$B$423,2,0)</f>
        <v>25415</v>
      </c>
      <c r="X157" s="101" t="s">
        <v>155</v>
      </c>
      <c r="Y157" s="102">
        <f>VLOOKUP(X157,'2019 WINNINGS'!$A$1:$B$423,2,0)</f>
        <v>28693</v>
      </c>
      <c r="Z157" s="103" t="s">
        <v>50</v>
      </c>
      <c r="AA157" s="102">
        <f>VLOOKUP(Z157,'2019 WINNINGS'!$A$1:$B$423,2,0)</f>
        <v>107956</v>
      </c>
      <c r="AB157" s="103" t="s">
        <v>154</v>
      </c>
      <c r="AC157" s="102">
        <f>VLOOKUP(AB157,'2019 WINNINGS'!$A$1:$B$423,2,0)</f>
        <v>37950</v>
      </c>
      <c r="AD157" s="88" t="s">
        <v>80</v>
      </c>
      <c r="AE157" s="104">
        <f>VLOOKUP(AD157,'2019 WINNINGS'!$A$1:$B$423,2,0)</f>
        <v>0</v>
      </c>
      <c r="AF157" s="88" t="s">
        <v>84</v>
      </c>
      <c r="AG157" s="104">
        <f>VLOOKUP(AF157,'2019 WINNINGS'!$A$1:$B$423,2,0)</f>
        <v>0</v>
      </c>
      <c r="AH157" s="107" t="s">
        <v>165</v>
      </c>
      <c r="AI157" s="108">
        <f>VLOOKUP(AH157,'2019 WINNINGS'!$A$1:$B$423,2,0)</f>
        <v>50000</v>
      </c>
    </row>
    <row r="158" spans="1:35" x14ac:dyDescent="0.2">
      <c r="A158" s="50">
        <v>157</v>
      </c>
      <c r="B158" s="83" t="s">
        <v>800</v>
      </c>
      <c r="C158" s="83" t="s">
        <v>799</v>
      </c>
      <c r="D158" s="83" t="s">
        <v>891</v>
      </c>
      <c r="E158" s="84" t="s">
        <v>160</v>
      </c>
      <c r="F158" s="50" t="s">
        <v>91</v>
      </c>
      <c r="G158" s="85">
        <f t="shared" si="2"/>
        <v>2173642</v>
      </c>
      <c r="H158" s="86" t="s">
        <v>27</v>
      </c>
      <c r="I158" s="90">
        <f>VLOOKUP(H158,'2019 WINNINGS'!$A$1:$B$423,2,0)</f>
        <v>310500</v>
      </c>
      <c r="J158" s="87" t="s">
        <v>7</v>
      </c>
      <c r="K158" s="90">
        <f>VLOOKUP(J158,'2019 WINNINGS'!$A$1:$B$423,2,0)</f>
        <v>858667</v>
      </c>
      <c r="L158" s="93" t="s">
        <v>54</v>
      </c>
      <c r="M158" s="94">
        <f>VLOOKUP(L158,'2019 WINNINGS'!$A$1:$B$423,2,0)</f>
        <v>0</v>
      </c>
      <c r="N158" s="93" t="s">
        <v>11</v>
      </c>
      <c r="O158" s="94">
        <f>VLOOKUP(N158,'2019 WINNINGS'!$A$1:$B$423,2,0)</f>
        <v>310500</v>
      </c>
      <c r="P158" s="93" t="s">
        <v>46</v>
      </c>
      <c r="Q158" s="94">
        <f>VLOOKUP(P158,'2019 WINNINGS'!$A$1:$B$423,2,0)</f>
        <v>55488</v>
      </c>
      <c r="R158" s="97" t="s">
        <v>140</v>
      </c>
      <c r="S158" s="98">
        <f>VLOOKUP(R158,'2019 WINNINGS'!$A$1:$B$423,2,0)</f>
        <v>44850</v>
      </c>
      <c r="T158" s="97" t="s">
        <v>85</v>
      </c>
      <c r="U158" s="98">
        <f>VLOOKUP(T158,'2019 WINNINGS'!$A$1:$B$423,2,0)</f>
        <v>107956</v>
      </c>
      <c r="V158" s="97" t="s">
        <v>104</v>
      </c>
      <c r="W158" s="98">
        <f>VLOOKUP(V158,'2019 WINNINGS'!$A$1:$B$423,2,0)</f>
        <v>26910</v>
      </c>
      <c r="X158" s="101" t="s">
        <v>157</v>
      </c>
      <c r="Y158" s="102">
        <f>VLOOKUP(X158,'2019 WINNINGS'!$A$1:$B$423,2,0)</f>
        <v>0</v>
      </c>
      <c r="Z158" s="103" t="s">
        <v>148</v>
      </c>
      <c r="AA158" s="102">
        <f>VLOOKUP(Z158,'2019 WINNINGS'!$A$1:$B$423,2,0)</f>
        <v>225400</v>
      </c>
      <c r="AB158" s="103" t="s">
        <v>145</v>
      </c>
      <c r="AC158" s="102">
        <f>VLOOKUP(AB158,'2019 WINNINGS'!$A$1:$B$423,2,0)</f>
        <v>107956</v>
      </c>
      <c r="AD158" s="88" t="s">
        <v>80</v>
      </c>
      <c r="AE158" s="104">
        <f>VLOOKUP(AD158,'2019 WINNINGS'!$A$1:$B$423,2,0)</f>
        <v>0</v>
      </c>
      <c r="AF158" s="88" t="s">
        <v>72</v>
      </c>
      <c r="AG158" s="104">
        <f>VLOOKUP(AF158,'2019 WINNINGS'!$A$1:$B$423,2,0)</f>
        <v>25415</v>
      </c>
      <c r="AH158" s="107" t="s">
        <v>161</v>
      </c>
      <c r="AI158" s="108">
        <f>VLOOKUP(AH158,'2019 WINNINGS'!$A$1:$B$423,2,0)</f>
        <v>100000</v>
      </c>
    </row>
    <row r="159" spans="1:35" x14ac:dyDescent="0.2">
      <c r="A159" s="50">
        <v>158</v>
      </c>
      <c r="B159" s="83" t="s">
        <v>405</v>
      </c>
      <c r="C159" s="83" t="s">
        <v>404</v>
      </c>
      <c r="D159" s="83" t="s">
        <v>410</v>
      </c>
      <c r="E159" s="84" t="s">
        <v>160</v>
      </c>
      <c r="F159" s="50" t="s">
        <v>91</v>
      </c>
      <c r="G159" s="85">
        <f t="shared" si="2"/>
        <v>2164768</v>
      </c>
      <c r="H159" s="86" t="s">
        <v>27</v>
      </c>
      <c r="I159" s="90">
        <f>VLOOKUP(H159,'2019 WINNINGS'!$A$1:$B$423,2,0)</f>
        <v>310500</v>
      </c>
      <c r="J159" s="87" t="s">
        <v>8</v>
      </c>
      <c r="K159" s="90">
        <f>VLOOKUP(J159,'2019 WINNINGS'!$A$1:$B$423,2,0)</f>
        <v>107956</v>
      </c>
      <c r="L159" s="93" t="s">
        <v>68</v>
      </c>
      <c r="M159" s="94">
        <f>VLOOKUP(L159,'2019 WINNINGS'!$A$1:$B$423,2,0)</f>
        <v>78200</v>
      </c>
      <c r="N159" s="93" t="s">
        <v>24</v>
      </c>
      <c r="O159" s="94">
        <f>VLOOKUP(N159,'2019 WINNINGS'!$A$1:$B$423,2,0)</f>
        <v>403938</v>
      </c>
      <c r="P159" s="93" t="s">
        <v>87</v>
      </c>
      <c r="Q159" s="94">
        <f>VLOOKUP(P159,'2019 WINNINGS'!$A$1:$B$423,2,0)</f>
        <v>403938</v>
      </c>
      <c r="R159" s="97" t="s">
        <v>10</v>
      </c>
      <c r="S159" s="98">
        <f>VLOOKUP(R159,'2019 WINNINGS'!$A$1:$B$423,2,0)</f>
        <v>107956</v>
      </c>
      <c r="T159" s="97" t="s">
        <v>85</v>
      </c>
      <c r="U159" s="98">
        <f>VLOOKUP(T159,'2019 WINNINGS'!$A$1:$B$423,2,0)</f>
        <v>107956</v>
      </c>
      <c r="V159" s="97" t="s">
        <v>92</v>
      </c>
      <c r="W159" s="98">
        <f>VLOOKUP(V159,'2019 WINNINGS'!$A$1:$B$423,2,0)</f>
        <v>403938</v>
      </c>
      <c r="X159" s="101" t="s">
        <v>96</v>
      </c>
      <c r="Y159" s="102">
        <f>VLOOKUP(X159,'2019 WINNINGS'!$A$1:$B$423,2,0)</f>
        <v>32430</v>
      </c>
      <c r="Z159" s="103" t="s">
        <v>50</v>
      </c>
      <c r="AA159" s="102">
        <f>VLOOKUP(Z159,'2019 WINNINGS'!$A$1:$B$423,2,0)</f>
        <v>107956</v>
      </c>
      <c r="AB159" s="103" t="s">
        <v>157</v>
      </c>
      <c r="AC159" s="102">
        <f>VLOOKUP(AB159,'2019 WINNINGS'!$A$1:$B$423,2,0)</f>
        <v>0</v>
      </c>
      <c r="AD159" s="88" t="s">
        <v>14</v>
      </c>
      <c r="AE159" s="104">
        <f>VLOOKUP(AD159,'2019 WINNINGS'!$A$1:$B$423,2,0)</f>
        <v>0</v>
      </c>
      <c r="AF159" s="88" t="s">
        <v>80</v>
      </c>
      <c r="AG159" s="104">
        <f>VLOOKUP(AF159,'2019 WINNINGS'!$A$1:$B$423,2,0)</f>
        <v>0</v>
      </c>
      <c r="AH159" s="107" t="s">
        <v>161</v>
      </c>
      <c r="AI159" s="108">
        <f>VLOOKUP(AH159,'2019 WINNINGS'!$A$1:$B$423,2,0)</f>
        <v>100000</v>
      </c>
    </row>
    <row r="160" spans="1:35" x14ac:dyDescent="0.2">
      <c r="A160" s="50">
        <v>159</v>
      </c>
      <c r="B160" s="83" t="s">
        <v>466</v>
      </c>
      <c r="C160" s="83" t="s">
        <v>469</v>
      </c>
      <c r="D160" s="83" t="s">
        <v>465</v>
      </c>
      <c r="E160" s="84" t="s">
        <v>160</v>
      </c>
      <c r="F160" s="50" t="s">
        <v>91</v>
      </c>
      <c r="G160" s="85">
        <f t="shared" si="2"/>
        <v>2163973</v>
      </c>
      <c r="H160" s="86" t="s">
        <v>7</v>
      </c>
      <c r="I160" s="90">
        <f>VLOOKUP(H160,'2019 WINNINGS'!$A$1:$B$423,2,0)</f>
        <v>858667</v>
      </c>
      <c r="J160" s="87" t="s">
        <v>8</v>
      </c>
      <c r="K160" s="90">
        <f>VLOOKUP(J160,'2019 WINNINGS'!$A$1:$B$423,2,0)</f>
        <v>107956</v>
      </c>
      <c r="L160" s="93" t="s">
        <v>11</v>
      </c>
      <c r="M160" s="94">
        <f>VLOOKUP(L160,'2019 WINNINGS'!$A$1:$B$423,2,0)</f>
        <v>310500</v>
      </c>
      <c r="N160" s="93" t="s">
        <v>87</v>
      </c>
      <c r="O160" s="94">
        <f>VLOOKUP(N160,'2019 WINNINGS'!$A$1:$B$423,2,0)</f>
        <v>403938</v>
      </c>
      <c r="P160" s="93" t="s">
        <v>32</v>
      </c>
      <c r="Q160" s="94">
        <f>VLOOKUP(P160,'2019 WINNINGS'!$A$1:$B$423,2,0)</f>
        <v>68042</v>
      </c>
      <c r="R160" s="97" t="s">
        <v>10</v>
      </c>
      <c r="S160" s="98">
        <f>VLOOKUP(R160,'2019 WINNINGS'!$A$1:$B$423,2,0)</f>
        <v>107956</v>
      </c>
      <c r="T160" s="97" t="s">
        <v>107</v>
      </c>
      <c r="U160" s="98">
        <f>VLOOKUP(T160,'2019 WINNINGS'!$A$1:$B$423,2,0)</f>
        <v>44850</v>
      </c>
      <c r="V160" s="97" t="s">
        <v>144</v>
      </c>
      <c r="W160" s="98">
        <f>VLOOKUP(V160,'2019 WINNINGS'!$A$1:$B$423,2,0)</f>
        <v>0</v>
      </c>
      <c r="X160" s="101" t="s">
        <v>50</v>
      </c>
      <c r="Y160" s="102">
        <f>VLOOKUP(X160,'2019 WINNINGS'!$A$1:$B$423,2,0)</f>
        <v>107956</v>
      </c>
      <c r="Z160" s="103" t="s">
        <v>155</v>
      </c>
      <c r="AA160" s="102">
        <f>VLOOKUP(Z160,'2019 WINNINGS'!$A$1:$B$423,2,0)</f>
        <v>28693</v>
      </c>
      <c r="AB160" s="103" t="s">
        <v>153</v>
      </c>
      <c r="AC160" s="102">
        <f>VLOOKUP(AB160,'2019 WINNINGS'!$A$1:$B$423,2,0)</f>
        <v>0</v>
      </c>
      <c r="AD160" s="88" t="s">
        <v>80</v>
      </c>
      <c r="AE160" s="104">
        <f>VLOOKUP(AD160,'2019 WINNINGS'!$A$1:$B$423,2,0)</f>
        <v>0</v>
      </c>
      <c r="AF160" s="88" t="s">
        <v>72</v>
      </c>
      <c r="AG160" s="104">
        <f>VLOOKUP(AF160,'2019 WINNINGS'!$A$1:$B$423,2,0)</f>
        <v>25415</v>
      </c>
      <c r="AH160" s="107" t="s">
        <v>161</v>
      </c>
      <c r="AI160" s="108">
        <f>VLOOKUP(AH160,'2019 WINNINGS'!$A$1:$B$423,2,0)</f>
        <v>100000</v>
      </c>
    </row>
    <row r="161" spans="1:35" x14ac:dyDescent="0.2">
      <c r="A161" s="50">
        <v>160</v>
      </c>
      <c r="B161" s="83" t="s">
        <v>729</v>
      </c>
      <c r="C161" s="83" t="s">
        <v>728</v>
      </c>
      <c r="D161" s="83" t="s">
        <v>729</v>
      </c>
      <c r="E161" s="84" t="s">
        <v>160</v>
      </c>
      <c r="F161" s="50" t="s">
        <v>91</v>
      </c>
      <c r="G161" s="85">
        <f t="shared" si="2"/>
        <v>2161012</v>
      </c>
      <c r="H161" s="86" t="s">
        <v>7</v>
      </c>
      <c r="I161" s="90">
        <f>VLOOKUP(H161,'2019 WINNINGS'!$A$1:$B$423,2,0)</f>
        <v>858667</v>
      </c>
      <c r="J161" s="87" t="s">
        <v>8</v>
      </c>
      <c r="K161" s="90">
        <f>VLOOKUP(J161,'2019 WINNINGS'!$A$1:$B$423,2,0)</f>
        <v>107956</v>
      </c>
      <c r="L161" s="93" t="s">
        <v>54</v>
      </c>
      <c r="M161" s="94">
        <f>VLOOKUP(L161,'2019 WINNINGS'!$A$1:$B$423,2,0)</f>
        <v>0</v>
      </c>
      <c r="N161" s="93" t="s">
        <v>11</v>
      </c>
      <c r="O161" s="94">
        <f>VLOOKUP(N161,'2019 WINNINGS'!$A$1:$B$423,2,0)</f>
        <v>310500</v>
      </c>
      <c r="P161" s="93" t="s">
        <v>32</v>
      </c>
      <c r="Q161" s="94">
        <f>VLOOKUP(P161,'2019 WINNINGS'!$A$1:$B$423,2,0)</f>
        <v>68042</v>
      </c>
      <c r="R161" s="97" t="s">
        <v>92</v>
      </c>
      <c r="S161" s="98">
        <f>VLOOKUP(R161,'2019 WINNINGS'!$A$1:$B$423,2,0)</f>
        <v>403938</v>
      </c>
      <c r="T161" s="97" t="s">
        <v>41</v>
      </c>
      <c r="U161" s="98">
        <f>VLOOKUP(T161,'2019 WINNINGS'!$A$1:$B$423,2,0)</f>
        <v>78200</v>
      </c>
      <c r="V161" s="97" t="s">
        <v>73</v>
      </c>
      <c r="W161" s="98">
        <f>VLOOKUP(V161,'2019 WINNINGS'!$A$1:$B$423,2,0)</f>
        <v>55488</v>
      </c>
      <c r="X161" s="101" t="s">
        <v>157</v>
      </c>
      <c r="Y161" s="102">
        <f>VLOOKUP(X161,'2019 WINNINGS'!$A$1:$B$423,2,0)</f>
        <v>0</v>
      </c>
      <c r="Z161" s="103" t="s">
        <v>230</v>
      </c>
      <c r="AA161" s="102">
        <f>VLOOKUP(Z161,'2019 WINNINGS'!$A$1:$B$423,2,0)</f>
        <v>44850</v>
      </c>
      <c r="AB161" s="103" t="s">
        <v>50</v>
      </c>
      <c r="AC161" s="102">
        <f>VLOOKUP(AB161,'2019 WINNINGS'!$A$1:$B$423,2,0)</f>
        <v>107956</v>
      </c>
      <c r="AD161" s="88" t="s">
        <v>14</v>
      </c>
      <c r="AE161" s="104">
        <f>VLOOKUP(AD161,'2019 WINNINGS'!$A$1:$B$423,2,0)</f>
        <v>0</v>
      </c>
      <c r="AF161" s="88" t="s">
        <v>72</v>
      </c>
      <c r="AG161" s="104">
        <f>VLOOKUP(AF161,'2019 WINNINGS'!$A$1:$B$423,2,0)</f>
        <v>25415</v>
      </c>
      <c r="AH161" s="107" t="s">
        <v>161</v>
      </c>
      <c r="AI161" s="108">
        <f>VLOOKUP(AH161,'2019 WINNINGS'!$A$1:$B$423,2,0)</f>
        <v>100000</v>
      </c>
    </row>
    <row r="162" spans="1:35" x14ac:dyDescent="0.2">
      <c r="A162" s="50">
        <v>161</v>
      </c>
      <c r="B162" s="83" t="s">
        <v>650</v>
      </c>
      <c r="C162" s="83" t="s">
        <v>649</v>
      </c>
      <c r="D162" s="83" t="s">
        <v>651</v>
      </c>
      <c r="E162" s="84" t="s">
        <v>160</v>
      </c>
      <c r="F162" s="50" t="s">
        <v>91</v>
      </c>
      <c r="G162" s="85">
        <f t="shared" si="2"/>
        <v>2157481</v>
      </c>
      <c r="H162" s="86" t="s">
        <v>7</v>
      </c>
      <c r="I162" s="90">
        <f>VLOOKUP(H162,'2019 WINNINGS'!$A$1:$B$423,2,0)</f>
        <v>858667</v>
      </c>
      <c r="J162" s="87" t="s">
        <v>8</v>
      </c>
      <c r="K162" s="90">
        <f>VLOOKUP(J162,'2019 WINNINGS'!$A$1:$B$423,2,0)</f>
        <v>107956</v>
      </c>
      <c r="L162" s="93" t="s">
        <v>11</v>
      </c>
      <c r="M162" s="94">
        <f>VLOOKUP(L162,'2019 WINNINGS'!$A$1:$B$423,2,0)</f>
        <v>310500</v>
      </c>
      <c r="N162" s="93" t="s">
        <v>97</v>
      </c>
      <c r="O162" s="94">
        <f>VLOOKUP(N162,'2019 WINNINGS'!$A$1:$B$423,2,0)</f>
        <v>78200</v>
      </c>
      <c r="P162" s="93" t="s">
        <v>87</v>
      </c>
      <c r="Q162" s="94">
        <f>VLOOKUP(P162,'2019 WINNINGS'!$A$1:$B$423,2,0)</f>
        <v>403938</v>
      </c>
      <c r="R162" s="97" t="s">
        <v>85</v>
      </c>
      <c r="S162" s="98">
        <f>VLOOKUP(R162,'2019 WINNINGS'!$A$1:$B$423,2,0)</f>
        <v>107956</v>
      </c>
      <c r="T162" s="97" t="s">
        <v>41</v>
      </c>
      <c r="U162" s="98">
        <f>VLOOKUP(T162,'2019 WINNINGS'!$A$1:$B$423,2,0)</f>
        <v>78200</v>
      </c>
      <c r="V162" s="97" t="s">
        <v>144</v>
      </c>
      <c r="W162" s="98">
        <f>VLOOKUP(V162,'2019 WINNINGS'!$A$1:$B$423,2,0)</f>
        <v>0</v>
      </c>
      <c r="X162" s="101" t="s">
        <v>157</v>
      </c>
      <c r="Y162" s="102">
        <f>VLOOKUP(X162,'2019 WINNINGS'!$A$1:$B$423,2,0)</f>
        <v>0</v>
      </c>
      <c r="Z162" s="103" t="s">
        <v>50</v>
      </c>
      <c r="AA162" s="102">
        <f>VLOOKUP(Z162,'2019 WINNINGS'!$A$1:$B$423,2,0)</f>
        <v>107956</v>
      </c>
      <c r="AB162" s="103" t="s">
        <v>155</v>
      </c>
      <c r="AC162" s="102">
        <f>VLOOKUP(AB162,'2019 WINNINGS'!$A$1:$B$423,2,0)</f>
        <v>28693</v>
      </c>
      <c r="AD162" s="88" t="s">
        <v>14</v>
      </c>
      <c r="AE162" s="104">
        <f>VLOOKUP(AD162,'2019 WINNINGS'!$A$1:$B$423,2,0)</f>
        <v>0</v>
      </c>
      <c r="AF162" s="88" t="s">
        <v>72</v>
      </c>
      <c r="AG162" s="104">
        <f>VLOOKUP(AF162,'2019 WINNINGS'!$A$1:$B$423,2,0)</f>
        <v>25415</v>
      </c>
      <c r="AH162" s="107" t="s">
        <v>163</v>
      </c>
      <c r="AI162" s="108">
        <f>VLOOKUP(AH162,'2019 WINNINGS'!$A$1:$B$423,2,0)</f>
        <v>50000</v>
      </c>
    </row>
    <row r="163" spans="1:35" x14ac:dyDescent="0.2">
      <c r="A163" s="50">
        <v>162</v>
      </c>
      <c r="B163" s="83" t="s">
        <v>204</v>
      </c>
      <c r="C163" s="83" t="s">
        <v>203</v>
      </c>
      <c r="D163" s="83" t="s">
        <v>881</v>
      </c>
      <c r="E163" s="84" t="s">
        <v>160</v>
      </c>
      <c r="F163" s="50" t="s">
        <v>91</v>
      </c>
      <c r="G163" s="85">
        <f t="shared" si="2"/>
        <v>2156503</v>
      </c>
      <c r="H163" s="86" t="s">
        <v>7</v>
      </c>
      <c r="I163" s="90">
        <f>VLOOKUP(H163,'2019 WINNINGS'!$A$1:$B$423,2,0)</f>
        <v>858667</v>
      </c>
      <c r="J163" s="87" t="s">
        <v>8</v>
      </c>
      <c r="K163" s="90">
        <f>VLOOKUP(J163,'2019 WINNINGS'!$A$1:$B$423,2,0)</f>
        <v>107956</v>
      </c>
      <c r="L163" s="93" t="s">
        <v>43</v>
      </c>
      <c r="M163" s="94">
        <f>VLOOKUP(L163,'2019 WINNINGS'!$A$1:$B$423,2,0)</f>
        <v>161000</v>
      </c>
      <c r="N163" s="93" t="s">
        <v>133</v>
      </c>
      <c r="O163" s="94">
        <f>VLOOKUP(N163,'2019 WINNINGS'!$A$1:$B$423,2,0)</f>
        <v>225400</v>
      </c>
      <c r="P163" s="93" t="s">
        <v>87</v>
      </c>
      <c r="Q163" s="94">
        <f>VLOOKUP(P163,'2019 WINNINGS'!$A$1:$B$423,2,0)</f>
        <v>403938</v>
      </c>
      <c r="R163" s="97" t="s">
        <v>140</v>
      </c>
      <c r="S163" s="98">
        <f>VLOOKUP(R163,'2019 WINNINGS'!$A$1:$B$423,2,0)</f>
        <v>44850</v>
      </c>
      <c r="T163" s="97" t="s">
        <v>141</v>
      </c>
      <c r="U163" s="98">
        <f>VLOOKUP(T163,'2019 WINNINGS'!$A$1:$B$423,2,0)</f>
        <v>25415</v>
      </c>
      <c r="V163" s="97" t="s">
        <v>85</v>
      </c>
      <c r="W163" s="98">
        <f>VLOOKUP(V163,'2019 WINNINGS'!$A$1:$B$423,2,0)</f>
        <v>107956</v>
      </c>
      <c r="X163" s="101" t="s">
        <v>152</v>
      </c>
      <c r="Y163" s="102">
        <f>VLOOKUP(X163,'2019 WINNINGS'!$A$1:$B$423,2,0)</f>
        <v>0</v>
      </c>
      <c r="Z163" s="103" t="s">
        <v>113</v>
      </c>
      <c r="AA163" s="102">
        <f>VLOOKUP(Z163,'2019 WINNINGS'!$A$1:$B$423,2,0)</f>
        <v>107956</v>
      </c>
      <c r="AB163" s="103" t="s">
        <v>154</v>
      </c>
      <c r="AC163" s="102">
        <f>VLOOKUP(AB163,'2019 WINNINGS'!$A$1:$B$423,2,0)</f>
        <v>37950</v>
      </c>
      <c r="AD163" s="88" t="s">
        <v>80</v>
      </c>
      <c r="AE163" s="104">
        <f>VLOOKUP(AD163,'2019 WINNINGS'!$A$1:$B$423,2,0)</f>
        <v>0</v>
      </c>
      <c r="AF163" s="88" t="s">
        <v>72</v>
      </c>
      <c r="AG163" s="104">
        <f>VLOOKUP(AF163,'2019 WINNINGS'!$A$1:$B$423,2,0)</f>
        <v>25415</v>
      </c>
      <c r="AH163" s="107" t="s">
        <v>163</v>
      </c>
      <c r="AI163" s="108">
        <f>VLOOKUP(AH163,'2019 WINNINGS'!$A$1:$B$423,2,0)</f>
        <v>50000</v>
      </c>
    </row>
    <row r="164" spans="1:35" x14ac:dyDescent="0.2">
      <c r="A164" s="50">
        <v>163</v>
      </c>
      <c r="B164" s="83" t="s">
        <v>451</v>
      </c>
      <c r="C164" s="83" t="s">
        <v>452</v>
      </c>
      <c r="D164" s="83" t="s">
        <v>451</v>
      </c>
      <c r="E164" s="84" t="s">
        <v>160</v>
      </c>
      <c r="F164" s="50" t="s">
        <v>91</v>
      </c>
      <c r="G164" s="85">
        <f t="shared" si="2"/>
        <v>2146732</v>
      </c>
      <c r="H164" s="86" t="s">
        <v>7</v>
      </c>
      <c r="I164" s="90">
        <f>VLOOKUP(H164,'2019 WINNINGS'!$A$1:$B$423,2,0)</f>
        <v>858667</v>
      </c>
      <c r="J164" s="87" t="s">
        <v>8</v>
      </c>
      <c r="K164" s="90">
        <f>VLOOKUP(J164,'2019 WINNINGS'!$A$1:$B$423,2,0)</f>
        <v>107956</v>
      </c>
      <c r="L164" s="93" t="s">
        <v>87</v>
      </c>
      <c r="M164" s="94">
        <f>VLOOKUP(L164,'2019 WINNINGS'!$A$1:$B$423,2,0)</f>
        <v>403938</v>
      </c>
      <c r="N164" s="93" t="s">
        <v>43</v>
      </c>
      <c r="O164" s="94">
        <f>VLOOKUP(N164,'2019 WINNINGS'!$A$1:$B$423,2,0)</f>
        <v>161000</v>
      </c>
      <c r="P164" s="93" t="s">
        <v>65</v>
      </c>
      <c r="Q164" s="94">
        <f>VLOOKUP(P164,'2019 WINNINGS'!$A$1:$B$423,2,0)</f>
        <v>225400</v>
      </c>
      <c r="R164" s="97" t="s">
        <v>41</v>
      </c>
      <c r="S164" s="98">
        <f>VLOOKUP(R164,'2019 WINNINGS'!$A$1:$B$423,2,0)</f>
        <v>78200</v>
      </c>
      <c r="T164" s="97" t="s">
        <v>85</v>
      </c>
      <c r="U164" s="98">
        <f>VLOOKUP(T164,'2019 WINNINGS'!$A$1:$B$423,2,0)</f>
        <v>107956</v>
      </c>
      <c r="V164" s="97" t="s">
        <v>59</v>
      </c>
      <c r="W164" s="98">
        <f>VLOOKUP(V164,'2019 WINNINGS'!$A$1:$B$423,2,0)</f>
        <v>26335</v>
      </c>
      <c r="X164" s="101" t="s">
        <v>96</v>
      </c>
      <c r="Y164" s="102">
        <f>VLOOKUP(X164,'2019 WINNINGS'!$A$1:$B$423,2,0)</f>
        <v>32430</v>
      </c>
      <c r="Z164" s="103" t="s">
        <v>153</v>
      </c>
      <c r="AA164" s="102">
        <f>VLOOKUP(Z164,'2019 WINNINGS'!$A$1:$B$423,2,0)</f>
        <v>0</v>
      </c>
      <c r="AB164" s="103" t="s">
        <v>230</v>
      </c>
      <c r="AC164" s="102">
        <f>VLOOKUP(AB164,'2019 WINNINGS'!$A$1:$B$423,2,0)</f>
        <v>44850</v>
      </c>
      <c r="AD164" s="88" t="s">
        <v>13</v>
      </c>
      <c r="AE164" s="104">
        <f>VLOOKUP(AD164,'2019 WINNINGS'!$A$1:$B$423,2,0)</f>
        <v>0</v>
      </c>
      <c r="AF164" s="88" t="s">
        <v>14</v>
      </c>
      <c r="AG164" s="104">
        <f>VLOOKUP(AF164,'2019 WINNINGS'!$A$1:$B$423,2,0)</f>
        <v>0</v>
      </c>
      <c r="AH164" s="107" t="s">
        <v>161</v>
      </c>
      <c r="AI164" s="108">
        <f>VLOOKUP(AH164,'2019 WINNINGS'!$A$1:$B$423,2,0)</f>
        <v>100000</v>
      </c>
    </row>
    <row r="165" spans="1:35" x14ac:dyDescent="0.2">
      <c r="A165" s="50">
        <v>164</v>
      </c>
      <c r="B165" s="83" t="s">
        <v>321</v>
      </c>
      <c r="C165" s="83" t="s">
        <v>319</v>
      </c>
      <c r="D165" s="83" t="s">
        <v>895</v>
      </c>
      <c r="E165" s="84" t="s">
        <v>160</v>
      </c>
      <c r="F165" s="50" t="s">
        <v>91</v>
      </c>
      <c r="G165" s="85">
        <f t="shared" si="2"/>
        <v>2142085</v>
      </c>
      <c r="H165" s="86" t="s">
        <v>27</v>
      </c>
      <c r="I165" s="90">
        <f>VLOOKUP(H165,'2019 WINNINGS'!$A$1:$B$423,2,0)</f>
        <v>310500</v>
      </c>
      <c r="J165" s="87" t="s">
        <v>17</v>
      </c>
      <c r="K165" s="90">
        <f>VLOOKUP(J165,'2019 WINNINGS'!$A$1:$B$423,2,0)</f>
        <v>225400</v>
      </c>
      <c r="L165" s="93" t="s">
        <v>43</v>
      </c>
      <c r="M165" s="94">
        <f>VLOOKUP(L165,'2019 WINNINGS'!$A$1:$B$423,2,0)</f>
        <v>161000</v>
      </c>
      <c r="N165" s="93" t="s">
        <v>11</v>
      </c>
      <c r="O165" s="94">
        <f>VLOOKUP(N165,'2019 WINNINGS'!$A$1:$B$423,2,0)</f>
        <v>310500</v>
      </c>
      <c r="P165" s="93" t="s">
        <v>87</v>
      </c>
      <c r="Q165" s="94">
        <f>VLOOKUP(P165,'2019 WINNINGS'!$A$1:$B$423,2,0)</f>
        <v>403938</v>
      </c>
      <c r="R165" s="97" t="s">
        <v>92</v>
      </c>
      <c r="S165" s="98">
        <f>VLOOKUP(R165,'2019 WINNINGS'!$A$1:$B$423,2,0)</f>
        <v>403938</v>
      </c>
      <c r="T165" s="97" t="s">
        <v>28</v>
      </c>
      <c r="U165" s="98">
        <f>VLOOKUP(T165,'2019 WINNINGS'!$A$1:$B$423,2,0)</f>
        <v>55488</v>
      </c>
      <c r="V165" s="97" t="s">
        <v>70</v>
      </c>
      <c r="W165" s="98">
        <f>VLOOKUP(V165,'2019 WINNINGS'!$A$1:$B$423,2,0)</f>
        <v>0</v>
      </c>
      <c r="X165" s="101" t="s">
        <v>152</v>
      </c>
      <c r="Y165" s="102">
        <f>VLOOKUP(X165,'2019 WINNINGS'!$A$1:$B$423,2,0)</f>
        <v>0</v>
      </c>
      <c r="Z165" s="103" t="s">
        <v>113</v>
      </c>
      <c r="AA165" s="102">
        <f>VLOOKUP(Z165,'2019 WINNINGS'!$A$1:$B$423,2,0)</f>
        <v>107956</v>
      </c>
      <c r="AB165" s="103" t="s">
        <v>154</v>
      </c>
      <c r="AC165" s="102">
        <f>VLOOKUP(AB165,'2019 WINNINGS'!$A$1:$B$423,2,0)</f>
        <v>37950</v>
      </c>
      <c r="AD165" s="88" t="s">
        <v>80</v>
      </c>
      <c r="AE165" s="104">
        <f>VLOOKUP(AD165,'2019 WINNINGS'!$A$1:$B$423,2,0)</f>
        <v>0</v>
      </c>
      <c r="AF165" s="88" t="s">
        <v>72</v>
      </c>
      <c r="AG165" s="104">
        <f>VLOOKUP(AF165,'2019 WINNINGS'!$A$1:$B$423,2,0)</f>
        <v>25415</v>
      </c>
      <c r="AH165" s="107" t="s">
        <v>161</v>
      </c>
      <c r="AI165" s="108">
        <f>VLOOKUP(AH165,'2019 WINNINGS'!$A$1:$B$423,2,0)</f>
        <v>100000</v>
      </c>
    </row>
    <row r="166" spans="1:35" x14ac:dyDescent="0.2">
      <c r="A166" s="50">
        <v>165</v>
      </c>
      <c r="B166" s="83" t="s">
        <v>289</v>
      </c>
      <c r="C166" s="83" t="s">
        <v>288</v>
      </c>
      <c r="D166" s="83" t="s">
        <v>289</v>
      </c>
      <c r="E166" s="84" t="s">
        <v>160</v>
      </c>
      <c r="F166" s="50" t="s">
        <v>91</v>
      </c>
      <c r="G166" s="85">
        <f t="shared" si="2"/>
        <v>2141484</v>
      </c>
      <c r="H166" s="86" t="s">
        <v>40</v>
      </c>
      <c r="I166" s="90">
        <f>VLOOKUP(H166,'2019 WINNINGS'!$A$1:$B$423,2,0)</f>
        <v>0</v>
      </c>
      <c r="J166" s="87" t="s">
        <v>7</v>
      </c>
      <c r="K166" s="90">
        <f>VLOOKUP(J166,'2019 WINNINGS'!$A$1:$B$423,2,0)</f>
        <v>858667</v>
      </c>
      <c r="L166" s="93" t="s">
        <v>54</v>
      </c>
      <c r="M166" s="94">
        <f>VLOOKUP(L166,'2019 WINNINGS'!$A$1:$B$423,2,0)</f>
        <v>0</v>
      </c>
      <c r="N166" s="93" t="s">
        <v>65</v>
      </c>
      <c r="O166" s="94">
        <f>VLOOKUP(N166,'2019 WINNINGS'!$A$1:$B$423,2,0)</f>
        <v>225400</v>
      </c>
      <c r="P166" s="93" t="s">
        <v>87</v>
      </c>
      <c r="Q166" s="94">
        <f>VLOOKUP(P166,'2019 WINNINGS'!$A$1:$B$423,2,0)</f>
        <v>403938</v>
      </c>
      <c r="R166" s="97" t="s">
        <v>85</v>
      </c>
      <c r="S166" s="98">
        <f>VLOOKUP(R166,'2019 WINNINGS'!$A$1:$B$423,2,0)</f>
        <v>107956</v>
      </c>
      <c r="T166" s="97" t="s">
        <v>92</v>
      </c>
      <c r="U166" s="98">
        <f>VLOOKUP(T166,'2019 WINNINGS'!$A$1:$B$423,2,0)</f>
        <v>403938</v>
      </c>
      <c r="V166" s="97" t="s">
        <v>142</v>
      </c>
      <c r="W166" s="98">
        <f>VLOOKUP(V166,'2019 WINNINGS'!$A$1:$B$423,2,0)</f>
        <v>68042</v>
      </c>
      <c r="X166" s="101" t="s">
        <v>155</v>
      </c>
      <c r="Y166" s="102">
        <f>VLOOKUP(X166,'2019 WINNINGS'!$A$1:$B$423,2,0)</f>
        <v>28693</v>
      </c>
      <c r="Z166" s="103" t="s">
        <v>230</v>
      </c>
      <c r="AA166" s="102">
        <f>VLOOKUP(Z166,'2019 WINNINGS'!$A$1:$B$423,2,0)</f>
        <v>44850</v>
      </c>
      <c r="AB166" s="103" t="s">
        <v>157</v>
      </c>
      <c r="AC166" s="102">
        <f>VLOOKUP(AB166,'2019 WINNINGS'!$A$1:$B$423,2,0)</f>
        <v>0</v>
      </c>
      <c r="AD166" s="88" t="s">
        <v>14</v>
      </c>
      <c r="AE166" s="104">
        <f>VLOOKUP(AD166,'2019 WINNINGS'!$A$1:$B$423,2,0)</f>
        <v>0</v>
      </c>
      <c r="AF166" s="88" t="s">
        <v>80</v>
      </c>
      <c r="AG166" s="104">
        <f>VLOOKUP(AF166,'2019 WINNINGS'!$A$1:$B$423,2,0)</f>
        <v>0</v>
      </c>
      <c r="AH166" s="107" t="s">
        <v>164</v>
      </c>
      <c r="AI166" s="108">
        <f>VLOOKUP(AH166,'2019 WINNINGS'!$A$1:$B$423,2,0)</f>
        <v>0</v>
      </c>
    </row>
    <row r="167" spans="1:35" x14ac:dyDescent="0.2">
      <c r="A167" s="50">
        <v>166</v>
      </c>
      <c r="B167" s="83" t="s">
        <v>306</v>
      </c>
      <c r="C167" s="83" t="s">
        <v>303</v>
      </c>
      <c r="D167" s="83" t="s">
        <v>900</v>
      </c>
      <c r="E167" s="84" t="s">
        <v>160</v>
      </c>
      <c r="F167" s="50" t="s">
        <v>91</v>
      </c>
      <c r="G167" s="85">
        <f t="shared" si="2"/>
        <v>2139575</v>
      </c>
      <c r="H167" s="86" t="s">
        <v>40</v>
      </c>
      <c r="I167" s="90">
        <f>VLOOKUP(H167,'2019 WINNINGS'!$A$1:$B$423,2,0)</f>
        <v>0</v>
      </c>
      <c r="J167" s="87" t="s">
        <v>139</v>
      </c>
      <c r="K167" s="90">
        <f>VLOOKUP(J167,'2019 WINNINGS'!$A$1:$B$423,2,0)</f>
        <v>858667</v>
      </c>
      <c r="L167" s="93" t="s">
        <v>54</v>
      </c>
      <c r="M167" s="94">
        <f>VLOOKUP(L167,'2019 WINNINGS'!$A$1:$B$423,2,0)</f>
        <v>0</v>
      </c>
      <c r="N167" s="93" t="s">
        <v>97</v>
      </c>
      <c r="O167" s="94">
        <f>VLOOKUP(N167,'2019 WINNINGS'!$A$1:$B$423,2,0)</f>
        <v>78200</v>
      </c>
      <c r="P167" s="93" t="s">
        <v>98</v>
      </c>
      <c r="Q167" s="94">
        <f>VLOOKUP(P167,'2019 WINNINGS'!$A$1:$B$423,2,0)</f>
        <v>403938</v>
      </c>
      <c r="R167" s="97" t="s">
        <v>85</v>
      </c>
      <c r="S167" s="98">
        <f>VLOOKUP(R167,'2019 WINNINGS'!$A$1:$B$423,2,0)</f>
        <v>107956</v>
      </c>
      <c r="T167" s="97" t="s">
        <v>28</v>
      </c>
      <c r="U167" s="98">
        <f>VLOOKUP(T167,'2019 WINNINGS'!$A$1:$B$423,2,0)</f>
        <v>55488</v>
      </c>
      <c r="V167" s="97" t="s">
        <v>92</v>
      </c>
      <c r="W167" s="98">
        <f>VLOOKUP(V167,'2019 WINNINGS'!$A$1:$B$423,2,0)</f>
        <v>403938</v>
      </c>
      <c r="X167" s="101" t="s">
        <v>96</v>
      </c>
      <c r="Y167" s="102">
        <f>VLOOKUP(X167,'2019 WINNINGS'!$A$1:$B$423,2,0)</f>
        <v>32430</v>
      </c>
      <c r="Z167" s="103" t="s">
        <v>230</v>
      </c>
      <c r="AA167" s="102">
        <f>VLOOKUP(Z167,'2019 WINNINGS'!$A$1:$B$423,2,0)</f>
        <v>44850</v>
      </c>
      <c r="AB167" s="103" t="s">
        <v>155</v>
      </c>
      <c r="AC167" s="102">
        <f>VLOOKUP(AB167,'2019 WINNINGS'!$A$1:$B$423,2,0)</f>
        <v>28693</v>
      </c>
      <c r="AD167" s="88" t="s">
        <v>80</v>
      </c>
      <c r="AE167" s="104">
        <f>VLOOKUP(AD167,'2019 WINNINGS'!$A$1:$B$423,2,0)</f>
        <v>0</v>
      </c>
      <c r="AF167" s="88" t="s">
        <v>72</v>
      </c>
      <c r="AG167" s="104">
        <f>VLOOKUP(AF167,'2019 WINNINGS'!$A$1:$B$423,2,0)</f>
        <v>25415</v>
      </c>
      <c r="AH167" s="107" t="s">
        <v>161</v>
      </c>
      <c r="AI167" s="108">
        <f>VLOOKUP(AH167,'2019 WINNINGS'!$A$1:$B$423,2,0)</f>
        <v>100000</v>
      </c>
    </row>
    <row r="168" spans="1:35" x14ac:dyDescent="0.2">
      <c r="A168" s="50">
        <v>167</v>
      </c>
      <c r="B168" s="83" t="s">
        <v>223</v>
      </c>
      <c r="C168" s="83" t="s">
        <v>225</v>
      </c>
      <c r="D168" s="83" t="s">
        <v>898</v>
      </c>
      <c r="E168" s="84" t="s">
        <v>160</v>
      </c>
      <c r="F168" s="50" t="s">
        <v>91</v>
      </c>
      <c r="G168" s="85">
        <f t="shared" si="2"/>
        <v>2128214</v>
      </c>
      <c r="H168" s="86" t="s">
        <v>8</v>
      </c>
      <c r="I168" s="90">
        <f>VLOOKUP(H168,'2019 WINNINGS'!$A$1:$B$423,2,0)</f>
        <v>107956</v>
      </c>
      <c r="J168" s="87" t="s">
        <v>15</v>
      </c>
      <c r="K168" s="90">
        <f>VLOOKUP(J168,'2019 WINNINGS'!$A$1:$B$423,2,0)</f>
        <v>107956</v>
      </c>
      <c r="L168" s="93" t="s">
        <v>11</v>
      </c>
      <c r="M168" s="94">
        <f>VLOOKUP(L168,'2019 WINNINGS'!$A$1:$B$423,2,0)</f>
        <v>310500</v>
      </c>
      <c r="N168" s="93" t="s">
        <v>24</v>
      </c>
      <c r="O168" s="94">
        <f>VLOOKUP(N168,'2019 WINNINGS'!$A$1:$B$423,2,0)</f>
        <v>403938</v>
      </c>
      <c r="P168" s="93" t="s">
        <v>100</v>
      </c>
      <c r="Q168" s="94">
        <f>VLOOKUP(P168,'2019 WINNINGS'!$A$1:$B$423,2,0)</f>
        <v>858667</v>
      </c>
      <c r="R168" s="97" t="s">
        <v>76</v>
      </c>
      <c r="S168" s="98">
        <f>VLOOKUP(R168,'2019 WINNINGS'!$A$1:$B$423,2,0)</f>
        <v>0</v>
      </c>
      <c r="T168" s="97" t="s">
        <v>28</v>
      </c>
      <c r="U168" s="98">
        <f>VLOOKUP(T168,'2019 WINNINGS'!$A$1:$B$423,2,0)</f>
        <v>55488</v>
      </c>
      <c r="V168" s="97" t="s">
        <v>141</v>
      </c>
      <c r="W168" s="98">
        <f>VLOOKUP(V168,'2019 WINNINGS'!$A$1:$B$423,2,0)</f>
        <v>25415</v>
      </c>
      <c r="X168" s="101" t="s">
        <v>50</v>
      </c>
      <c r="Y168" s="102">
        <f>VLOOKUP(X168,'2019 WINNINGS'!$A$1:$B$423,2,0)</f>
        <v>107956</v>
      </c>
      <c r="Z168" s="103" t="s">
        <v>156</v>
      </c>
      <c r="AA168" s="102">
        <f>VLOOKUP(Z168,'2019 WINNINGS'!$A$1:$B$423,2,0)</f>
        <v>55488</v>
      </c>
      <c r="AB168" s="103" t="s">
        <v>230</v>
      </c>
      <c r="AC168" s="102">
        <f>VLOOKUP(AB168,'2019 WINNINGS'!$A$1:$B$423,2,0)</f>
        <v>44850</v>
      </c>
      <c r="AD168" s="88" t="s">
        <v>13</v>
      </c>
      <c r="AE168" s="104">
        <f>VLOOKUP(AD168,'2019 WINNINGS'!$A$1:$B$423,2,0)</f>
        <v>0</v>
      </c>
      <c r="AF168" s="88" t="s">
        <v>80</v>
      </c>
      <c r="AG168" s="104">
        <f>VLOOKUP(AF168,'2019 WINNINGS'!$A$1:$B$423,2,0)</f>
        <v>0</v>
      </c>
      <c r="AH168" s="107" t="s">
        <v>163</v>
      </c>
      <c r="AI168" s="108">
        <f>VLOOKUP(AH168,'2019 WINNINGS'!$A$1:$B$423,2,0)</f>
        <v>50000</v>
      </c>
    </row>
    <row r="169" spans="1:35" x14ac:dyDescent="0.2">
      <c r="A169" s="50">
        <v>168</v>
      </c>
      <c r="B169" s="83" t="s">
        <v>490</v>
      </c>
      <c r="C169" s="83" t="s">
        <v>491</v>
      </c>
      <c r="D169" s="83" t="s">
        <v>484</v>
      </c>
      <c r="E169" s="84" t="s">
        <v>160</v>
      </c>
      <c r="F169" s="50" t="s">
        <v>91</v>
      </c>
      <c r="G169" s="85">
        <f t="shared" si="2"/>
        <v>2127815</v>
      </c>
      <c r="H169" s="86" t="s">
        <v>40</v>
      </c>
      <c r="I169" s="90">
        <f>VLOOKUP(H169,'2019 WINNINGS'!$A$1:$B$423,2,0)</f>
        <v>0</v>
      </c>
      <c r="J169" s="87" t="s">
        <v>139</v>
      </c>
      <c r="K169" s="90">
        <f>VLOOKUP(J169,'2019 WINNINGS'!$A$1:$B$423,2,0)</f>
        <v>858667</v>
      </c>
      <c r="L169" s="93" t="s">
        <v>24</v>
      </c>
      <c r="M169" s="94">
        <f>VLOOKUP(L169,'2019 WINNINGS'!$A$1:$B$423,2,0)</f>
        <v>403938</v>
      </c>
      <c r="N169" s="93" t="s">
        <v>97</v>
      </c>
      <c r="O169" s="94">
        <f>VLOOKUP(N169,'2019 WINNINGS'!$A$1:$B$423,2,0)</f>
        <v>78200</v>
      </c>
      <c r="P169" s="93" t="s">
        <v>11</v>
      </c>
      <c r="Q169" s="94">
        <f>VLOOKUP(P169,'2019 WINNINGS'!$A$1:$B$423,2,0)</f>
        <v>310500</v>
      </c>
      <c r="R169" s="97" t="s">
        <v>41</v>
      </c>
      <c r="S169" s="98">
        <f>VLOOKUP(R169,'2019 WINNINGS'!$A$1:$B$423,2,0)</f>
        <v>78200</v>
      </c>
      <c r="T169" s="97" t="s">
        <v>85</v>
      </c>
      <c r="U169" s="98">
        <f>VLOOKUP(T169,'2019 WINNINGS'!$A$1:$B$423,2,0)</f>
        <v>107956</v>
      </c>
      <c r="V169" s="97" t="s">
        <v>99</v>
      </c>
      <c r="W169" s="98">
        <f>VLOOKUP(V169,'2019 WINNINGS'!$A$1:$B$423,2,0)</f>
        <v>26910</v>
      </c>
      <c r="X169" s="101" t="s">
        <v>152</v>
      </c>
      <c r="Y169" s="102">
        <f>VLOOKUP(X169,'2019 WINNINGS'!$A$1:$B$423,2,0)</f>
        <v>0</v>
      </c>
      <c r="Z169" s="103" t="s">
        <v>156</v>
      </c>
      <c r="AA169" s="102">
        <f>VLOOKUP(Z169,'2019 WINNINGS'!$A$1:$B$423,2,0)</f>
        <v>55488</v>
      </c>
      <c r="AB169" s="103" t="s">
        <v>50</v>
      </c>
      <c r="AC169" s="102">
        <f>VLOOKUP(AB169,'2019 WINNINGS'!$A$1:$B$423,2,0)</f>
        <v>107956</v>
      </c>
      <c r="AD169" s="88" t="s">
        <v>14</v>
      </c>
      <c r="AE169" s="104">
        <f>VLOOKUP(AD169,'2019 WINNINGS'!$A$1:$B$423,2,0)</f>
        <v>0</v>
      </c>
      <c r="AF169" s="88" t="s">
        <v>80</v>
      </c>
      <c r="AG169" s="104">
        <f>VLOOKUP(AF169,'2019 WINNINGS'!$A$1:$B$423,2,0)</f>
        <v>0</v>
      </c>
      <c r="AH169" s="107" t="s">
        <v>161</v>
      </c>
      <c r="AI169" s="108">
        <f>VLOOKUP(AH169,'2019 WINNINGS'!$A$1:$B$423,2,0)</f>
        <v>100000</v>
      </c>
    </row>
    <row r="170" spans="1:35" x14ac:dyDescent="0.2">
      <c r="A170" s="50">
        <v>169</v>
      </c>
      <c r="B170" s="83" t="s">
        <v>713</v>
      </c>
      <c r="C170" s="83" t="s">
        <v>708</v>
      </c>
      <c r="D170" s="83" t="s">
        <v>714</v>
      </c>
      <c r="E170" s="84" t="s">
        <v>160</v>
      </c>
      <c r="F170" s="50" t="s">
        <v>91</v>
      </c>
      <c r="G170" s="85">
        <f t="shared" si="2"/>
        <v>2114532</v>
      </c>
      <c r="H170" s="86" t="s">
        <v>15</v>
      </c>
      <c r="I170" s="90">
        <f>VLOOKUP(H170,'2019 WINNINGS'!$A$1:$B$423,2,0)</f>
        <v>107956</v>
      </c>
      <c r="J170" s="87" t="s">
        <v>8</v>
      </c>
      <c r="K170" s="90">
        <f>VLOOKUP(J170,'2019 WINNINGS'!$A$1:$B$423,2,0)</f>
        <v>107956</v>
      </c>
      <c r="L170" s="93" t="s">
        <v>87</v>
      </c>
      <c r="M170" s="94">
        <f>VLOOKUP(L170,'2019 WINNINGS'!$A$1:$B$423,2,0)</f>
        <v>403938</v>
      </c>
      <c r="N170" s="93" t="s">
        <v>100</v>
      </c>
      <c r="O170" s="94">
        <f>VLOOKUP(N170,'2019 WINNINGS'!$A$1:$B$423,2,0)</f>
        <v>858667</v>
      </c>
      <c r="P170" s="93" t="s">
        <v>29</v>
      </c>
      <c r="Q170" s="94">
        <f>VLOOKUP(P170,'2019 WINNINGS'!$A$1:$B$423,2,0)</f>
        <v>0</v>
      </c>
      <c r="R170" s="97" t="s">
        <v>143</v>
      </c>
      <c r="S170" s="98">
        <f>VLOOKUP(R170,'2019 WINNINGS'!$A$1:$B$423,2,0)</f>
        <v>107956</v>
      </c>
      <c r="T170" s="97" t="s">
        <v>28</v>
      </c>
      <c r="U170" s="98">
        <f>VLOOKUP(T170,'2019 WINNINGS'!$A$1:$B$423,2,0)</f>
        <v>55488</v>
      </c>
      <c r="V170" s="97" t="s">
        <v>41</v>
      </c>
      <c r="W170" s="98">
        <f>VLOOKUP(V170,'2019 WINNINGS'!$A$1:$B$423,2,0)</f>
        <v>78200</v>
      </c>
      <c r="X170" s="101" t="s">
        <v>147</v>
      </c>
      <c r="Y170" s="102">
        <f>VLOOKUP(X170,'2019 WINNINGS'!$A$1:$B$423,2,0)</f>
        <v>25415</v>
      </c>
      <c r="Z170" s="103" t="s">
        <v>145</v>
      </c>
      <c r="AA170" s="102">
        <f>VLOOKUP(Z170,'2019 WINNINGS'!$A$1:$B$423,2,0)</f>
        <v>107956</v>
      </c>
      <c r="AB170" s="103" t="s">
        <v>105</v>
      </c>
      <c r="AC170" s="102">
        <f>VLOOKUP(AB170,'2019 WINNINGS'!$A$1:$B$423,2,0)</f>
        <v>161000</v>
      </c>
      <c r="AD170" s="88" t="s">
        <v>13</v>
      </c>
      <c r="AE170" s="104">
        <f>VLOOKUP(AD170,'2019 WINNINGS'!$A$1:$B$423,2,0)</f>
        <v>0</v>
      </c>
      <c r="AF170" s="88" t="s">
        <v>80</v>
      </c>
      <c r="AG170" s="104">
        <f>VLOOKUP(AF170,'2019 WINNINGS'!$A$1:$B$423,2,0)</f>
        <v>0</v>
      </c>
      <c r="AH170" s="107" t="s">
        <v>161</v>
      </c>
      <c r="AI170" s="108">
        <f>VLOOKUP(AH170,'2019 WINNINGS'!$A$1:$B$423,2,0)</f>
        <v>100000</v>
      </c>
    </row>
    <row r="171" spans="1:35" x14ac:dyDescent="0.2">
      <c r="A171" s="50">
        <v>170</v>
      </c>
      <c r="B171" s="83" t="s">
        <v>655</v>
      </c>
      <c r="C171" s="83" t="s">
        <v>649</v>
      </c>
      <c r="D171" s="83" t="s">
        <v>651</v>
      </c>
      <c r="E171" s="84" t="s">
        <v>160</v>
      </c>
      <c r="F171" s="50" t="s">
        <v>91</v>
      </c>
      <c r="G171" s="85">
        <f t="shared" si="2"/>
        <v>2111107</v>
      </c>
      <c r="H171" s="86" t="s">
        <v>27</v>
      </c>
      <c r="I171" s="90">
        <f>VLOOKUP(H171,'2019 WINNINGS'!$A$1:$B$423,2,0)</f>
        <v>310500</v>
      </c>
      <c r="J171" s="87" t="s">
        <v>139</v>
      </c>
      <c r="K171" s="90">
        <f>VLOOKUP(J171,'2019 WINNINGS'!$A$1:$B$423,2,0)</f>
        <v>858667</v>
      </c>
      <c r="L171" s="93" t="s">
        <v>68</v>
      </c>
      <c r="M171" s="94">
        <f>VLOOKUP(L171,'2019 WINNINGS'!$A$1:$B$423,2,0)</f>
        <v>78200</v>
      </c>
      <c r="N171" s="93" t="s">
        <v>18</v>
      </c>
      <c r="O171" s="94">
        <f>VLOOKUP(N171,'2019 WINNINGS'!$A$1:$B$423,2,0)</f>
        <v>32430</v>
      </c>
      <c r="P171" s="93" t="s">
        <v>98</v>
      </c>
      <c r="Q171" s="94">
        <f>VLOOKUP(P171,'2019 WINNINGS'!$A$1:$B$423,2,0)</f>
        <v>403938</v>
      </c>
      <c r="R171" s="97" t="s">
        <v>41</v>
      </c>
      <c r="S171" s="98">
        <f>VLOOKUP(R171,'2019 WINNINGS'!$A$1:$B$423,2,0)</f>
        <v>78200</v>
      </c>
      <c r="T171" s="97" t="s">
        <v>141</v>
      </c>
      <c r="U171" s="98">
        <f>VLOOKUP(T171,'2019 WINNINGS'!$A$1:$B$423,2,0)</f>
        <v>25415</v>
      </c>
      <c r="V171" s="97" t="s">
        <v>88</v>
      </c>
      <c r="W171" s="98">
        <f>VLOOKUP(V171,'2019 WINNINGS'!$A$1:$B$423,2,0)</f>
        <v>25415</v>
      </c>
      <c r="X171" s="101" t="s">
        <v>96</v>
      </c>
      <c r="Y171" s="102">
        <f>VLOOKUP(X171,'2019 WINNINGS'!$A$1:$B$423,2,0)</f>
        <v>32430</v>
      </c>
      <c r="Z171" s="103" t="s">
        <v>50</v>
      </c>
      <c r="AA171" s="102">
        <f>VLOOKUP(Z171,'2019 WINNINGS'!$A$1:$B$423,2,0)</f>
        <v>107956</v>
      </c>
      <c r="AB171" s="103" t="s">
        <v>145</v>
      </c>
      <c r="AC171" s="102">
        <f>VLOOKUP(AB171,'2019 WINNINGS'!$A$1:$B$423,2,0)</f>
        <v>107956</v>
      </c>
      <c r="AD171" s="88" t="s">
        <v>14</v>
      </c>
      <c r="AE171" s="104">
        <f>VLOOKUP(AD171,'2019 WINNINGS'!$A$1:$B$423,2,0)</f>
        <v>0</v>
      </c>
      <c r="AF171" s="88" t="s">
        <v>80</v>
      </c>
      <c r="AG171" s="104">
        <f>VLOOKUP(AF171,'2019 WINNINGS'!$A$1:$B$423,2,0)</f>
        <v>0</v>
      </c>
      <c r="AH171" s="107" t="s">
        <v>163</v>
      </c>
      <c r="AI171" s="108">
        <f>VLOOKUP(AH171,'2019 WINNINGS'!$A$1:$B$423,2,0)</f>
        <v>50000</v>
      </c>
    </row>
    <row r="172" spans="1:35" x14ac:dyDescent="0.2">
      <c r="A172" s="50">
        <v>171</v>
      </c>
      <c r="B172" s="83" t="s">
        <v>422</v>
      </c>
      <c r="C172" s="83" t="s">
        <v>421</v>
      </c>
      <c r="D172" s="83" t="s">
        <v>422</v>
      </c>
      <c r="E172" s="84" t="s">
        <v>160</v>
      </c>
      <c r="F172" s="50" t="s">
        <v>91</v>
      </c>
      <c r="G172" s="85">
        <f t="shared" si="2"/>
        <v>2110066</v>
      </c>
      <c r="H172" s="86" t="s">
        <v>17</v>
      </c>
      <c r="I172" s="90">
        <f>VLOOKUP(H172,'2019 WINNINGS'!$A$1:$B$423,2,0)</f>
        <v>225400</v>
      </c>
      <c r="J172" s="87" t="s">
        <v>8</v>
      </c>
      <c r="K172" s="90">
        <f>VLOOKUP(J172,'2019 WINNINGS'!$A$1:$B$423,2,0)</f>
        <v>107956</v>
      </c>
      <c r="L172" s="93" t="s">
        <v>11</v>
      </c>
      <c r="M172" s="94">
        <f>VLOOKUP(L172,'2019 WINNINGS'!$A$1:$B$423,2,0)</f>
        <v>310500</v>
      </c>
      <c r="N172" s="93" t="s">
        <v>18</v>
      </c>
      <c r="O172" s="94">
        <f>VLOOKUP(N172,'2019 WINNINGS'!$A$1:$B$423,2,0)</f>
        <v>32430</v>
      </c>
      <c r="P172" s="93" t="s">
        <v>100</v>
      </c>
      <c r="Q172" s="94">
        <f>VLOOKUP(P172,'2019 WINNINGS'!$A$1:$B$423,2,0)</f>
        <v>858667</v>
      </c>
      <c r="R172" s="97" t="s">
        <v>140</v>
      </c>
      <c r="S172" s="98">
        <f>VLOOKUP(R172,'2019 WINNINGS'!$A$1:$B$423,2,0)</f>
        <v>44850</v>
      </c>
      <c r="T172" s="97" t="s">
        <v>142</v>
      </c>
      <c r="U172" s="98">
        <f>VLOOKUP(T172,'2019 WINNINGS'!$A$1:$B$423,2,0)</f>
        <v>68042</v>
      </c>
      <c r="V172" s="97" t="s">
        <v>144</v>
      </c>
      <c r="W172" s="98">
        <f>VLOOKUP(V172,'2019 WINNINGS'!$A$1:$B$423,2,0)</f>
        <v>0</v>
      </c>
      <c r="X172" s="101" t="s">
        <v>50</v>
      </c>
      <c r="Y172" s="102">
        <f>VLOOKUP(X172,'2019 WINNINGS'!$A$1:$B$423,2,0)</f>
        <v>107956</v>
      </c>
      <c r="Z172" s="103" t="s">
        <v>230</v>
      </c>
      <c r="AA172" s="102">
        <f>VLOOKUP(Z172,'2019 WINNINGS'!$A$1:$B$423,2,0)</f>
        <v>44850</v>
      </c>
      <c r="AB172" s="103" t="s">
        <v>158</v>
      </c>
      <c r="AC172" s="102">
        <f>VLOOKUP(AB172,'2019 WINNINGS'!$A$1:$B$423,2,0)</f>
        <v>184000</v>
      </c>
      <c r="AD172" s="88" t="s">
        <v>14</v>
      </c>
      <c r="AE172" s="104">
        <f>VLOOKUP(AD172,'2019 WINNINGS'!$A$1:$B$423,2,0)</f>
        <v>0</v>
      </c>
      <c r="AF172" s="88" t="s">
        <v>72</v>
      </c>
      <c r="AG172" s="104">
        <f>VLOOKUP(AF172,'2019 WINNINGS'!$A$1:$B$423,2,0)</f>
        <v>25415</v>
      </c>
      <c r="AH172" s="107" t="s">
        <v>161</v>
      </c>
      <c r="AI172" s="108">
        <f>VLOOKUP(AH172,'2019 WINNINGS'!$A$1:$B$423,2,0)</f>
        <v>100000</v>
      </c>
    </row>
    <row r="173" spans="1:35" x14ac:dyDescent="0.2">
      <c r="A173" s="50">
        <v>172</v>
      </c>
      <c r="B173" s="83" t="s">
        <v>598</v>
      </c>
      <c r="C173" s="83" t="s">
        <v>292</v>
      </c>
      <c r="D173" s="83" t="s">
        <v>599</v>
      </c>
      <c r="E173" s="84" t="s">
        <v>160</v>
      </c>
      <c r="F173" s="50" t="s">
        <v>91</v>
      </c>
      <c r="G173" s="85">
        <f t="shared" si="2"/>
        <v>2103776</v>
      </c>
      <c r="H173" s="86" t="s">
        <v>8</v>
      </c>
      <c r="I173" s="90">
        <f>VLOOKUP(H173,'2019 WINNINGS'!$A$1:$B$423,2,0)</f>
        <v>107956</v>
      </c>
      <c r="J173" s="87" t="s">
        <v>139</v>
      </c>
      <c r="K173" s="90">
        <f>VLOOKUP(J173,'2019 WINNINGS'!$A$1:$B$423,2,0)</f>
        <v>858667</v>
      </c>
      <c r="L173" s="93" t="s">
        <v>54</v>
      </c>
      <c r="M173" s="94">
        <f>VLOOKUP(L173,'2019 WINNINGS'!$A$1:$B$423,2,0)</f>
        <v>0</v>
      </c>
      <c r="N173" s="93" t="s">
        <v>87</v>
      </c>
      <c r="O173" s="94">
        <f>VLOOKUP(N173,'2019 WINNINGS'!$A$1:$B$423,2,0)</f>
        <v>403938</v>
      </c>
      <c r="P173" s="93" t="s">
        <v>98</v>
      </c>
      <c r="Q173" s="94">
        <f>VLOOKUP(P173,'2019 WINNINGS'!$A$1:$B$423,2,0)</f>
        <v>403938</v>
      </c>
      <c r="R173" s="97" t="s">
        <v>85</v>
      </c>
      <c r="S173" s="98">
        <f>VLOOKUP(R173,'2019 WINNINGS'!$A$1:$B$423,2,0)</f>
        <v>107956</v>
      </c>
      <c r="T173" s="97" t="s">
        <v>141</v>
      </c>
      <c r="U173" s="98">
        <f>VLOOKUP(T173,'2019 WINNINGS'!$A$1:$B$423,2,0)</f>
        <v>25415</v>
      </c>
      <c r="V173" s="97" t="s">
        <v>144</v>
      </c>
      <c r="W173" s="98">
        <f>VLOOKUP(V173,'2019 WINNINGS'!$A$1:$B$423,2,0)</f>
        <v>0</v>
      </c>
      <c r="X173" s="101" t="s">
        <v>153</v>
      </c>
      <c r="Y173" s="102">
        <f>VLOOKUP(X173,'2019 WINNINGS'!$A$1:$B$423,2,0)</f>
        <v>0</v>
      </c>
      <c r="Z173" s="103" t="s">
        <v>154</v>
      </c>
      <c r="AA173" s="102">
        <f>VLOOKUP(Z173,'2019 WINNINGS'!$A$1:$B$423,2,0)</f>
        <v>37950</v>
      </c>
      <c r="AB173" s="103" t="s">
        <v>145</v>
      </c>
      <c r="AC173" s="102">
        <f>VLOOKUP(AB173,'2019 WINNINGS'!$A$1:$B$423,2,0)</f>
        <v>107956</v>
      </c>
      <c r="AD173" s="88" t="s">
        <v>13</v>
      </c>
      <c r="AE173" s="104">
        <f>VLOOKUP(AD173,'2019 WINNINGS'!$A$1:$B$423,2,0)</f>
        <v>0</v>
      </c>
      <c r="AF173" s="88" t="s">
        <v>80</v>
      </c>
      <c r="AG173" s="104">
        <f>VLOOKUP(AF173,'2019 WINNINGS'!$A$1:$B$423,2,0)</f>
        <v>0</v>
      </c>
      <c r="AH173" s="107" t="s">
        <v>163</v>
      </c>
      <c r="AI173" s="108">
        <f>VLOOKUP(AH173,'2019 WINNINGS'!$A$1:$B$423,2,0)</f>
        <v>50000</v>
      </c>
    </row>
    <row r="174" spans="1:35" x14ac:dyDescent="0.2">
      <c r="A174" s="50">
        <v>173</v>
      </c>
      <c r="B174" s="83" t="s">
        <v>417</v>
      </c>
      <c r="C174" s="83" t="s">
        <v>413</v>
      </c>
      <c r="D174" s="83" t="s">
        <v>415</v>
      </c>
      <c r="E174" s="84" t="s">
        <v>160</v>
      </c>
      <c r="F174" s="50" t="s">
        <v>91</v>
      </c>
      <c r="G174" s="85">
        <f t="shared" si="2"/>
        <v>2101164</v>
      </c>
      <c r="H174" s="86" t="s">
        <v>8</v>
      </c>
      <c r="I174" s="90">
        <f>VLOOKUP(H174,'2019 WINNINGS'!$A$1:$B$423,2,0)</f>
        <v>107956</v>
      </c>
      <c r="J174" s="87" t="s">
        <v>49</v>
      </c>
      <c r="K174" s="90">
        <f>VLOOKUP(J174,'2019 WINNINGS'!$A$1:$B$423,2,0)</f>
        <v>225400</v>
      </c>
      <c r="L174" s="93" t="s">
        <v>33</v>
      </c>
      <c r="M174" s="94">
        <f>VLOOKUP(L174,'2019 WINNINGS'!$A$1:$B$423,2,0)</f>
        <v>55488</v>
      </c>
      <c r="N174" s="93" t="s">
        <v>87</v>
      </c>
      <c r="O174" s="94">
        <f>VLOOKUP(N174,'2019 WINNINGS'!$A$1:$B$423,2,0)</f>
        <v>403938</v>
      </c>
      <c r="P174" s="93" t="s">
        <v>100</v>
      </c>
      <c r="Q174" s="94">
        <f>VLOOKUP(P174,'2019 WINNINGS'!$A$1:$B$423,2,0)</f>
        <v>858667</v>
      </c>
      <c r="R174" s="97" t="s">
        <v>41</v>
      </c>
      <c r="S174" s="98">
        <f>VLOOKUP(R174,'2019 WINNINGS'!$A$1:$B$423,2,0)</f>
        <v>78200</v>
      </c>
      <c r="T174" s="97" t="s">
        <v>85</v>
      </c>
      <c r="U174" s="98">
        <f>VLOOKUP(T174,'2019 WINNINGS'!$A$1:$B$423,2,0)</f>
        <v>107956</v>
      </c>
      <c r="V174" s="97" t="s">
        <v>99</v>
      </c>
      <c r="W174" s="98">
        <f>VLOOKUP(V174,'2019 WINNINGS'!$A$1:$B$423,2,0)</f>
        <v>26910</v>
      </c>
      <c r="X174" s="101" t="s">
        <v>155</v>
      </c>
      <c r="Y174" s="102">
        <f>VLOOKUP(X174,'2019 WINNINGS'!$A$1:$B$423,2,0)</f>
        <v>28693</v>
      </c>
      <c r="Z174" s="103" t="s">
        <v>50</v>
      </c>
      <c r="AA174" s="102">
        <f>VLOOKUP(Z174,'2019 WINNINGS'!$A$1:$B$423,2,0)</f>
        <v>107956</v>
      </c>
      <c r="AB174" s="103" t="s">
        <v>157</v>
      </c>
      <c r="AC174" s="102">
        <f>VLOOKUP(AB174,'2019 WINNINGS'!$A$1:$B$423,2,0)</f>
        <v>0</v>
      </c>
      <c r="AD174" s="88" t="s">
        <v>14</v>
      </c>
      <c r="AE174" s="104">
        <f>VLOOKUP(AD174,'2019 WINNINGS'!$A$1:$B$423,2,0)</f>
        <v>0</v>
      </c>
      <c r="AF174" s="88" t="s">
        <v>80</v>
      </c>
      <c r="AG174" s="104">
        <f>VLOOKUP(AF174,'2019 WINNINGS'!$A$1:$B$423,2,0)</f>
        <v>0</v>
      </c>
      <c r="AH174" s="107" t="s">
        <v>161</v>
      </c>
      <c r="AI174" s="108">
        <f>VLOOKUP(AH174,'2019 WINNINGS'!$A$1:$B$423,2,0)</f>
        <v>100000</v>
      </c>
    </row>
    <row r="175" spans="1:35" x14ac:dyDescent="0.2">
      <c r="A175" s="50">
        <v>174</v>
      </c>
      <c r="B175" s="83" t="s">
        <v>840</v>
      </c>
      <c r="C175" s="83" t="s">
        <v>839</v>
      </c>
      <c r="D175" s="83" t="s">
        <v>841</v>
      </c>
      <c r="E175" s="84" t="s">
        <v>160</v>
      </c>
      <c r="F175" s="50" t="s">
        <v>91</v>
      </c>
      <c r="G175" s="85">
        <f t="shared" si="2"/>
        <v>2098458</v>
      </c>
      <c r="H175" s="86" t="s">
        <v>27</v>
      </c>
      <c r="I175" s="90">
        <f>VLOOKUP(H175,'2019 WINNINGS'!$A$1:$B$423,2,0)</f>
        <v>310500</v>
      </c>
      <c r="J175" s="87" t="s">
        <v>139</v>
      </c>
      <c r="K175" s="90">
        <f>VLOOKUP(J175,'2019 WINNINGS'!$A$1:$B$423,2,0)</f>
        <v>858667</v>
      </c>
      <c r="L175" s="93" t="s">
        <v>33</v>
      </c>
      <c r="M175" s="94">
        <f>VLOOKUP(L175,'2019 WINNINGS'!$A$1:$B$423,2,0)</f>
        <v>55488</v>
      </c>
      <c r="N175" s="93" t="s">
        <v>16</v>
      </c>
      <c r="O175" s="94">
        <f>VLOOKUP(N175,'2019 WINNINGS'!$A$1:$B$423,2,0)</f>
        <v>55488</v>
      </c>
      <c r="P175" s="93" t="s">
        <v>98</v>
      </c>
      <c r="Q175" s="94">
        <f>VLOOKUP(P175,'2019 WINNINGS'!$A$1:$B$423,2,0)</f>
        <v>403938</v>
      </c>
      <c r="R175" s="97" t="s">
        <v>140</v>
      </c>
      <c r="S175" s="98">
        <f>VLOOKUP(R175,'2019 WINNINGS'!$A$1:$B$423,2,0)</f>
        <v>44850</v>
      </c>
      <c r="T175" s="97" t="s">
        <v>41</v>
      </c>
      <c r="U175" s="98">
        <f>VLOOKUP(T175,'2019 WINNINGS'!$A$1:$B$423,2,0)</f>
        <v>78200</v>
      </c>
      <c r="V175" s="97" t="s">
        <v>85</v>
      </c>
      <c r="W175" s="98">
        <f>VLOOKUP(V175,'2019 WINNINGS'!$A$1:$B$423,2,0)</f>
        <v>107956</v>
      </c>
      <c r="X175" s="101" t="s">
        <v>153</v>
      </c>
      <c r="Y175" s="102">
        <f>VLOOKUP(X175,'2019 WINNINGS'!$A$1:$B$423,2,0)</f>
        <v>0</v>
      </c>
      <c r="Z175" s="103" t="s">
        <v>50</v>
      </c>
      <c r="AA175" s="102">
        <f>VLOOKUP(Z175,'2019 WINNINGS'!$A$1:$B$423,2,0)</f>
        <v>107956</v>
      </c>
      <c r="AB175" s="103" t="s">
        <v>147</v>
      </c>
      <c r="AC175" s="102">
        <f>VLOOKUP(AB175,'2019 WINNINGS'!$A$1:$B$423,2,0)</f>
        <v>25415</v>
      </c>
      <c r="AD175" s="88" t="s">
        <v>81</v>
      </c>
      <c r="AE175" s="104">
        <f>VLOOKUP(AD175,'2019 WINNINGS'!$A$1:$B$423,2,0)</f>
        <v>0</v>
      </c>
      <c r="AF175" s="88" t="s">
        <v>80</v>
      </c>
      <c r="AG175" s="104">
        <f>VLOOKUP(AF175,'2019 WINNINGS'!$A$1:$B$423,2,0)</f>
        <v>0</v>
      </c>
      <c r="AH175" s="107" t="s">
        <v>163</v>
      </c>
      <c r="AI175" s="108">
        <f>VLOOKUP(AH175,'2019 WINNINGS'!$A$1:$B$423,2,0)</f>
        <v>50000</v>
      </c>
    </row>
    <row r="176" spans="1:35" x14ac:dyDescent="0.2">
      <c r="A176" s="50">
        <v>175</v>
      </c>
      <c r="B176" s="83" t="s">
        <v>539</v>
      </c>
      <c r="C176" s="83" t="s">
        <v>541</v>
      </c>
      <c r="D176" s="83" t="s">
        <v>540</v>
      </c>
      <c r="E176" s="84" t="s">
        <v>160</v>
      </c>
      <c r="F176" s="50" t="s">
        <v>91</v>
      </c>
      <c r="G176" s="85">
        <f t="shared" si="2"/>
        <v>2086664</v>
      </c>
      <c r="H176" s="86" t="s">
        <v>8</v>
      </c>
      <c r="I176" s="90">
        <f>VLOOKUP(H176,'2019 WINNINGS'!$A$1:$B$423,2,0)</f>
        <v>107956</v>
      </c>
      <c r="J176" s="87" t="s">
        <v>139</v>
      </c>
      <c r="K176" s="90">
        <f>VLOOKUP(J176,'2019 WINNINGS'!$A$1:$B$423,2,0)</f>
        <v>858667</v>
      </c>
      <c r="L176" s="93" t="s">
        <v>11</v>
      </c>
      <c r="M176" s="94">
        <f>VLOOKUP(L176,'2019 WINNINGS'!$A$1:$B$423,2,0)</f>
        <v>310500</v>
      </c>
      <c r="N176" s="93" t="s">
        <v>54</v>
      </c>
      <c r="O176" s="94">
        <f>VLOOKUP(N176,'2019 WINNINGS'!$A$1:$B$423,2,0)</f>
        <v>0</v>
      </c>
      <c r="P176" s="93" t="s">
        <v>87</v>
      </c>
      <c r="Q176" s="94">
        <f>VLOOKUP(P176,'2019 WINNINGS'!$A$1:$B$423,2,0)</f>
        <v>403938</v>
      </c>
      <c r="R176" s="97" t="s">
        <v>140</v>
      </c>
      <c r="S176" s="98">
        <f>VLOOKUP(R176,'2019 WINNINGS'!$A$1:$B$423,2,0)</f>
        <v>44850</v>
      </c>
      <c r="T176" s="97" t="s">
        <v>104</v>
      </c>
      <c r="U176" s="98">
        <f>VLOOKUP(T176,'2019 WINNINGS'!$A$1:$B$423,2,0)</f>
        <v>26910</v>
      </c>
      <c r="V176" s="97" t="s">
        <v>142</v>
      </c>
      <c r="W176" s="98">
        <f>VLOOKUP(V176,'2019 WINNINGS'!$A$1:$B$423,2,0)</f>
        <v>68042</v>
      </c>
      <c r="X176" s="101" t="s">
        <v>96</v>
      </c>
      <c r="Y176" s="102">
        <f>VLOOKUP(X176,'2019 WINNINGS'!$A$1:$B$423,2,0)</f>
        <v>32430</v>
      </c>
      <c r="Z176" s="103" t="s">
        <v>153</v>
      </c>
      <c r="AA176" s="102">
        <f>VLOOKUP(Z176,'2019 WINNINGS'!$A$1:$B$423,2,0)</f>
        <v>0</v>
      </c>
      <c r="AB176" s="103" t="s">
        <v>50</v>
      </c>
      <c r="AC176" s="102">
        <f>VLOOKUP(AB176,'2019 WINNINGS'!$A$1:$B$423,2,0)</f>
        <v>107956</v>
      </c>
      <c r="AD176" s="88" t="s">
        <v>14</v>
      </c>
      <c r="AE176" s="104">
        <f>VLOOKUP(AD176,'2019 WINNINGS'!$A$1:$B$423,2,0)</f>
        <v>0</v>
      </c>
      <c r="AF176" s="88" t="s">
        <v>72</v>
      </c>
      <c r="AG176" s="104">
        <f>VLOOKUP(AF176,'2019 WINNINGS'!$A$1:$B$423,2,0)</f>
        <v>25415</v>
      </c>
      <c r="AH176" s="107" t="s">
        <v>161</v>
      </c>
      <c r="AI176" s="108">
        <f>VLOOKUP(AH176,'2019 WINNINGS'!$A$1:$B$423,2,0)</f>
        <v>100000</v>
      </c>
    </row>
    <row r="177" spans="1:35" x14ac:dyDescent="0.2">
      <c r="A177" s="50">
        <v>176</v>
      </c>
      <c r="B177" s="83" t="s">
        <v>609</v>
      </c>
      <c r="C177" s="83" t="s">
        <v>608</v>
      </c>
      <c r="D177" s="83" t="s">
        <v>609</v>
      </c>
      <c r="E177" s="84" t="s">
        <v>160</v>
      </c>
      <c r="F177" s="50" t="s">
        <v>91</v>
      </c>
      <c r="G177" s="85">
        <f t="shared" si="2"/>
        <v>2082476</v>
      </c>
      <c r="H177" s="86" t="s">
        <v>40</v>
      </c>
      <c r="I177" s="90">
        <f>VLOOKUP(H177,'2019 WINNINGS'!$A$1:$B$423,2,0)</f>
        <v>0</v>
      </c>
      <c r="J177" s="87" t="s">
        <v>17</v>
      </c>
      <c r="K177" s="90">
        <f>VLOOKUP(J177,'2019 WINNINGS'!$A$1:$B$423,2,0)</f>
        <v>225400</v>
      </c>
      <c r="L177" s="93" t="s">
        <v>33</v>
      </c>
      <c r="M177" s="94">
        <f>VLOOKUP(L177,'2019 WINNINGS'!$A$1:$B$423,2,0)</f>
        <v>55488</v>
      </c>
      <c r="N177" s="93" t="s">
        <v>54</v>
      </c>
      <c r="O177" s="94">
        <f>VLOOKUP(N177,'2019 WINNINGS'!$A$1:$B$423,2,0)</f>
        <v>0</v>
      </c>
      <c r="P177" s="93" t="s">
        <v>100</v>
      </c>
      <c r="Q177" s="94">
        <f>VLOOKUP(P177,'2019 WINNINGS'!$A$1:$B$423,2,0)</f>
        <v>858667</v>
      </c>
      <c r="R177" s="97" t="s">
        <v>140</v>
      </c>
      <c r="S177" s="98">
        <f>VLOOKUP(R177,'2019 WINNINGS'!$A$1:$B$423,2,0)</f>
        <v>44850</v>
      </c>
      <c r="T177" s="97" t="s">
        <v>92</v>
      </c>
      <c r="U177" s="98">
        <f>VLOOKUP(T177,'2019 WINNINGS'!$A$1:$B$423,2,0)</f>
        <v>403938</v>
      </c>
      <c r="V177" s="97" t="s">
        <v>85</v>
      </c>
      <c r="W177" s="98">
        <f>VLOOKUP(V177,'2019 WINNINGS'!$A$1:$B$423,2,0)</f>
        <v>107956</v>
      </c>
      <c r="X177" s="101" t="s">
        <v>230</v>
      </c>
      <c r="Y177" s="102">
        <f>VLOOKUP(X177,'2019 WINNINGS'!$A$1:$B$423,2,0)</f>
        <v>44850</v>
      </c>
      <c r="Z177" s="103" t="s">
        <v>50</v>
      </c>
      <c r="AA177" s="102">
        <f>VLOOKUP(Z177,'2019 WINNINGS'!$A$1:$B$423,2,0)</f>
        <v>107956</v>
      </c>
      <c r="AB177" s="103" t="s">
        <v>145</v>
      </c>
      <c r="AC177" s="102">
        <f>VLOOKUP(AB177,'2019 WINNINGS'!$A$1:$B$423,2,0)</f>
        <v>107956</v>
      </c>
      <c r="AD177" s="88" t="s">
        <v>80</v>
      </c>
      <c r="AE177" s="104">
        <f>VLOOKUP(AD177,'2019 WINNINGS'!$A$1:$B$423,2,0)</f>
        <v>0</v>
      </c>
      <c r="AF177" s="88" t="s">
        <v>72</v>
      </c>
      <c r="AG177" s="104">
        <f>VLOOKUP(AF177,'2019 WINNINGS'!$A$1:$B$423,2,0)</f>
        <v>25415</v>
      </c>
      <c r="AH177" s="107" t="s">
        <v>161</v>
      </c>
      <c r="AI177" s="108">
        <f>VLOOKUP(AH177,'2019 WINNINGS'!$A$1:$B$423,2,0)</f>
        <v>100000</v>
      </c>
    </row>
    <row r="178" spans="1:35" x14ac:dyDescent="0.2">
      <c r="A178" s="50">
        <v>177</v>
      </c>
      <c r="B178" s="83" t="s">
        <v>438</v>
      </c>
      <c r="C178" s="83" t="s">
        <v>437</v>
      </c>
      <c r="D178" s="83" t="s">
        <v>438</v>
      </c>
      <c r="E178" s="84" t="s">
        <v>160</v>
      </c>
      <c r="F178" s="50" t="s">
        <v>91</v>
      </c>
      <c r="G178" s="85">
        <f t="shared" si="2"/>
        <v>2072174</v>
      </c>
      <c r="H178" s="86" t="s">
        <v>40</v>
      </c>
      <c r="I178" s="90">
        <f>VLOOKUP(H178,'2019 WINNINGS'!$A$1:$B$423,2,0)</f>
        <v>0</v>
      </c>
      <c r="J178" s="87" t="s">
        <v>8</v>
      </c>
      <c r="K178" s="90">
        <f>VLOOKUP(J178,'2019 WINNINGS'!$A$1:$B$423,2,0)</f>
        <v>107956</v>
      </c>
      <c r="L178" s="93" t="s">
        <v>11</v>
      </c>
      <c r="M178" s="94">
        <f>VLOOKUP(L178,'2019 WINNINGS'!$A$1:$B$423,2,0)</f>
        <v>310500</v>
      </c>
      <c r="N178" s="93" t="s">
        <v>87</v>
      </c>
      <c r="O178" s="94">
        <f>VLOOKUP(N178,'2019 WINNINGS'!$A$1:$B$423,2,0)</f>
        <v>403938</v>
      </c>
      <c r="P178" s="93" t="s">
        <v>100</v>
      </c>
      <c r="Q178" s="94">
        <f>VLOOKUP(P178,'2019 WINNINGS'!$A$1:$B$423,2,0)</f>
        <v>858667</v>
      </c>
      <c r="R178" s="97" t="s">
        <v>142</v>
      </c>
      <c r="S178" s="98">
        <f>VLOOKUP(R178,'2019 WINNINGS'!$A$1:$B$423,2,0)</f>
        <v>68042</v>
      </c>
      <c r="T178" s="97" t="s">
        <v>107</v>
      </c>
      <c r="U178" s="98">
        <f>VLOOKUP(T178,'2019 WINNINGS'!$A$1:$B$423,2,0)</f>
        <v>44850</v>
      </c>
      <c r="V178" s="97" t="s">
        <v>144</v>
      </c>
      <c r="W178" s="98">
        <f>VLOOKUP(V178,'2019 WINNINGS'!$A$1:$B$423,2,0)</f>
        <v>0</v>
      </c>
      <c r="X178" s="101" t="s">
        <v>230</v>
      </c>
      <c r="Y178" s="102">
        <f>VLOOKUP(X178,'2019 WINNINGS'!$A$1:$B$423,2,0)</f>
        <v>44850</v>
      </c>
      <c r="Z178" s="103" t="s">
        <v>157</v>
      </c>
      <c r="AA178" s="102">
        <f>VLOOKUP(Z178,'2019 WINNINGS'!$A$1:$B$423,2,0)</f>
        <v>0</v>
      </c>
      <c r="AB178" s="103" t="s">
        <v>145</v>
      </c>
      <c r="AC178" s="102">
        <f>VLOOKUP(AB178,'2019 WINNINGS'!$A$1:$B$423,2,0)</f>
        <v>107956</v>
      </c>
      <c r="AD178" s="88" t="s">
        <v>14</v>
      </c>
      <c r="AE178" s="104">
        <f>VLOOKUP(AD178,'2019 WINNINGS'!$A$1:$B$423,2,0)</f>
        <v>0</v>
      </c>
      <c r="AF178" s="88" t="s">
        <v>72</v>
      </c>
      <c r="AG178" s="104">
        <f>VLOOKUP(AF178,'2019 WINNINGS'!$A$1:$B$423,2,0)</f>
        <v>25415</v>
      </c>
      <c r="AH178" s="107" t="s">
        <v>161</v>
      </c>
      <c r="AI178" s="108">
        <f>VLOOKUP(AH178,'2019 WINNINGS'!$A$1:$B$423,2,0)</f>
        <v>100000</v>
      </c>
    </row>
    <row r="179" spans="1:35" x14ac:dyDescent="0.2">
      <c r="A179" s="50">
        <v>178</v>
      </c>
      <c r="B179" s="83" t="s">
        <v>956</v>
      </c>
      <c r="C179" s="83" t="s">
        <v>952</v>
      </c>
      <c r="D179" s="83" t="s">
        <v>957</v>
      </c>
      <c r="E179" s="84" t="s">
        <v>160</v>
      </c>
      <c r="F179" s="50" t="s">
        <v>91</v>
      </c>
      <c r="G179" s="85">
        <f t="shared" si="2"/>
        <v>2061997</v>
      </c>
      <c r="H179" s="86" t="s">
        <v>27</v>
      </c>
      <c r="I179" s="90">
        <f>VLOOKUP(H179,'2019 WINNINGS'!$A$1:$B$423,2,0)</f>
        <v>310500</v>
      </c>
      <c r="J179" s="87" t="s">
        <v>7</v>
      </c>
      <c r="K179" s="90">
        <f>VLOOKUP(J179,'2019 WINNINGS'!$A$1:$B$423,2,0)</f>
        <v>858667</v>
      </c>
      <c r="L179" s="93" t="s">
        <v>33</v>
      </c>
      <c r="M179" s="94">
        <f>VLOOKUP(L179,'2019 WINNINGS'!$A$1:$B$423,2,0)</f>
        <v>55488</v>
      </c>
      <c r="N179" s="93" t="s">
        <v>11</v>
      </c>
      <c r="O179" s="94">
        <f>VLOOKUP(N179,'2019 WINNINGS'!$A$1:$B$423,2,0)</f>
        <v>310500</v>
      </c>
      <c r="P179" s="93" t="s">
        <v>90</v>
      </c>
      <c r="Q179" s="94">
        <f>VLOOKUP(P179,'2019 WINNINGS'!$A$1:$B$423,2,0)</f>
        <v>68042</v>
      </c>
      <c r="R179" s="97" t="s">
        <v>85</v>
      </c>
      <c r="S179" s="98">
        <f>VLOOKUP(R179,'2019 WINNINGS'!$A$1:$B$423,2,0)</f>
        <v>107956</v>
      </c>
      <c r="T179" s="97" t="s">
        <v>141</v>
      </c>
      <c r="U179" s="98">
        <f>VLOOKUP(T179,'2019 WINNINGS'!$A$1:$B$423,2,0)</f>
        <v>25415</v>
      </c>
      <c r="V179" s="97" t="s">
        <v>88</v>
      </c>
      <c r="W179" s="98">
        <f>VLOOKUP(V179,'2019 WINNINGS'!$A$1:$B$423,2,0)</f>
        <v>25415</v>
      </c>
      <c r="X179" s="101" t="s">
        <v>155</v>
      </c>
      <c r="Y179" s="102">
        <f>VLOOKUP(X179,'2019 WINNINGS'!$A$1:$B$423,2,0)</f>
        <v>28693</v>
      </c>
      <c r="Z179" s="103" t="s">
        <v>50</v>
      </c>
      <c r="AA179" s="102">
        <f>VLOOKUP(Z179,'2019 WINNINGS'!$A$1:$B$423,2,0)</f>
        <v>107956</v>
      </c>
      <c r="AB179" s="103" t="s">
        <v>154</v>
      </c>
      <c r="AC179" s="102">
        <f>VLOOKUP(AB179,'2019 WINNINGS'!$A$1:$B$423,2,0)</f>
        <v>37950</v>
      </c>
      <c r="AD179" s="88" t="s">
        <v>13</v>
      </c>
      <c r="AE179" s="104">
        <f>VLOOKUP(AD179,'2019 WINNINGS'!$A$1:$B$423,2,0)</f>
        <v>0</v>
      </c>
      <c r="AF179" s="88" t="s">
        <v>72</v>
      </c>
      <c r="AG179" s="104">
        <f>VLOOKUP(AF179,'2019 WINNINGS'!$A$1:$B$423,2,0)</f>
        <v>25415</v>
      </c>
      <c r="AH179" s="107" t="s">
        <v>161</v>
      </c>
      <c r="AI179" s="108">
        <f>VLOOKUP(AH179,'2019 WINNINGS'!$A$1:$B$423,2,0)</f>
        <v>100000</v>
      </c>
    </row>
    <row r="180" spans="1:35" x14ac:dyDescent="0.2">
      <c r="A180" s="50">
        <v>179</v>
      </c>
      <c r="B180" s="83" t="s">
        <v>994</v>
      </c>
      <c r="C180" s="83" t="s">
        <v>989</v>
      </c>
      <c r="D180" s="83" t="s">
        <v>988</v>
      </c>
      <c r="E180" s="84" t="s">
        <v>828</v>
      </c>
      <c r="F180" s="50" t="s">
        <v>91</v>
      </c>
      <c r="G180" s="85">
        <f t="shared" si="2"/>
        <v>2054467</v>
      </c>
      <c r="H180" s="86" t="s">
        <v>7</v>
      </c>
      <c r="I180" s="90">
        <f>VLOOKUP(H180,'2019 WINNINGS'!$A$1:$B$423,2,0)</f>
        <v>858667</v>
      </c>
      <c r="J180" s="87" t="s">
        <v>40</v>
      </c>
      <c r="K180" s="90">
        <f>VLOOKUP(J180,'2019 WINNINGS'!$A$1:$B$423,2,0)</f>
        <v>0</v>
      </c>
      <c r="L180" s="93" t="s">
        <v>43</v>
      </c>
      <c r="M180" s="94">
        <f>VLOOKUP(L180,'2019 WINNINGS'!$A$1:$B$423,2,0)</f>
        <v>161000</v>
      </c>
      <c r="N180" s="93" t="s">
        <v>65</v>
      </c>
      <c r="O180" s="94">
        <f>VLOOKUP(N180,'2019 WINNINGS'!$A$1:$B$423,2,0)</f>
        <v>225400</v>
      </c>
      <c r="P180" s="93" t="s">
        <v>24</v>
      </c>
      <c r="Q180" s="94">
        <f>VLOOKUP(P180,'2019 WINNINGS'!$A$1:$B$423,2,0)</f>
        <v>403938</v>
      </c>
      <c r="R180" s="97" t="s">
        <v>143</v>
      </c>
      <c r="S180" s="98">
        <f>VLOOKUP(R180,'2019 WINNINGS'!$A$1:$B$423,2,0)</f>
        <v>107956</v>
      </c>
      <c r="T180" s="97" t="s">
        <v>28</v>
      </c>
      <c r="U180" s="98">
        <f>VLOOKUP(T180,'2019 WINNINGS'!$A$1:$B$423,2,0)</f>
        <v>55488</v>
      </c>
      <c r="V180" s="97" t="s">
        <v>99</v>
      </c>
      <c r="W180" s="98">
        <f>VLOOKUP(V180,'2019 WINNINGS'!$A$1:$B$423,2,0)</f>
        <v>26910</v>
      </c>
      <c r="X180" s="101" t="s">
        <v>155</v>
      </c>
      <c r="Y180" s="102">
        <f>VLOOKUP(X180,'2019 WINNINGS'!$A$1:$B$423,2,0)</f>
        <v>28693</v>
      </c>
      <c r="Z180" s="103" t="s">
        <v>157</v>
      </c>
      <c r="AA180" s="102">
        <f>VLOOKUP(Z180,'2019 WINNINGS'!$A$1:$B$423,2,0)</f>
        <v>0</v>
      </c>
      <c r="AB180" s="103" t="s">
        <v>105</v>
      </c>
      <c r="AC180" s="102">
        <f>VLOOKUP(AB180,'2019 WINNINGS'!$A$1:$B$423,2,0)</f>
        <v>161000</v>
      </c>
      <c r="AD180" s="88" t="s">
        <v>72</v>
      </c>
      <c r="AE180" s="104">
        <f>VLOOKUP(AD180,'2019 WINNINGS'!$A$1:$B$423,2,0)</f>
        <v>25415</v>
      </c>
      <c r="AF180" s="88" t="s">
        <v>80</v>
      </c>
      <c r="AG180" s="104">
        <f>VLOOKUP(AF180,'2019 WINNINGS'!$A$1:$B$423,2,0)</f>
        <v>0</v>
      </c>
      <c r="AH180" s="107" t="s">
        <v>166</v>
      </c>
      <c r="AI180" s="108">
        <f>VLOOKUP(AH180,'2019 WINNINGS'!$A$1:$B$423,2,0)</f>
        <v>0</v>
      </c>
    </row>
    <row r="181" spans="1:35" x14ac:dyDescent="0.2">
      <c r="A181" s="50">
        <v>180</v>
      </c>
      <c r="B181" s="83" t="s">
        <v>237</v>
      </c>
      <c r="C181" s="83" t="s">
        <v>380</v>
      </c>
      <c r="D181" s="83" t="s">
        <v>237</v>
      </c>
      <c r="E181" s="84" t="s">
        <v>160</v>
      </c>
      <c r="F181" s="50" t="s">
        <v>91</v>
      </c>
      <c r="G181" s="85">
        <f t="shared" si="2"/>
        <v>2053723</v>
      </c>
      <c r="H181" s="86" t="s">
        <v>7</v>
      </c>
      <c r="I181" s="90">
        <f>VLOOKUP(H181,'2019 WINNINGS'!$A$1:$B$423,2,0)</f>
        <v>858667</v>
      </c>
      <c r="J181" s="87" t="s">
        <v>8</v>
      </c>
      <c r="K181" s="90">
        <f>VLOOKUP(J181,'2019 WINNINGS'!$A$1:$B$423,2,0)</f>
        <v>107956</v>
      </c>
      <c r="L181" s="93" t="s">
        <v>33</v>
      </c>
      <c r="M181" s="94">
        <f>VLOOKUP(L181,'2019 WINNINGS'!$A$1:$B$423,2,0)</f>
        <v>55488</v>
      </c>
      <c r="N181" s="93" t="s">
        <v>87</v>
      </c>
      <c r="O181" s="94">
        <f>VLOOKUP(N181,'2019 WINNINGS'!$A$1:$B$423,2,0)</f>
        <v>403938</v>
      </c>
      <c r="P181" s="93" t="s">
        <v>11</v>
      </c>
      <c r="Q181" s="94">
        <f>VLOOKUP(P181,'2019 WINNINGS'!$A$1:$B$423,2,0)</f>
        <v>310500</v>
      </c>
      <c r="R181" s="97" t="s">
        <v>85</v>
      </c>
      <c r="S181" s="98">
        <f>VLOOKUP(R181,'2019 WINNINGS'!$A$1:$B$423,2,0)</f>
        <v>107956</v>
      </c>
      <c r="T181" s="97" t="s">
        <v>104</v>
      </c>
      <c r="U181" s="98">
        <f>VLOOKUP(T181,'2019 WINNINGS'!$A$1:$B$423,2,0)</f>
        <v>26910</v>
      </c>
      <c r="V181" s="97" t="s">
        <v>59</v>
      </c>
      <c r="W181" s="98">
        <f>VLOOKUP(V181,'2019 WINNINGS'!$A$1:$B$423,2,0)</f>
        <v>26335</v>
      </c>
      <c r="X181" s="101" t="s">
        <v>96</v>
      </c>
      <c r="Y181" s="102">
        <f>VLOOKUP(X181,'2019 WINNINGS'!$A$1:$B$423,2,0)</f>
        <v>32430</v>
      </c>
      <c r="Z181" s="103" t="s">
        <v>155</v>
      </c>
      <c r="AA181" s="102">
        <f>VLOOKUP(Z181,'2019 WINNINGS'!$A$1:$B$423,2,0)</f>
        <v>28693</v>
      </c>
      <c r="AB181" s="103" t="s">
        <v>230</v>
      </c>
      <c r="AC181" s="102">
        <f>VLOOKUP(AB181,'2019 WINNINGS'!$A$1:$B$423,2,0)</f>
        <v>44850</v>
      </c>
      <c r="AD181" s="88" t="s">
        <v>14</v>
      </c>
      <c r="AE181" s="104">
        <f>VLOOKUP(AD181,'2019 WINNINGS'!$A$1:$B$423,2,0)</f>
        <v>0</v>
      </c>
      <c r="AF181" s="88" t="s">
        <v>80</v>
      </c>
      <c r="AG181" s="104">
        <f>VLOOKUP(AF181,'2019 WINNINGS'!$A$1:$B$423,2,0)</f>
        <v>0</v>
      </c>
      <c r="AH181" s="107" t="s">
        <v>163</v>
      </c>
      <c r="AI181" s="108">
        <f>VLOOKUP(AH181,'2019 WINNINGS'!$A$1:$B$423,2,0)</f>
        <v>50000</v>
      </c>
    </row>
    <row r="182" spans="1:35" x14ac:dyDescent="0.2">
      <c r="A182" s="50">
        <v>181</v>
      </c>
      <c r="B182" s="83" t="s">
        <v>436</v>
      </c>
      <c r="C182" s="83" t="s">
        <v>434</v>
      </c>
      <c r="D182" s="83" t="s">
        <v>432</v>
      </c>
      <c r="E182" s="84" t="s">
        <v>160</v>
      </c>
      <c r="F182" s="50" t="s">
        <v>91</v>
      </c>
      <c r="G182" s="85">
        <f t="shared" si="2"/>
        <v>2052136</v>
      </c>
      <c r="H182" s="86" t="s">
        <v>40</v>
      </c>
      <c r="I182" s="90">
        <f>VLOOKUP(H182,'2019 WINNINGS'!$A$1:$B$423,2,0)</f>
        <v>0</v>
      </c>
      <c r="J182" s="87" t="s">
        <v>7</v>
      </c>
      <c r="K182" s="90">
        <f>VLOOKUP(J182,'2019 WINNINGS'!$A$1:$B$423,2,0)</f>
        <v>858667</v>
      </c>
      <c r="L182" s="93" t="s">
        <v>33</v>
      </c>
      <c r="M182" s="94">
        <f>VLOOKUP(L182,'2019 WINNINGS'!$A$1:$B$423,2,0)</f>
        <v>55488</v>
      </c>
      <c r="N182" s="93" t="s">
        <v>11</v>
      </c>
      <c r="O182" s="94">
        <f>VLOOKUP(N182,'2019 WINNINGS'!$A$1:$B$423,2,0)</f>
        <v>310500</v>
      </c>
      <c r="P182" s="93" t="s">
        <v>90</v>
      </c>
      <c r="Q182" s="94">
        <f>VLOOKUP(P182,'2019 WINNINGS'!$A$1:$B$423,2,0)</f>
        <v>68042</v>
      </c>
      <c r="R182" s="97" t="s">
        <v>140</v>
      </c>
      <c r="S182" s="98">
        <f>VLOOKUP(R182,'2019 WINNINGS'!$A$1:$B$423,2,0)</f>
        <v>44850</v>
      </c>
      <c r="T182" s="97" t="s">
        <v>92</v>
      </c>
      <c r="U182" s="98">
        <f>VLOOKUP(T182,'2019 WINNINGS'!$A$1:$B$423,2,0)</f>
        <v>403938</v>
      </c>
      <c r="V182" s="97" t="s">
        <v>144</v>
      </c>
      <c r="W182" s="98">
        <f>VLOOKUP(V182,'2019 WINNINGS'!$A$1:$B$423,2,0)</f>
        <v>0</v>
      </c>
      <c r="X182" s="101" t="s">
        <v>96</v>
      </c>
      <c r="Y182" s="102">
        <f>VLOOKUP(X182,'2019 WINNINGS'!$A$1:$B$423,2,0)</f>
        <v>32430</v>
      </c>
      <c r="Z182" s="103" t="s">
        <v>50</v>
      </c>
      <c r="AA182" s="102">
        <f>VLOOKUP(Z182,'2019 WINNINGS'!$A$1:$B$423,2,0)</f>
        <v>107956</v>
      </c>
      <c r="AB182" s="103" t="s">
        <v>230</v>
      </c>
      <c r="AC182" s="102">
        <f>VLOOKUP(AB182,'2019 WINNINGS'!$A$1:$B$423,2,0)</f>
        <v>44850</v>
      </c>
      <c r="AD182" s="88" t="s">
        <v>80</v>
      </c>
      <c r="AE182" s="104">
        <f>VLOOKUP(AD182,'2019 WINNINGS'!$A$1:$B$423,2,0)</f>
        <v>0</v>
      </c>
      <c r="AF182" s="88" t="s">
        <v>72</v>
      </c>
      <c r="AG182" s="104">
        <f>VLOOKUP(AF182,'2019 WINNINGS'!$A$1:$B$423,2,0)</f>
        <v>25415</v>
      </c>
      <c r="AH182" s="107" t="s">
        <v>161</v>
      </c>
      <c r="AI182" s="108">
        <f>VLOOKUP(AH182,'2019 WINNINGS'!$A$1:$B$423,2,0)</f>
        <v>100000</v>
      </c>
    </row>
    <row r="183" spans="1:35" x14ac:dyDescent="0.2">
      <c r="A183" s="50">
        <v>182</v>
      </c>
      <c r="B183" s="83" t="s">
        <v>736</v>
      </c>
      <c r="C183" s="83" t="s">
        <v>737</v>
      </c>
      <c r="D183" s="83" t="s">
        <v>736</v>
      </c>
      <c r="E183" s="84" t="s">
        <v>160</v>
      </c>
      <c r="F183" s="50" t="s">
        <v>91</v>
      </c>
      <c r="G183" s="85">
        <f t="shared" si="2"/>
        <v>2035390</v>
      </c>
      <c r="H183" s="86" t="s">
        <v>8</v>
      </c>
      <c r="I183" s="90">
        <f>VLOOKUP(H183,'2019 WINNINGS'!$A$1:$B$423,2,0)</f>
        <v>107956</v>
      </c>
      <c r="J183" s="87" t="s">
        <v>27</v>
      </c>
      <c r="K183" s="90">
        <f>VLOOKUP(J183,'2019 WINNINGS'!$A$1:$B$423,2,0)</f>
        <v>310500</v>
      </c>
      <c r="L183" s="93" t="s">
        <v>11</v>
      </c>
      <c r="M183" s="94">
        <f>VLOOKUP(L183,'2019 WINNINGS'!$A$1:$B$423,2,0)</f>
        <v>310500</v>
      </c>
      <c r="N183" s="93" t="s">
        <v>33</v>
      </c>
      <c r="O183" s="94">
        <f>VLOOKUP(N183,'2019 WINNINGS'!$A$1:$B$423,2,0)</f>
        <v>55488</v>
      </c>
      <c r="P183" s="93" t="s">
        <v>87</v>
      </c>
      <c r="Q183" s="94">
        <f>VLOOKUP(P183,'2019 WINNINGS'!$A$1:$B$423,2,0)</f>
        <v>403938</v>
      </c>
      <c r="R183" s="97" t="s">
        <v>92</v>
      </c>
      <c r="S183" s="98">
        <f>VLOOKUP(R183,'2019 WINNINGS'!$A$1:$B$423,2,0)</f>
        <v>403938</v>
      </c>
      <c r="T183" s="97" t="s">
        <v>41</v>
      </c>
      <c r="U183" s="98">
        <f>VLOOKUP(T183,'2019 WINNINGS'!$A$1:$B$423,2,0)</f>
        <v>78200</v>
      </c>
      <c r="V183" s="97" t="s">
        <v>85</v>
      </c>
      <c r="W183" s="98">
        <f>VLOOKUP(V183,'2019 WINNINGS'!$A$1:$B$423,2,0)</f>
        <v>107956</v>
      </c>
      <c r="X183" s="101" t="s">
        <v>155</v>
      </c>
      <c r="Y183" s="102">
        <f>VLOOKUP(X183,'2019 WINNINGS'!$A$1:$B$423,2,0)</f>
        <v>28693</v>
      </c>
      <c r="Z183" s="103" t="s">
        <v>230</v>
      </c>
      <c r="AA183" s="102">
        <f>VLOOKUP(Z183,'2019 WINNINGS'!$A$1:$B$423,2,0)</f>
        <v>44850</v>
      </c>
      <c r="AB183" s="103" t="s">
        <v>50</v>
      </c>
      <c r="AC183" s="102">
        <f>VLOOKUP(AB183,'2019 WINNINGS'!$A$1:$B$423,2,0)</f>
        <v>107956</v>
      </c>
      <c r="AD183" s="88" t="s">
        <v>14</v>
      </c>
      <c r="AE183" s="104">
        <f>VLOOKUP(AD183,'2019 WINNINGS'!$A$1:$B$423,2,0)</f>
        <v>0</v>
      </c>
      <c r="AF183" s="88" t="s">
        <v>72</v>
      </c>
      <c r="AG183" s="104">
        <f>VLOOKUP(AF183,'2019 WINNINGS'!$A$1:$B$423,2,0)</f>
        <v>25415</v>
      </c>
      <c r="AH183" s="107" t="s">
        <v>162</v>
      </c>
      <c r="AI183" s="108">
        <f>VLOOKUP(AH183,'2019 WINNINGS'!$A$1:$B$423,2,0)</f>
        <v>50000</v>
      </c>
    </row>
    <row r="184" spans="1:35" x14ac:dyDescent="0.2">
      <c r="A184" s="50">
        <v>183</v>
      </c>
      <c r="B184" s="83" t="s">
        <v>942</v>
      </c>
      <c r="C184" s="83" t="s">
        <v>941</v>
      </c>
      <c r="D184" s="83" t="s">
        <v>942</v>
      </c>
      <c r="E184" s="84" t="s">
        <v>160</v>
      </c>
      <c r="F184" s="50" t="s">
        <v>91</v>
      </c>
      <c r="G184" s="85">
        <f t="shared" si="2"/>
        <v>2026443</v>
      </c>
      <c r="H184" s="86" t="s">
        <v>7</v>
      </c>
      <c r="I184" s="90">
        <f>VLOOKUP(H184,'2019 WINNINGS'!$A$1:$B$423,2,0)</f>
        <v>858667</v>
      </c>
      <c r="J184" s="87" t="s">
        <v>40</v>
      </c>
      <c r="K184" s="90">
        <f>VLOOKUP(J184,'2019 WINNINGS'!$A$1:$B$423,2,0)</f>
        <v>0</v>
      </c>
      <c r="L184" s="93" t="s">
        <v>33</v>
      </c>
      <c r="M184" s="94">
        <f>VLOOKUP(L184,'2019 WINNINGS'!$A$1:$B$423,2,0)</f>
        <v>55488</v>
      </c>
      <c r="N184" s="93" t="s">
        <v>11</v>
      </c>
      <c r="O184" s="94">
        <f>VLOOKUP(N184,'2019 WINNINGS'!$A$1:$B$423,2,0)</f>
        <v>310500</v>
      </c>
      <c r="P184" s="93" t="s">
        <v>87</v>
      </c>
      <c r="Q184" s="94">
        <f>VLOOKUP(P184,'2019 WINNINGS'!$A$1:$B$423,2,0)</f>
        <v>403938</v>
      </c>
      <c r="R184" s="97" t="s">
        <v>85</v>
      </c>
      <c r="S184" s="98">
        <f>VLOOKUP(R184,'2019 WINNINGS'!$A$1:$B$423,2,0)</f>
        <v>107956</v>
      </c>
      <c r="T184" s="97" t="s">
        <v>59</v>
      </c>
      <c r="U184" s="98">
        <f>VLOOKUP(T184,'2019 WINNINGS'!$A$1:$B$423,2,0)</f>
        <v>26335</v>
      </c>
      <c r="V184" s="97" t="s">
        <v>99</v>
      </c>
      <c r="W184" s="98">
        <f>VLOOKUP(V184,'2019 WINNINGS'!$A$1:$B$423,2,0)</f>
        <v>26910</v>
      </c>
      <c r="X184" s="101" t="s">
        <v>155</v>
      </c>
      <c r="Y184" s="102">
        <f>VLOOKUP(X184,'2019 WINNINGS'!$A$1:$B$423,2,0)</f>
        <v>28693</v>
      </c>
      <c r="Z184" s="103" t="s">
        <v>157</v>
      </c>
      <c r="AA184" s="102">
        <f>VLOOKUP(Z184,'2019 WINNINGS'!$A$1:$B$423,2,0)</f>
        <v>0</v>
      </c>
      <c r="AB184" s="103" t="s">
        <v>50</v>
      </c>
      <c r="AC184" s="102">
        <f>VLOOKUP(AB184,'2019 WINNINGS'!$A$1:$B$423,2,0)</f>
        <v>107956</v>
      </c>
      <c r="AD184" s="88" t="s">
        <v>14</v>
      </c>
      <c r="AE184" s="104">
        <f>VLOOKUP(AD184,'2019 WINNINGS'!$A$1:$B$423,2,0)</f>
        <v>0</v>
      </c>
      <c r="AF184" s="88" t="s">
        <v>80</v>
      </c>
      <c r="AG184" s="104">
        <f>VLOOKUP(AF184,'2019 WINNINGS'!$A$1:$B$423,2,0)</f>
        <v>0</v>
      </c>
      <c r="AH184" s="107" t="s">
        <v>161</v>
      </c>
      <c r="AI184" s="108">
        <f>VLOOKUP(AH184,'2019 WINNINGS'!$A$1:$B$423,2,0)</f>
        <v>100000</v>
      </c>
    </row>
    <row r="185" spans="1:35" x14ac:dyDescent="0.2">
      <c r="A185" s="50">
        <v>184</v>
      </c>
      <c r="B185" s="83" t="s">
        <v>551</v>
      </c>
      <c r="C185" s="83" t="s">
        <v>550</v>
      </c>
      <c r="D185" s="83" t="s">
        <v>551</v>
      </c>
      <c r="E185" s="84" t="s">
        <v>160</v>
      </c>
      <c r="F185" s="50" t="s">
        <v>91</v>
      </c>
      <c r="G185" s="85">
        <f t="shared" si="2"/>
        <v>2016447</v>
      </c>
      <c r="H185" s="86" t="s">
        <v>27</v>
      </c>
      <c r="I185" s="90">
        <f>VLOOKUP(H185,'2019 WINNINGS'!$A$1:$B$423,2,0)</f>
        <v>310500</v>
      </c>
      <c r="J185" s="87" t="s">
        <v>8</v>
      </c>
      <c r="K185" s="90">
        <f>VLOOKUP(J185,'2019 WINNINGS'!$A$1:$B$423,2,0)</f>
        <v>107956</v>
      </c>
      <c r="L185" s="93" t="s">
        <v>33</v>
      </c>
      <c r="M185" s="94">
        <f>VLOOKUP(L185,'2019 WINNINGS'!$A$1:$B$423,2,0)</f>
        <v>55488</v>
      </c>
      <c r="N185" s="93" t="s">
        <v>87</v>
      </c>
      <c r="O185" s="94">
        <f>VLOOKUP(N185,'2019 WINNINGS'!$A$1:$B$423,2,0)</f>
        <v>403938</v>
      </c>
      <c r="P185" s="93" t="s">
        <v>11</v>
      </c>
      <c r="Q185" s="94">
        <f>VLOOKUP(P185,'2019 WINNINGS'!$A$1:$B$423,2,0)</f>
        <v>310500</v>
      </c>
      <c r="R185" s="97" t="s">
        <v>140</v>
      </c>
      <c r="S185" s="98">
        <f>VLOOKUP(R185,'2019 WINNINGS'!$A$1:$B$423,2,0)</f>
        <v>44850</v>
      </c>
      <c r="T185" s="97" t="s">
        <v>85</v>
      </c>
      <c r="U185" s="98">
        <f>VLOOKUP(T185,'2019 WINNINGS'!$A$1:$B$423,2,0)</f>
        <v>107956</v>
      </c>
      <c r="V185" s="97" t="s">
        <v>92</v>
      </c>
      <c r="W185" s="98">
        <f>VLOOKUP(V185,'2019 WINNINGS'!$A$1:$B$423,2,0)</f>
        <v>403938</v>
      </c>
      <c r="X185" s="101" t="s">
        <v>50</v>
      </c>
      <c r="Y185" s="102">
        <f>VLOOKUP(X185,'2019 WINNINGS'!$A$1:$B$423,2,0)</f>
        <v>107956</v>
      </c>
      <c r="Z185" s="103" t="s">
        <v>147</v>
      </c>
      <c r="AA185" s="102">
        <f>VLOOKUP(Z185,'2019 WINNINGS'!$A$1:$B$423,2,0)</f>
        <v>25415</v>
      </c>
      <c r="AB185" s="103" t="s">
        <v>154</v>
      </c>
      <c r="AC185" s="102">
        <f>VLOOKUP(AB185,'2019 WINNINGS'!$A$1:$B$423,2,0)</f>
        <v>37950</v>
      </c>
      <c r="AD185" s="88" t="s">
        <v>14</v>
      </c>
      <c r="AE185" s="104">
        <f>VLOOKUP(AD185,'2019 WINNINGS'!$A$1:$B$423,2,0)</f>
        <v>0</v>
      </c>
      <c r="AF185" s="88" t="s">
        <v>80</v>
      </c>
      <c r="AG185" s="104">
        <f>VLOOKUP(AF185,'2019 WINNINGS'!$A$1:$B$423,2,0)</f>
        <v>0</v>
      </c>
      <c r="AH185" s="107" t="s">
        <v>161</v>
      </c>
      <c r="AI185" s="108">
        <f>VLOOKUP(AH185,'2019 WINNINGS'!$A$1:$B$423,2,0)</f>
        <v>100000</v>
      </c>
    </row>
    <row r="186" spans="1:35" x14ac:dyDescent="0.2">
      <c r="A186" s="50">
        <v>185</v>
      </c>
      <c r="B186" s="83" t="s">
        <v>464</v>
      </c>
      <c r="C186" s="83" t="s">
        <v>461</v>
      </c>
      <c r="D186" s="83" t="s">
        <v>465</v>
      </c>
      <c r="E186" s="84" t="s">
        <v>160</v>
      </c>
      <c r="F186" s="50" t="s">
        <v>91</v>
      </c>
      <c r="G186" s="85">
        <f t="shared" si="2"/>
        <v>2009825</v>
      </c>
      <c r="H186" s="86" t="s">
        <v>27</v>
      </c>
      <c r="I186" s="90">
        <f>VLOOKUP(H186,'2019 WINNINGS'!$A$1:$B$423,2,0)</f>
        <v>310500</v>
      </c>
      <c r="J186" s="87" t="s">
        <v>8</v>
      </c>
      <c r="K186" s="90">
        <f>VLOOKUP(J186,'2019 WINNINGS'!$A$1:$B$423,2,0)</f>
        <v>107956</v>
      </c>
      <c r="L186" s="93" t="s">
        <v>33</v>
      </c>
      <c r="M186" s="94">
        <f>VLOOKUP(L186,'2019 WINNINGS'!$A$1:$B$423,2,0)</f>
        <v>55488</v>
      </c>
      <c r="N186" s="93" t="s">
        <v>11</v>
      </c>
      <c r="O186" s="94">
        <f>VLOOKUP(N186,'2019 WINNINGS'!$A$1:$B$423,2,0)</f>
        <v>310500</v>
      </c>
      <c r="P186" s="93" t="s">
        <v>133</v>
      </c>
      <c r="Q186" s="94">
        <f>VLOOKUP(P186,'2019 WINNINGS'!$A$1:$B$423,2,0)</f>
        <v>225400</v>
      </c>
      <c r="R186" s="97" t="s">
        <v>41</v>
      </c>
      <c r="S186" s="98">
        <f>VLOOKUP(R186,'2019 WINNINGS'!$A$1:$B$423,2,0)</f>
        <v>78200</v>
      </c>
      <c r="T186" s="97" t="s">
        <v>142</v>
      </c>
      <c r="U186" s="98">
        <f>VLOOKUP(T186,'2019 WINNINGS'!$A$1:$B$423,2,0)</f>
        <v>68042</v>
      </c>
      <c r="V186" s="97" t="s">
        <v>92</v>
      </c>
      <c r="W186" s="98">
        <f>VLOOKUP(V186,'2019 WINNINGS'!$A$1:$B$423,2,0)</f>
        <v>403938</v>
      </c>
      <c r="X186" s="101" t="s">
        <v>96</v>
      </c>
      <c r="Y186" s="102">
        <f>VLOOKUP(X186,'2019 WINNINGS'!$A$1:$B$423,2,0)</f>
        <v>32430</v>
      </c>
      <c r="Z186" s="103" t="s">
        <v>50</v>
      </c>
      <c r="AA186" s="102">
        <f>VLOOKUP(Z186,'2019 WINNINGS'!$A$1:$B$423,2,0)</f>
        <v>107956</v>
      </c>
      <c r="AB186" s="103" t="s">
        <v>158</v>
      </c>
      <c r="AC186" s="102">
        <f>VLOOKUP(AB186,'2019 WINNINGS'!$A$1:$B$423,2,0)</f>
        <v>184000</v>
      </c>
      <c r="AD186" s="88" t="s">
        <v>14</v>
      </c>
      <c r="AE186" s="104">
        <f>VLOOKUP(AD186,'2019 WINNINGS'!$A$1:$B$423,2,0)</f>
        <v>0</v>
      </c>
      <c r="AF186" s="88" t="s">
        <v>72</v>
      </c>
      <c r="AG186" s="104">
        <f>VLOOKUP(AF186,'2019 WINNINGS'!$A$1:$B$423,2,0)</f>
        <v>25415</v>
      </c>
      <c r="AH186" s="107" t="s">
        <v>161</v>
      </c>
      <c r="AI186" s="108">
        <f>VLOOKUP(AH186,'2019 WINNINGS'!$A$1:$B$423,2,0)</f>
        <v>100000</v>
      </c>
    </row>
    <row r="187" spans="1:35" x14ac:dyDescent="0.2">
      <c r="A187" s="50">
        <v>186</v>
      </c>
      <c r="B187" s="83" t="s">
        <v>778</v>
      </c>
      <c r="C187" s="83" t="s">
        <v>776</v>
      </c>
      <c r="D187" s="83" t="s">
        <v>755</v>
      </c>
      <c r="E187" s="84" t="s">
        <v>160</v>
      </c>
      <c r="F187" s="50" t="s">
        <v>91</v>
      </c>
      <c r="G187" s="85">
        <f t="shared" si="2"/>
        <v>2008115</v>
      </c>
      <c r="H187" s="86" t="s">
        <v>7</v>
      </c>
      <c r="I187" s="90">
        <f>VLOOKUP(H187,'2019 WINNINGS'!$A$1:$B$423,2,0)</f>
        <v>858667</v>
      </c>
      <c r="J187" s="87" t="s">
        <v>17</v>
      </c>
      <c r="K187" s="90">
        <f>VLOOKUP(J187,'2019 WINNINGS'!$A$1:$B$423,2,0)</f>
        <v>225400</v>
      </c>
      <c r="L187" s="93" t="s">
        <v>54</v>
      </c>
      <c r="M187" s="94">
        <f>VLOOKUP(L187,'2019 WINNINGS'!$A$1:$B$423,2,0)</f>
        <v>0</v>
      </c>
      <c r="N187" s="93" t="s">
        <v>11</v>
      </c>
      <c r="O187" s="94">
        <f>VLOOKUP(N187,'2019 WINNINGS'!$A$1:$B$423,2,0)</f>
        <v>310500</v>
      </c>
      <c r="P187" s="93" t="s">
        <v>16</v>
      </c>
      <c r="Q187" s="94">
        <f>VLOOKUP(P187,'2019 WINNINGS'!$A$1:$B$423,2,0)</f>
        <v>55488</v>
      </c>
      <c r="R187" s="97" t="s">
        <v>41</v>
      </c>
      <c r="S187" s="98">
        <f>VLOOKUP(R187,'2019 WINNINGS'!$A$1:$B$423,2,0)</f>
        <v>78200</v>
      </c>
      <c r="T187" s="97" t="s">
        <v>85</v>
      </c>
      <c r="U187" s="98">
        <f>VLOOKUP(T187,'2019 WINNINGS'!$A$1:$B$423,2,0)</f>
        <v>107956</v>
      </c>
      <c r="V187" s="97" t="s">
        <v>142</v>
      </c>
      <c r="W187" s="98">
        <f>VLOOKUP(V187,'2019 WINNINGS'!$A$1:$B$423,2,0)</f>
        <v>68042</v>
      </c>
      <c r="X187" s="101" t="s">
        <v>50</v>
      </c>
      <c r="Y187" s="102">
        <f>VLOOKUP(X187,'2019 WINNINGS'!$A$1:$B$423,2,0)</f>
        <v>107956</v>
      </c>
      <c r="Z187" s="103" t="s">
        <v>154</v>
      </c>
      <c r="AA187" s="102">
        <f>VLOOKUP(Z187,'2019 WINNINGS'!$A$1:$B$423,2,0)</f>
        <v>37950</v>
      </c>
      <c r="AB187" s="103" t="s">
        <v>145</v>
      </c>
      <c r="AC187" s="102">
        <f>VLOOKUP(AB187,'2019 WINNINGS'!$A$1:$B$423,2,0)</f>
        <v>107956</v>
      </c>
      <c r="AD187" s="88" t="s">
        <v>14</v>
      </c>
      <c r="AE187" s="104">
        <f>VLOOKUP(AD187,'2019 WINNINGS'!$A$1:$B$423,2,0)</f>
        <v>0</v>
      </c>
      <c r="AF187" s="88" t="s">
        <v>80</v>
      </c>
      <c r="AG187" s="104">
        <f>VLOOKUP(AF187,'2019 WINNINGS'!$A$1:$B$423,2,0)</f>
        <v>0</v>
      </c>
      <c r="AH187" s="107" t="s">
        <v>163</v>
      </c>
      <c r="AI187" s="108">
        <f>VLOOKUP(AH187,'2019 WINNINGS'!$A$1:$B$423,2,0)</f>
        <v>50000</v>
      </c>
    </row>
    <row r="188" spans="1:35" x14ac:dyDescent="0.2">
      <c r="A188" s="50">
        <v>187</v>
      </c>
      <c r="B188" s="83" t="s">
        <v>863</v>
      </c>
      <c r="C188" s="83" t="s">
        <v>862</v>
      </c>
      <c r="D188" s="83" t="s">
        <v>863</v>
      </c>
      <c r="E188" s="84" t="s">
        <v>160</v>
      </c>
      <c r="F188" s="50" t="s">
        <v>91</v>
      </c>
      <c r="G188" s="85">
        <f t="shared" si="2"/>
        <v>2000156</v>
      </c>
      <c r="H188" s="86" t="s">
        <v>7</v>
      </c>
      <c r="I188" s="90">
        <f>VLOOKUP(H188,'2019 WINNINGS'!$A$1:$B$423,2,0)</f>
        <v>858667</v>
      </c>
      <c r="J188" s="87" t="s">
        <v>8</v>
      </c>
      <c r="K188" s="90">
        <f>VLOOKUP(J188,'2019 WINNINGS'!$A$1:$B$423,2,0)</f>
        <v>107956</v>
      </c>
      <c r="L188" s="93" t="s">
        <v>33</v>
      </c>
      <c r="M188" s="94">
        <f>VLOOKUP(L188,'2019 WINNINGS'!$A$1:$B$423,2,0)</f>
        <v>55488</v>
      </c>
      <c r="N188" s="93" t="s">
        <v>87</v>
      </c>
      <c r="O188" s="94">
        <f>VLOOKUP(N188,'2019 WINNINGS'!$A$1:$B$423,2,0)</f>
        <v>403938</v>
      </c>
      <c r="P188" s="93" t="s">
        <v>90</v>
      </c>
      <c r="Q188" s="94">
        <f>VLOOKUP(P188,'2019 WINNINGS'!$A$1:$B$423,2,0)</f>
        <v>68042</v>
      </c>
      <c r="R188" s="97" t="s">
        <v>143</v>
      </c>
      <c r="S188" s="98">
        <f>VLOOKUP(R188,'2019 WINNINGS'!$A$1:$B$423,2,0)</f>
        <v>107956</v>
      </c>
      <c r="T188" s="97" t="s">
        <v>85</v>
      </c>
      <c r="U188" s="98">
        <f>VLOOKUP(T188,'2019 WINNINGS'!$A$1:$B$423,2,0)</f>
        <v>107956</v>
      </c>
      <c r="V188" s="97" t="s">
        <v>41</v>
      </c>
      <c r="W188" s="98">
        <f>VLOOKUP(V188,'2019 WINNINGS'!$A$1:$B$423,2,0)</f>
        <v>78200</v>
      </c>
      <c r="X188" s="101" t="s">
        <v>96</v>
      </c>
      <c r="Y188" s="102">
        <f>VLOOKUP(X188,'2019 WINNINGS'!$A$1:$B$423,2,0)</f>
        <v>32430</v>
      </c>
      <c r="Z188" s="103" t="s">
        <v>155</v>
      </c>
      <c r="AA188" s="102">
        <f>VLOOKUP(Z188,'2019 WINNINGS'!$A$1:$B$423,2,0)</f>
        <v>28693</v>
      </c>
      <c r="AB188" s="103" t="s">
        <v>147</v>
      </c>
      <c r="AC188" s="102">
        <f>VLOOKUP(AB188,'2019 WINNINGS'!$A$1:$B$423,2,0)</f>
        <v>25415</v>
      </c>
      <c r="AD188" s="88" t="s">
        <v>14</v>
      </c>
      <c r="AE188" s="104">
        <f>VLOOKUP(AD188,'2019 WINNINGS'!$A$1:$B$423,2,0)</f>
        <v>0</v>
      </c>
      <c r="AF188" s="88" t="s">
        <v>72</v>
      </c>
      <c r="AG188" s="104">
        <f>VLOOKUP(AF188,'2019 WINNINGS'!$A$1:$B$423,2,0)</f>
        <v>25415</v>
      </c>
      <c r="AH188" s="107" t="s">
        <v>161</v>
      </c>
      <c r="AI188" s="108">
        <f>VLOOKUP(AH188,'2019 WINNINGS'!$A$1:$B$423,2,0)</f>
        <v>100000</v>
      </c>
    </row>
    <row r="189" spans="1:35" x14ac:dyDescent="0.2">
      <c r="A189" s="50">
        <v>188</v>
      </c>
      <c r="B189" s="83" t="s">
        <v>621</v>
      </c>
      <c r="C189" s="83" t="s">
        <v>620</v>
      </c>
      <c r="D189" s="83" t="s">
        <v>624</v>
      </c>
      <c r="E189" s="84" t="s">
        <v>160</v>
      </c>
      <c r="F189" s="50" t="s">
        <v>91</v>
      </c>
      <c r="G189" s="85">
        <f t="shared" si="2"/>
        <v>1999117</v>
      </c>
      <c r="H189" s="86" t="s">
        <v>7</v>
      </c>
      <c r="I189" s="90">
        <f>VLOOKUP(H189,'2019 WINNINGS'!$A$1:$B$423,2,0)</f>
        <v>858667</v>
      </c>
      <c r="J189" s="87" t="s">
        <v>49</v>
      </c>
      <c r="K189" s="90">
        <f>VLOOKUP(J189,'2019 WINNINGS'!$A$1:$B$423,2,0)</f>
        <v>225400</v>
      </c>
      <c r="L189" s="93" t="s">
        <v>54</v>
      </c>
      <c r="M189" s="94">
        <f>VLOOKUP(L189,'2019 WINNINGS'!$A$1:$B$423,2,0)</f>
        <v>0</v>
      </c>
      <c r="N189" s="93" t="s">
        <v>97</v>
      </c>
      <c r="O189" s="94">
        <f>VLOOKUP(N189,'2019 WINNINGS'!$A$1:$B$423,2,0)</f>
        <v>78200</v>
      </c>
      <c r="P189" s="93" t="s">
        <v>32</v>
      </c>
      <c r="Q189" s="94">
        <f>VLOOKUP(P189,'2019 WINNINGS'!$A$1:$B$423,2,0)</f>
        <v>68042</v>
      </c>
      <c r="R189" s="97" t="s">
        <v>92</v>
      </c>
      <c r="S189" s="98">
        <f>VLOOKUP(R189,'2019 WINNINGS'!$A$1:$B$423,2,0)</f>
        <v>403938</v>
      </c>
      <c r="T189" s="97" t="s">
        <v>85</v>
      </c>
      <c r="U189" s="98">
        <f>VLOOKUP(T189,'2019 WINNINGS'!$A$1:$B$423,2,0)</f>
        <v>107956</v>
      </c>
      <c r="V189" s="97" t="s">
        <v>107</v>
      </c>
      <c r="W189" s="98">
        <f>VLOOKUP(V189,'2019 WINNINGS'!$A$1:$B$423,2,0)</f>
        <v>44850</v>
      </c>
      <c r="X189" s="101" t="s">
        <v>155</v>
      </c>
      <c r="Y189" s="102">
        <f>VLOOKUP(X189,'2019 WINNINGS'!$A$1:$B$423,2,0)</f>
        <v>28693</v>
      </c>
      <c r="Z189" s="103" t="s">
        <v>50</v>
      </c>
      <c r="AA189" s="102">
        <f>VLOOKUP(Z189,'2019 WINNINGS'!$A$1:$B$423,2,0)</f>
        <v>107956</v>
      </c>
      <c r="AB189" s="103" t="s">
        <v>153</v>
      </c>
      <c r="AC189" s="102">
        <f>VLOOKUP(AB189,'2019 WINNINGS'!$A$1:$B$423,2,0)</f>
        <v>0</v>
      </c>
      <c r="AD189" s="88" t="s">
        <v>80</v>
      </c>
      <c r="AE189" s="104">
        <f>VLOOKUP(AD189,'2019 WINNINGS'!$A$1:$B$423,2,0)</f>
        <v>0</v>
      </c>
      <c r="AF189" s="88" t="s">
        <v>72</v>
      </c>
      <c r="AG189" s="104">
        <f>VLOOKUP(AF189,'2019 WINNINGS'!$A$1:$B$423,2,0)</f>
        <v>25415</v>
      </c>
      <c r="AH189" s="107" t="s">
        <v>163</v>
      </c>
      <c r="AI189" s="108">
        <f>VLOOKUP(AH189,'2019 WINNINGS'!$A$1:$B$423,2,0)</f>
        <v>50000</v>
      </c>
    </row>
    <row r="190" spans="1:35" x14ac:dyDescent="0.2">
      <c r="A190" s="50">
        <v>189</v>
      </c>
      <c r="B190" s="83" t="s">
        <v>458</v>
      </c>
      <c r="C190" s="83" t="s">
        <v>457</v>
      </c>
      <c r="D190" s="83" t="s">
        <v>458</v>
      </c>
      <c r="E190" s="84" t="s">
        <v>160</v>
      </c>
      <c r="F190" s="50" t="s">
        <v>91</v>
      </c>
      <c r="G190" s="85">
        <f t="shared" si="2"/>
        <v>1992862</v>
      </c>
      <c r="H190" s="86" t="s">
        <v>7</v>
      </c>
      <c r="I190" s="90">
        <f>VLOOKUP(H190,'2019 WINNINGS'!$A$1:$B$423,2,0)</f>
        <v>858667</v>
      </c>
      <c r="J190" s="87" t="s">
        <v>8</v>
      </c>
      <c r="K190" s="90">
        <f>VLOOKUP(J190,'2019 WINNINGS'!$A$1:$B$423,2,0)</f>
        <v>107956</v>
      </c>
      <c r="L190" s="93" t="s">
        <v>33</v>
      </c>
      <c r="M190" s="94">
        <f>VLOOKUP(L190,'2019 WINNINGS'!$A$1:$B$423,2,0)</f>
        <v>55488</v>
      </c>
      <c r="N190" s="93" t="s">
        <v>97</v>
      </c>
      <c r="O190" s="94">
        <f>VLOOKUP(N190,'2019 WINNINGS'!$A$1:$B$423,2,0)</f>
        <v>78200</v>
      </c>
      <c r="P190" s="93" t="s">
        <v>11</v>
      </c>
      <c r="Q190" s="94">
        <f>VLOOKUP(P190,'2019 WINNINGS'!$A$1:$B$423,2,0)</f>
        <v>310500</v>
      </c>
      <c r="R190" s="97" t="s">
        <v>85</v>
      </c>
      <c r="S190" s="98">
        <f>VLOOKUP(R190,'2019 WINNINGS'!$A$1:$B$423,2,0)</f>
        <v>107956</v>
      </c>
      <c r="T190" s="97" t="s">
        <v>28</v>
      </c>
      <c r="U190" s="98">
        <f>VLOOKUP(T190,'2019 WINNINGS'!$A$1:$B$423,2,0)</f>
        <v>55488</v>
      </c>
      <c r="V190" s="97" t="s">
        <v>107</v>
      </c>
      <c r="W190" s="98">
        <f>VLOOKUP(V190,'2019 WINNINGS'!$A$1:$B$423,2,0)</f>
        <v>44850</v>
      </c>
      <c r="X190" s="101" t="s">
        <v>96</v>
      </c>
      <c r="Y190" s="102">
        <f>VLOOKUP(X190,'2019 WINNINGS'!$A$1:$B$423,2,0)</f>
        <v>32430</v>
      </c>
      <c r="Z190" s="103" t="s">
        <v>50</v>
      </c>
      <c r="AA190" s="102">
        <f>VLOOKUP(Z190,'2019 WINNINGS'!$A$1:$B$423,2,0)</f>
        <v>107956</v>
      </c>
      <c r="AB190" s="103" t="s">
        <v>145</v>
      </c>
      <c r="AC190" s="102">
        <f>VLOOKUP(AB190,'2019 WINNINGS'!$A$1:$B$423,2,0)</f>
        <v>107956</v>
      </c>
      <c r="AD190" s="88" t="s">
        <v>14</v>
      </c>
      <c r="AE190" s="104">
        <f>VLOOKUP(AD190,'2019 WINNINGS'!$A$1:$B$423,2,0)</f>
        <v>0</v>
      </c>
      <c r="AF190" s="88" t="s">
        <v>72</v>
      </c>
      <c r="AG190" s="104">
        <f>VLOOKUP(AF190,'2019 WINNINGS'!$A$1:$B$423,2,0)</f>
        <v>25415</v>
      </c>
      <c r="AH190" s="107" t="s">
        <v>161</v>
      </c>
      <c r="AI190" s="108">
        <f>VLOOKUP(AH190,'2019 WINNINGS'!$A$1:$B$423,2,0)</f>
        <v>100000</v>
      </c>
    </row>
    <row r="191" spans="1:35" x14ac:dyDescent="0.2">
      <c r="A191" s="50">
        <v>190</v>
      </c>
      <c r="B191" s="83" t="s">
        <v>700</v>
      </c>
      <c r="C191" s="83" t="s">
        <v>697</v>
      </c>
      <c r="D191" s="83" t="s">
        <v>698</v>
      </c>
      <c r="E191" s="84" t="s">
        <v>160</v>
      </c>
      <c r="F191" s="50" t="s">
        <v>91</v>
      </c>
      <c r="G191" s="85">
        <f t="shared" si="2"/>
        <v>1986259</v>
      </c>
      <c r="H191" s="86" t="s">
        <v>27</v>
      </c>
      <c r="I191" s="90">
        <f>VLOOKUP(H191,'2019 WINNINGS'!$A$1:$B$423,2,0)</f>
        <v>310500</v>
      </c>
      <c r="J191" s="87" t="s">
        <v>17</v>
      </c>
      <c r="K191" s="90">
        <f>VLOOKUP(J191,'2019 WINNINGS'!$A$1:$B$423,2,0)</f>
        <v>225400</v>
      </c>
      <c r="L191" s="93" t="s">
        <v>24</v>
      </c>
      <c r="M191" s="94">
        <f>VLOOKUP(L191,'2019 WINNINGS'!$A$1:$B$423,2,0)</f>
        <v>403938</v>
      </c>
      <c r="N191" s="93" t="s">
        <v>43</v>
      </c>
      <c r="O191" s="94">
        <f>VLOOKUP(N191,'2019 WINNINGS'!$A$1:$B$423,2,0)</f>
        <v>161000</v>
      </c>
      <c r="P191" s="93" t="s">
        <v>11</v>
      </c>
      <c r="Q191" s="94">
        <f>VLOOKUP(P191,'2019 WINNINGS'!$A$1:$B$423,2,0)</f>
        <v>310500</v>
      </c>
      <c r="R191" s="97" t="s">
        <v>41</v>
      </c>
      <c r="S191" s="98">
        <f>VLOOKUP(R191,'2019 WINNINGS'!$A$1:$B$423,2,0)</f>
        <v>78200</v>
      </c>
      <c r="T191" s="97" t="s">
        <v>85</v>
      </c>
      <c r="U191" s="98">
        <f>VLOOKUP(T191,'2019 WINNINGS'!$A$1:$B$423,2,0)</f>
        <v>107956</v>
      </c>
      <c r="V191" s="97" t="s">
        <v>144</v>
      </c>
      <c r="W191" s="98">
        <f>VLOOKUP(V191,'2019 WINNINGS'!$A$1:$B$423,2,0)</f>
        <v>0</v>
      </c>
      <c r="X191" s="101" t="s">
        <v>154</v>
      </c>
      <c r="Y191" s="102">
        <f>VLOOKUP(X191,'2019 WINNINGS'!$A$1:$B$423,2,0)</f>
        <v>37950</v>
      </c>
      <c r="Z191" s="103" t="s">
        <v>157</v>
      </c>
      <c r="AA191" s="102">
        <f>VLOOKUP(Z191,'2019 WINNINGS'!$A$1:$B$423,2,0)</f>
        <v>0</v>
      </c>
      <c r="AB191" s="103" t="s">
        <v>148</v>
      </c>
      <c r="AC191" s="102">
        <f>VLOOKUP(AB191,'2019 WINNINGS'!$A$1:$B$423,2,0)</f>
        <v>225400</v>
      </c>
      <c r="AD191" s="88" t="s">
        <v>14</v>
      </c>
      <c r="AE191" s="104">
        <f>VLOOKUP(AD191,'2019 WINNINGS'!$A$1:$B$423,2,0)</f>
        <v>0</v>
      </c>
      <c r="AF191" s="88" t="s">
        <v>72</v>
      </c>
      <c r="AG191" s="104">
        <f>VLOOKUP(AF191,'2019 WINNINGS'!$A$1:$B$423,2,0)</f>
        <v>25415</v>
      </c>
      <c r="AH191" s="107" t="s">
        <v>161</v>
      </c>
      <c r="AI191" s="108">
        <f>VLOOKUP(AH191,'2019 WINNINGS'!$A$1:$B$423,2,0)</f>
        <v>100000</v>
      </c>
    </row>
    <row r="192" spans="1:35" x14ac:dyDescent="0.2">
      <c r="A192" s="50">
        <v>191</v>
      </c>
      <c r="B192" s="83" t="s">
        <v>585</v>
      </c>
      <c r="C192" s="83" t="s">
        <v>584</v>
      </c>
      <c r="D192" s="83" t="s">
        <v>894</v>
      </c>
      <c r="E192" s="84" t="s">
        <v>160</v>
      </c>
      <c r="F192" s="50" t="s">
        <v>91</v>
      </c>
      <c r="G192" s="85">
        <f t="shared" si="2"/>
        <v>1976813</v>
      </c>
      <c r="H192" s="86" t="s">
        <v>8</v>
      </c>
      <c r="I192" s="90">
        <f>VLOOKUP(H192,'2019 WINNINGS'!$A$1:$B$423,2,0)</f>
        <v>107956</v>
      </c>
      <c r="J192" s="87" t="s">
        <v>139</v>
      </c>
      <c r="K192" s="90">
        <f>VLOOKUP(J192,'2019 WINNINGS'!$A$1:$B$423,2,0)</f>
        <v>858667</v>
      </c>
      <c r="L192" s="93" t="s">
        <v>33</v>
      </c>
      <c r="M192" s="94">
        <f>VLOOKUP(L192,'2019 WINNINGS'!$A$1:$B$423,2,0)</f>
        <v>55488</v>
      </c>
      <c r="N192" s="93" t="s">
        <v>97</v>
      </c>
      <c r="O192" s="94">
        <f>VLOOKUP(N192,'2019 WINNINGS'!$A$1:$B$423,2,0)</f>
        <v>78200</v>
      </c>
      <c r="P192" s="93" t="s">
        <v>11</v>
      </c>
      <c r="Q192" s="94">
        <f>VLOOKUP(P192,'2019 WINNINGS'!$A$1:$B$423,2,0)</f>
        <v>310500</v>
      </c>
      <c r="R192" s="97" t="s">
        <v>85</v>
      </c>
      <c r="S192" s="98">
        <f>VLOOKUP(R192,'2019 WINNINGS'!$A$1:$B$423,2,0)</f>
        <v>107956</v>
      </c>
      <c r="T192" s="97" t="s">
        <v>92</v>
      </c>
      <c r="U192" s="98">
        <f>VLOOKUP(T192,'2019 WINNINGS'!$A$1:$B$423,2,0)</f>
        <v>403938</v>
      </c>
      <c r="V192" s="97" t="s">
        <v>144</v>
      </c>
      <c r="W192" s="98">
        <f>VLOOKUP(V192,'2019 WINNINGS'!$A$1:$B$423,2,0)</f>
        <v>0</v>
      </c>
      <c r="X192" s="101" t="s">
        <v>155</v>
      </c>
      <c r="Y192" s="102">
        <f>VLOOKUP(X192,'2019 WINNINGS'!$A$1:$B$423,2,0)</f>
        <v>28693</v>
      </c>
      <c r="Z192" s="103" t="s">
        <v>153</v>
      </c>
      <c r="AA192" s="102">
        <f>VLOOKUP(Z192,'2019 WINNINGS'!$A$1:$B$423,2,0)</f>
        <v>0</v>
      </c>
      <c r="AB192" s="103" t="s">
        <v>157</v>
      </c>
      <c r="AC192" s="102">
        <f>VLOOKUP(AB192,'2019 WINNINGS'!$A$1:$B$423,2,0)</f>
        <v>0</v>
      </c>
      <c r="AD192" s="88" t="s">
        <v>14</v>
      </c>
      <c r="AE192" s="104">
        <f>VLOOKUP(AD192,'2019 WINNINGS'!$A$1:$B$423,2,0)</f>
        <v>0</v>
      </c>
      <c r="AF192" s="88" t="s">
        <v>72</v>
      </c>
      <c r="AG192" s="104">
        <f>VLOOKUP(AF192,'2019 WINNINGS'!$A$1:$B$423,2,0)</f>
        <v>25415</v>
      </c>
      <c r="AH192" s="107" t="s">
        <v>166</v>
      </c>
      <c r="AI192" s="108">
        <f>VLOOKUP(AH192,'2019 WINNINGS'!$A$1:$B$423,2,0)</f>
        <v>0</v>
      </c>
    </row>
    <row r="193" spans="1:35" x14ac:dyDescent="0.2">
      <c r="A193" s="50">
        <v>192</v>
      </c>
      <c r="B193" s="83" t="s">
        <v>587</v>
      </c>
      <c r="C193" s="83" t="s">
        <v>586</v>
      </c>
      <c r="D193" s="83" t="s">
        <v>175</v>
      </c>
      <c r="E193" s="89" t="s">
        <v>176</v>
      </c>
      <c r="F193" s="50"/>
      <c r="G193" s="85">
        <f t="shared" si="2"/>
        <v>1968765</v>
      </c>
      <c r="H193" s="86" t="s">
        <v>7</v>
      </c>
      <c r="I193" s="90">
        <f>VLOOKUP(H193,'2019 WINNINGS'!$A$1:$B$423,2,0)</f>
        <v>858667</v>
      </c>
      <c r="J193" s="87" t="s">
        <v>8</v>
      </c>
      <c r="K193" s="90">
        <f>VLOOKUP(J193,'2019 WINNINGS'!$A$1:$B$423,2,0)</f>
        <v>107956</v>
      </c>
      <c r="L193" s="93" t="s">
        <v>11</v>
      </c>
      <c r="M193" s="94">
        <f>VLOOKUP(L193,'2019 WINNINGS'!$A$1:$B$423,2,0)</f>
        <v>310500</v>
      </c>
      <c r="N193" s="93" t="s">
        <v>97</v>
      </c>
      <c r="O193" s="94">
        <f>VLOOKUP(N193,'2019 WINNINGS'!$A$1:$B$423,2,0)</f>
        <v>78200</v>
      </c>
      <c r="P193" s="93" t="s">
        <v>65</v>
      </c>
      <c r="Q193" s="94">
        <f>VLOOKUP(P193,'2019 WINNINGS'!$A$1:$B$423,2,0)</f>
        <v>225400</v>
      </c>
      <c r="R193" s="97" t="s">
        <v>85</v>
      </c>
      <c r="S193" s="98">
        <f>VLOOKUP(R193,'2019 WINNINGS'!$A$1:$B$423,2,0)</f>
        <v>107956</v>
      </c>
      <c r="T193" s="97" t="s">
        <v>144</v>
      </c>
      <c r="U193" s="98">
        <f>VLOOKUP(T193,'2019 WINNINGS'!$A$1:$B$423,2,0)</f>
        <v>0</v>
      </c>
      <c r="V193" s="97" t="s">
        <v>59</v>
      </c>
      <c r="W193" s="98">
        <f>VLOOKUP(V193,'2019 WINNINGS'!$A$1:$B$423,2,0)</f>
        <v>26335</v>
      </c>
      <c r="X193" s="101" t="s">
        <v>96</v>
      </c>
      <c r="Y193" s="102">
        <f>VLOOKUP(X193,'2019 WINNINGS'!$A$1:$B$423,2,0)</f>
        <v>32430</v>
      </c>
      <c r="Z193" s="103" t="s">
        <v>50</v>
      </c>
      <c r="AA193" s="102">
        <f>VLOOKUP(Z193,'2019 WINNINGS'!$A$1:$B$423,2,0)</f>
        <v>107956</v>
      </c>
      <c r="AB193" s="103" t="s">
        <v>154</v>
      </c>
      <c r="AC193" s="102">
        <f>VLOOKUP(AB193,'2019 WINNINGS'!$A$1:$B$423,2,0)</f>
        <v>37950</v>
      </c>
      <c r="AD193" s="88" t="s">
        <v>14</v>
      </c>
      <c r="AE193" s="104">
        <f>VLOOKUP(AD193,'2019 WINNINGS'!$A$1:$B$423,2,0)</f>
        <v>0</v>
      </c>
      <c r="AF193" s="88" t="s">
        <v>72</v>
      </c>
      <c r="AG193" s="104">
        <f>VLOOKUP(AF193,'2019 WINNINGS'!$A$1:$B$423,2,0)</f>
        <v>25415</v>
      </c>
      <c r="AH193" s="107" t="s">
        <v>162</v>
      </c>
      <c r="AI193" s="108">
        <f>VLOOKUP(AH193,'2019 WINNINGS'!$A$1:$B$423,2,0)</f>
        <v>50000</v>
      </c>
    </row>
    <row r="194" spans="1:35" x14ac:dyDescent="0.2">
      <c r="A194" s="50">
        <v>193</v>
      </c>
      <c r="B194" s="83" t="s">
        <v>468</v>
      </c>
      <c r="C194" s="83" t="s">
        <v>469</v>
      </c>
      <c r="D194" s="83" t="s">
        <v>465</v>
      </c>
      <c r="E194" s="84" t="s">
        <v>160</v>
      </c>
      <c r="F194" s="50" t="s">
        <v>91</v>
      </c>
      <c r="G194" s="85">
        <f t="shared" ref="G194:G257" si="3">SUM(I194)+K194+M194+O194+Q194+S194+U194+W194+Y194+AA194+AC194+AE194+AG194+AI194</f>
        <v>1968540</v>
      </c>
      <c r="H194" s="86" t="s">
        <v>7</v>
      </c>
      <c r="I194" s="90">
        <f>VLOOKUP(H194,'2019 WINNINGS'!$A$1:$B$423,2,0)</f>
        <v>858667</v>
      </c>
      <c r="J194" s="87" t="s">
        <v>8</v>
      </c>
      <c r="K194" s="90">
        <f>VLOOKUP(J194,'2019 WINNINGS'!$A$1:$B$423,2,0)</f>
        <v>107956</v>
      </c>
      <c r="L194" s="93" t="s">
        <v>54</v>
      </c>
      <c r="M194" s="94">
        <f>VLOOKUP(L194,'2019 WINNINGS'!$A$1:$B$423,2,0)</f>
        <v>0</v>
      </c>
      <c r="N194" s="93" t="s">
        <v>11</v>
      </c>
      <c r="O194" s="94">
        <f>VLOOKUP(N194,'2019 WINNINGS'!$A$1:$B$423,2,0)</f>
        <v>310500</v>
      </c>
      <c r="P194" s="93" t="s">
        <v>87</v>
      </c>
      <c r="Q194" s="94">
        <f>VLOOKUP(P194,'2019 WINNINGS'!$A$1:$B$423,2,0)</f>
        <v>403938</v>
      </c>
      <c r="R194" s="97" t="s">
        <v>10</v>
      </c>
      <c r="S194" s="98">
        <f>VLOOKUP(R194,'2019 WINNINGS'!$A$1:$B$423,2,0)</f>
        <v>107956</v>
      </c>
      <c r="T194" s="97" t="s">
        <v>141</v>
      </c>
      <c r="U194" s="98">
        <f>VLOOKUP(T194,'2019 WINNINGS'!$A$1:$B$423,2,0)</f>
        <v>25415</v>
      </c>
      <c r="V194" s="97" t="s">
        <v>144</v>
      </c>
      <c r="W194" s="98">
        <f>VLOOKUP(V194,'2019 WINNINGS'!$A$1:$B$423,2,0)</f>
        <v>0</v>
      </c>
      <c r="X194" s="101" t="s">
        <v>155</v>
      </c>
      <c r="Y194" s="102">
        <f>VLOOKUP(X194,'2019 WINNINGS'!$A$1:$B$423,2,0)</f>
        <v>28693</v>
      </c>
      <c r="Z194" s="103" t="s">
        <v>157</v>
      </c>
      <c r="AA194" s="102">
        <f>VLOOKUP(Z194,'2019 WINNINGS'!$A$1:$B$423,2,0)</f>
        <v>0</v>
      </c>
      <c r="AB194" s="103" t="s">
        <v>146</v>
      </c>
      <c r="AC194" s="102">
        <f>VLOOKUP(AB194,'2019 WINNINGS'!$A$1:$B$423,2,0)</f>
        <v>0</v>
      </c>
      <c r="AD194" s="88" t="s">
        <v>80</v>
      </c>
      <c r="AE194" s="104">
        <f>VLOOKUP(AD194,'2019 WINNINGS'!$A$1:$B$423,2,0)</f>
        <v>0</v>
      </c>
      <c r="AF194" s="88" t="s">
        <v>72</v>
      </c>
      <c r="AG194" s="104">
        <f>VLOOKUP(AF194,'2019 WINNINGS'!$A$1:$B$423,2,0)</f>
        <v>25415</v>
      </c>
      <c r="AH194" s="107" t="s">
        <v>161</v>
      </c>
      <c r="AI194" s="108">
        <f>VLOOKUP(AH194,'2019 WINNINGS'!$A$1:$B$423,2,0)</f>
        <v>100000</v>
      </c>
    </row>
    <row r="195" spans="1:35" x14ac:dyDescent="0.2">
      <c r="A195" s="50">
        <v>194</v>
      </c>
      <c r="B195" s="83" t="s">
        <v>992</v>
      </c>
      <c r="C195" s="83" t="s">
        <v>989</v>
      </c>
      <c r="D195" s="83" t="s">
        <v>988</v>
      </c>
      <c r="E195" s="84" t="s">
        <v>828</v>
      </c>
      <c r="F195" s="50" t="s">
        <v>91</v>
      </c>
      <c r="G195" s="85">
        <f t="shared" si="3"/>
        <v>1952316</v>
      </c>
      <c r="H195" s="86" t="s">
        <v>7</v>
      </c>
      <c r="I195" s="90">
        <f>VLOOKUP(H195,'2019 WINNINGS'!$A$1:$B$423,2,0)</f>
        <v>858667</v>
      </c>
      <c r="J195" s="87" t="s">
        <v>40</v>
      </c>
      <c r="K195" s="90">
        <f>VLOOKUP(J195,'2019 WINNINGS'!$A$1:$B$423,2,0)</f>
        <v>0</v>
      </c>
      <c r="L195" s="93" t="s">
        <v>93</v>
      </c>
      <c r="M195" s="94">
        <f>VLOOKUP(L195,'2019 WINNINGS'!$A$1:$B$423,2,0)</f>
        <v>310500</v>
      </c>
      <c r="N195" s="93" t="s">
        <v>65</v>
      </c>
      <c r="O195" s="94">
        <f>VLOOKUP(N195,'2019 WINNINGS'!$A$1:$B$423,2,0)</f>
        <v>225400</v>
      </c>
      <c r="P195" s="93" t="s">
        <v>112</v>
      </c>
      <c r="Q195" s="94">
        <f>VLOOKUP(P195,'2019 WINNINGS'!$A$1:$B$423,2,0)</f>
        <v>28693</v>
      </c>
      <c r="R195" s="97" t="s">
        <v>143</v>
      </c>
      <c r="S195" s="98">
        <f>VLOOKUP(R195,'2019 WINNINGS'!$A$1:$B$423,2,0)</f>
        <v>107956</v>
      </c>
      <c r="T195" s="97" t="s">
        <v>144</v>
      </c>
      <c r="U195" s="98">
        <f>VLOOKUP(T195,'2019 WINNINGS'!$A$1:$B$423,2,0)</f>
        <v>0</v>
      </c>
      <c r="V195" s="97" t="s">
        <v>142</v>
      </c>
      <c r="W195" s="98">
        <f>VLOOKUP(V195,'2019 WINNINGS'!$A$1:$B$423,2,0)</f>
        <v>68042</v>
      </c>
      <c r="X195" s="101" t="s">
        <v>155</v>
      </c>
      <c r="Y195" s="102">
        <f>VLOOKUP(X195,'2019 WINNINGS'!$A$1:$B$423,2,0)</f>
        <v>28693</v>
      </c>
      <c r="Z195" s="103" t="s">
        <v>151</v>
      </c>
      <c r="AA195" s="102">
        <f>VLOOKUP(Z195,'2019 WINNINGS'!$A$1:$B$423,2,0)</f>
        <v>37950</v>
      </c>
      <c r="AB195" s="103" t="s">
        <v>105</v>
      </c>
      <c r="AC195" s="102">
        <f>VLOOKUP(AB195,'2019 WINNINGS'!$A$1:$B$423,2,0)</f>
        <v>161000</v>
      </c>
      <c r="AD195" s="88" t="s">
        <v>72</v>
      </c>
      <c r="AE195" s="104">
        <f>VLOOKUP(AD195,'2019 WINNINGS'!$A$1:$B$423,2,0)</f>
        <v>25415</v>
      </c>
      <c r="AF195" s="88" t="s">
        <v>80</v>
      </c>
      <c r="AG195" s="104">
        <f>VLOOKUP(AF195,'2019 WINNINGS'!$A$1:$B$423,2,0)</f>
        <v>0</v>
      </c>
      <c r="AH195" s="107" t="s">
        <v>161</v>
      </c>
      <c r="AI195" s="108">
        <f>VLOOKUP(AH195,'2019 WINNINGS'!$A$1:$B$423,2,0)</f>
        <v>100000</v>
      </c>
    </row>
    <row r="196" spans="1:35" x14ac:dyDescent="0.2">
      <c r="A196" s="50">
        <v>195</v>
      </c>
      <c r="B196" s="83" t="s">
        <v>852</v>
      </c>
      <c r="C196" s="83" t="s">
        <v>850</v>
      </c>
      <c r="D196" s="83" t="s">
        <v>853</v>
      </c>
      <c r="E196" s="84" t="s">
        <v>160</v>
      </c>
      <c r="F196" s="50" t="s">
        <v>91</v>
      </c>
      <c r="G196" s="85">
        <f t="shared" si="3"/>
        <v>1951088</v>
      </c>
      <c r="H196" s="86" t="s">
        <v>40</v>
      </c>
      <c r="I196" s="90">
        <f>VLOOKUP(H196,'2019 WINNINGS'!$A$1:$B$423,2,0)</f>
        <v>0</v>
      </c>
      <c r="J196" s="87" t="s">
        <v>139</v>
      </c>
      <c r="K196" s="90">
        <f>VLOOKUP(J196,'2019 WINNINGS'!$A$1:$B$423,2,0)</f>
        <v>858667</v>
      </c>
      <c r="L196" s="93" t="s">
        <v>33</v>
      </c>
      <c r="M196" s="94">
        <f>VLOOKUP(L196,'2019 WINNINGS'!$A$1:$B$423,2,0)</f>
        <v>55488</v>
      </c>
      <c r="N196" s="93" t="s">
        <v>43</v>
      </c>
      <c r="O196" s="94">
        <f>VLOOKUP(N196,'2019 WINNINGS'!$A$1:$B$423,2,0)</f>
        <v>161000</v>
      </c>
      <c r="P196" s="93" t="s">
        <v>11</v>
      </c>
      <c r="Q196" s="94">
        <f>VLOOKUP(P196,'2019 WINNINGS'!$A$1:$B$423,2,0)</f>
        <v>310500</v>
      </c>
      <c r="R196" s="97" t="s">
        <v>41</v>
      </c>
      <c r="S196" s="98">
        <f>VLOOKUP(R196,'2019 WINNINGS'!$A$1:$B$423,2,0)</f>
        <v>78200</v>
      </c>
      <c r="T196" s="97" t="s">
        <v>10</v>
      </c>
      <c r="U196" s="98">
        <f>VLOOKUP(T196,'2019 WINNINGS'!$A$1:$B$423,2,0)</f>
        <v>107956</v>
      </c>
      <c r="V196" s="97" t="s">
        <v>141</v>
      </c>
      <c r="W196" s="98">
        <f>VLOOKUP(V196,'2019 WINNINGS'!$A$1:$B$423,2,0)</f>
        <v>25415</v>
      </c>
      <c r="X196" s="101" t="s">
        <v>113</v>
      </c>
      <c r="Y196" s="102">
        <f>VLOOKUP(X196,'2019 WINNINGS'!$A$1:$B$423,2,0)</f>
        <v>107956</v>
      </c>
      <c r="Z196" s="103" t="s">
        <v>154</v>
      </c>
      <c r="AA196" s="102">
        <f>VLOOKUP(Z196,'2019 WINNINGS'!$A$1:$B$423,2,0)</f>
        <v>37950</v>
      </c>
      <c r="AB196" s="103" t="s">
        <v>145</v>
      </c>
      <c r="AC196" s="102">
        <f>VLOOKUP(AB196,'2019 WINNINGS'!$A$1:$B$423,2,0)</f>
        <v>107956</v>
      </c>
      <c r="AD196" s="88" t="s">
        <v>13</v>
      </c>
      <c r="AE196" s="104">
        <f>VLOOKUP(AD196,'2019 WINNINGS'!$A$1:$B$423,2,0)</f>
        <v>0</v>
      </c>
      <c r="AF196" s="88" t="s">
        <v>14</v>
      </c>
      <c r="AG196" s="104">
        <f>VLOOKUP(AF196,'2019 WINNINGS'!$A$1:$B$423,2,0)</f>
        <v>0</v>
      </c>
      <c r="AH196" s="107" t="s">
        <v>161</v>
      </c>
      <c r="AI196" s="108">
        <f>VLOOKUP(AH196,'2019 WINNINGS'!$A$1:$B$423,2,0)</f>
        <v>100000</v>
      </c>
    </row>
    <row r="197" spans="1:35" x14ac:dyDescent="0.2">
      <c r="A197" s="50">
        <v>196</v>
      </c>
      <c r="B197" s="83" t="s">
        <v>207</v>
      </c>
      <c r="C197" s="83" t="s">
        <v>206</v>
      </c>
      <c r="D197" s="83" t="s">
        <v>209</v>
      </c>
      <c r="E197" s="84" t="s">
        <v>160</v>
      </c>
      <c r="F197" s="50" t="s">
        <v>91</v>
      </c>
      <c r="G197" s="85">
        <f t="shared" si="3"/>
        <v>1946545</v>
      </c>
      <c r="H197" s="86" t="s">
        <v>7</v>
      </c>
      <c r="I197" s="90">
        <f>VLOOKUP(H197,'2019 WINNINGS'!$A$1:$B$423,2,0)</f>
        <v>858667</v>
      </c>
      <c r="J197" s="87" t="s">
        <v>8</v>
      </c>
      <c r="K197" s="90">
        <f>VLOOKUP(J197,'2019 WINNINGS'!$A$1:$B$423,2,0)</f>
        <v>107956</v>
      </c>
      <c r="L197" s="93" t="s">
        <v>11</v>
      </c>
      <c r="M197" s="94">
        <f>VLOOKUP(L197,'2019 WINNINGS'!$A$1:$B$423,2,0)</f>
        <v>310500</v>
      </c>
      <c r="N197" s="93" t="s">
        <v>54</v>
      </c>
      <c r="O197" s="94">
        <f>VLOOKUP(N197,'2019 WINNINGS'!$A$1:$B$423,2,0)</f>
        <v>0</v>
      </c>
      <c r="P197" s="93" t="s">
        <v>65</v>
      </c>
      <c r="Q197" s="94">
        <f>VLOOKUP(P197,'2019 WINNINGS'!$A$1:$B$423,2,0)</f>
        <v>225400</v>
      </c>
      <c r="R197" s="97" t="s">
        <v>85</v>
      </c>
      <c r="S197" s="98">
        <f>VLOOKUP(R197,'2019 WINNINGS'!$A$1:$B$423,2,0)</f>
        <v>107956</v>
      </c>
      <c r="T197" s="97" t="s">
        <v>144</v>
      </c>
      <c r="U197" s="98">
        <f>VLOOKUP(T197,'2019 WINNINGS'!$A$1:$B$423,2,0)</f>
        <v>0</v>
      </c>
      <c r="V197" s="97" t="s">
        <v>107</v>
      </c>
      <c r="W197" s="98">
        <f>VLOOKUP(V197,'2019 WINNINGS'!$A$1:$B$423,2,0)</f>
        <v>44850</v>
      </c>
      <c r="X197" s="101" t="s">
        <v>96</v>
      </c>
      <c r="Y197" s="102">
        <f>VLOOKUP(X197,'2019 WINNINGS'!$A$1:$B$423,2,0)</f>
        <v>32430</v>
      </c>
      <c r="Z197" s="103" t="s">
        <v>147</v>
      </c>
      <c r="AA197" s="102">
        <f>VLOOKUP(Z197,'2019 WINNINGS'!$A$1:$B$423,2,0)</f>
        <v>25415</v>
      </c>
      <c r="AB197" s="103" t="s">
        <v>50</v>
      </c>
      <c r="AC197" s="102">
        <f>VLOOKUP(AB197,'2019 WINNINGS'!$A$1:$B$423,2,0)</f>
        <v>107956</v>
      </c>
      <c r="AD197" s="88" t="s">
        <v>14</v>
      </c>
      <c r="AE197" s="104">
        <f>VLOOKUP(AD197,'2019 WINNINGS'!$A$1:$B$423,2,0)</f>
        <v>0</v>
      </c>
      <c r="AF197" s="88" t="s">
        <v>72</v>
      </c>
      <c r="AG197" s="104">
        <f>VLOOKUP(AF197,'2019 WINNINGS'!$A$1:$B$423,2,0)</f>
        <v>25415</v>
      </c>
      <c r="AH197" s="107" t="s">
        <v>161</v>
      </c>
      <c r="AI197" s="108">
        <f>VLOOKUP(AH197,'2019 WINNINGS'!$A$1:$B$423,2,0)</f>
        <v>100000</v>
      </c>
    </row>
    <row r="198" spans="1:35" x14ac:dyDescent="0.2">
      <c r="A198" s="50">
        <v>197</v>
      </c>
      <c r="B198" s="83" t="s">
        <v>170</v>
      </c>
      <c r="C198" s="83" t="s">
        <v>169</v>
      </c>
      <c r="D198" s="83" t="s">
        <v>884</v>
      </c>
      <c r="E198" s="84" t="s">
        <v>160</v>
      </c>
      <c r="F198" s="50" t="s">
        <v>91</v>
      </c>
      <c r="G198" s="85">
        <f t="shared" si="3"/>
        <v>1946026</v>
      </c>
      <c r="H198" s="86" t="s">
        <v>40</v>
      </c>
      <c r="I198" s="90">
        <f>VLOOKUP(H198,'2019 WINNINGS'!$A$1:$B$423,2,0)</f>
        <v>0</v>
      </c>
      <c r="J198" s="87" t="s">
        <v>139</v>
      </c>
      <c r="K198" s="90">
        <f>VLOOKUP(J198,'2019 WINNINGS'!$A$1:$B$423,2,0)</f>
        <v>858667</v>
      </c>
      <c r="L198" s="93" t="s">
        <v>33</v>
      </c>
      <c r="M198" s="94">
        <f>VLOOKUP(L198,'2019 WINNINGS'!$A$1:$B$423,2,0)</f>
        <v>55488</v>
      </c>
      <c r="N198" s="93" t="s">
        <v>97</v>
      </c>
      <c r="O198" s="94">
        <f>VLOOKUP(N198,'2019 WINNINGS'!$A$1:$B$423,2,0)</f>
        <v>78200</v>
      </c>
      <c r="P198" s="93" t="s">
        <v>87</v>
      </c>
      <c r="Q198" s="94">
        <f>VLOOKUP(P198,'2019 WINNINGS'!$A$1:$B$423,2,0)</f>
        <v>403938</v>
      </c>
      <c r="R198" s="97" t="s">
        <v>70</v>
      </c>
      <c r="S198" s="98">
        <f>VLOOKUP(R198,'2019 WINNINGS'!$A$1:$B$423,2,0)</f>
        <v>0</v>
      </c>
      <c r="T198" s="97" t="s">
        <v>92</v>
      </c>
      <c r="U198" s="98">
        <f>VLOOKUP(T198,'2019 WINNINGS'!$A$1:$B$423,2,0)</f>
        <v>403938</v>
      </c>
      <c r="V198" s="97" t="s">
        <v>88</v>
      </c>
      <c r="W198" s="98">
        <f>VLOOKUP(V198,'2019 WINNINGS'!$A$1:$B$423,2,0)</f>
        <v>25415</v>
      </c>
      <c r="X198" s="101" t="s">
        <v>96</v>
      </c>
      <c r="Y198" s="102">
        <f>VLOOKUP(X198,'2019 WINNINGS'!$A$1:$B$423,2,0)</f>
        <v>32430</v>
      </c>
      <c r="Z198" s="103" t="s">
        <v>153</v>
      </c>
      <c r="AA198" s="102">
        <f>VLOOKUP(Z198,'2019 WINNINGS'!$A$1:$B$423,2,0)</f>
        <v>0</v>
      </c>
      <c r="AB198" s="103" t="s">
        <v>154</v>
      </c>
      <c r="AC198" s="102">
        <f>VLOOKUP(AB198,'2019 WINNINGS'!$A$1:$B$423,2,0)</f>
        <v>37950</v>
      </c>
      <c r="AD198" s="88" t="s">
        <v>14</v>
      </c>
      <c r="AE198" s="104">
        <f>VLOOKUP(AD198,'2019 WINNINGS'!$A$1:$B$423,2,0)</f>
        <v>0</v>
      </c>
      <c r="AF198" s="88" t="s">
        <v>81</v>
      </c>
      <c r="AG198" s="104">
        <f>VLOOKUP(AF198,'2019 WINNINGS'!$A$1:$B$423,2,0)</f>
        <v>0</v>
      </c>
      <c r="AH198" s="107" t="s">
        <v>165</v>
      </c>
      <c r="AI198" s="108">
        <f>VLOOKUP(AH198,'2019 WINNINGS'!$A$1:$B$423,2,0)</f>
        <v>50000</v>
      </c>
    </row>
    <row r="199" spans="1:35" x14ac:dyDescent="0.2">
      <c r="A199" s="50">
        <v>198</v>
      </c>
      <c r="B199" s="83" t="s">
        <v>995</v>
      </c>
      <c r="C199" s="83" t="s">
        <v>989</v>
      </c>
      <c r="D199" s="83" t="s">
        <v>988</v>
      </c>
      <c r="E199" s="84" t="s">
        <v>828</v>
      </c>
      <c r="F199" s="50" t="s">
        <v>91</v>
      </c>
      <c r="G199" s="85">
        <f t="shared" si="3"/>
        <v>1942808</v>
      </c>
      <c r="H199" s="86" t="s">
        <v>8</v>
      </c>
      <c r="I199" s="90">
        <f>VLOOKUP(H199,'2019 WINNINGS'!$A$1:$B$423,2,0)</f>
        <v>107956</v>
      </c>
      <c r="J199" s="87" t="s">
        <v>7</v>
      </c>
      <c r="K199" s="90">
        <f>VLOOKUP(J199,'2019 WINNINGS'!$A$1:$B$423,2,0)</f>
        <v>858667</v>
      </c>
      <c r="L199" s="93" t="s">
        <v>93</v>
      </c>
      <c r="M199" s="94">
        <f>VLOOKUP(L199,'2019 WINNINGS'!$A$1:$B$423,2,0)</f>
        <v>310500</v>
      </c>
      <c r="N199" s="93" t="s">
        <v>54</v>
      </c>
      <c r="O199" s="94">
        <f>VLOOKUP(N199,'2019 WINNINGS'!$A$1:$B$423,2,0)</f>
        <v>0</v>
      </c>
      <c r="P199" s="93" t="s">
        <v>65</v>
      </c>
      <c r="Q199" s="94">
        <f>VLOOKUP(P199,'2019 WINNINGS'!$A$1:$B$423,2,0)</f>
        <v>225400</v>
      </c>
      <c r="R199" s="97" t="s">
        <v>143</v>
      </c>
      <c r="S199" s="98">
        <f>VLOOKUP(R199,'2019 WINNINGS'!$A$1:$B$423,2,0)</f>
        <v>107956</v>
      </c>
      <c r="T199" s="97" t="s">
        <v>141</v>
      </c>
      <c r="U199" s="98">
        <f>VLOOKUP(T199,'2019 WINNINGS'!$A$1:$B$423,2,0)</f>
        <v>25415</v>
      </c>
      <c r="V199" s="97" t="s">
        <v>144</v>
      </c>
      <c r="W199" s="98">
        <f>VLOOKUP(V199,'2019 WINNINGS'!$A$1:$B$423,2,0)</f>
        <v>0</v>
      </c>
      <c r="X199" s="101" t="s">
        <v>50</v>
      </c>
      <c r="Y199" s="102">
        <f>VLOOKUP(X199,'2019 WINNINGS'!$A$1:$B$423,2,0)</f>
        <v>107956</v>
      </c>
      <c r="Z199" s="103" t="s">
        <v>155</v>
      </c>
      <c r="AA199" s="102">
        <f>VLOOKUP(Z199,'2019 WINNINGS'!$A$1:$B$423,2,0)</f>
        <v>28693</v>
      </c>
      <c r="AB199" s="103" t="s">
        <v>230</v>
      </c>
      <c r="AC199" s="102">
        <f>VLOOKUP(AB199,'2019 WINNINGS'!$A$1:$B$423,2,0)</f>
        <v>44850</v>
      </c>
      <c r="AD199" s="88" t="s">
        <v>72</v>
      </c>
      <c r="AE199" s="104">
        <f>VLOOKUP(AD199,'2019 WINNINGS'!$A$1:$B$423,2,0)</f>
        <v>25415</v>
      </c>
      <c r="AF199" s="88" t="s">
        <v>14</v>
      </c>
      <c r="AG199" s="104">
        <f>VLOOKUP(AF199,'2019 WINNINGS'!$A$1:$B$423,2,0)</f>
        <v>0</v>
      </c>
      <c r="AH199" s="107" t="s">
        <v>161</v>
      </c>
      <c r="AI199" s="108">
        <f>VLOOKUP(AH199,'2019 WINNINGS'!$A$1:$B$423,2,0)</f>
        <v>100000</v>
      </c>
    </row>
    <row r="200" spans="1:35" x14ac:dyDescent="0.2">
      <c r="A200" s="50">
        <v>199</v>
      </c>
      <c r="B200" s="83" t="s">
        <v>395</v>
      </c>
      <c r="C200" s="83" t="s">
        <v>393</v>
      </c>
      <c r="D200" s="83" t="s">
        <v>396</v>
      </c>
      <c r="E200" s="84" t="s">
        <v>160</v>
      </c>
      <c r="F200" s="50" t="s">
        <v>91</v>
      </c>
      <c r="G200" s="85">
        <f t="shared" si="3"/>
        <v>1940303</v>
      </c>
      <c r="H200" s="86" t="s">
        <v>8</v>
      </c>
      <c r="I200" s="90">
        <f>VLOOKUP(H200,'2019 WINNINGS'!$A$1:$B$423,2,0)</f>
        <v>107956</v>
      </c>
      <c r="J200" s="87" t="s">
        <v>7</v>
      </c>
      <c r="K200" s="90">
        <f>VLOOKUP(J200,'2019 WINNINGS'!$A$1:$B$423,2,0)</f>
        <v>858667</v>
      </c>
      <c r="L200" s="93" t="s">
        <v>33</v>
      </c>
      <c r="M200" s="94">
        <f>VLOOKUP(L200,'2019 WINNINGS'!$A$1:$B$423,2,0)</f>
        <v>55488</v>
      </c>
      <c r="N200" s="93" t="s">
        <v>54</v>
      </c>
      <c r="O200" s="94">
        <f>VLOOKUP(N200,'2019 WINNINGS'!$A$1:$B$423,2,0)</f>
        <v>0</v>
      </c>
      <c r="P200" s="93" t="s">
        <v>87</v>
      </c>
      <c r="Q200" s="94">
        <f>VLOOKUP(P200,'2019 WINNINGS'!$A$1:$B$423,2,0)</f>
        <v>403938</v>
      </c>
      <c r="R200" s="97" t="s">
        <v>143</v>
      </c>
      <c r="S200" s="98">
        <f>VLOOKUP(R200,'2019 WINNINGS'!$A$1:$B$423,2,0)</f>
        <v>107956</v>
      </c>
      <c r="T200" s="97" t="s">
        <v>10</v>
      </c>
      <c r="U200" s="98">
        <f>VLOOKUP(T200,'2019 WINNINGS'!$A$1:$B$423,2,0)</f>
        <v>107956</v>
      </c>
      <c r="V200" s="97" t="s">
        <v>85</v>
      </c>
      <c r="W200" s="98">
        <f>VLOOKUP(V200,'2019 WINNINGS'!$A$1:$B$423,2,0)</f>
        <v>107956</v>
      </c>
      <c r="X200" s="101" t="s">
        <v>96</v>
      </c>
      <c r="Y200" s="102">
        <f>VLOOKUP(X200,'2019 WINNINGS'!$A$1:$B$423,2,0)</f>
        <v>32430</v>
      </c>
      <c r="Z200" s="103" t="s">
        <v>157</v>
      </c>
      <c r="AA200" s="102">
        <f>VLOOKUP(Z200,'2019 WINNINGS'!$A$1:$B$423,2,0)</f>
        <v>0</v>
      </c>
      <c r="AB200" s="103" t="s">
        <v>145</v>
      </c>
      <c r="AC200" s="102">
        <f>VLOOKUP(AB200,'2019 WINNINGS'!$A$1:$B$423,2,0)</f>
        <v>107956</v>
      </c>
      <c r="AD200" s="88" t="s">
        <v>14</v>
      </c>
      <c r="AE200" s="104">
        <f>VLOOKUP(AD200,'2019 WINNINGS'!$A$1:$B$423,2,0)</f>
        <v>0</v>
      </c>
      <c r="AF200" s="88" t="s">
        <v>80</v>
      </c>
      <c r="AG200" s="104">
        <f>VLOOKUP(AF200,'2019 WINNINGS'!$A$1:$B$423,2,0)</f>
        <v>0</v>
      </c>
      <c r="AH200" s="107" t="s">
        <v>163</v>
      </c>
      <c r="AI200" s="108">
        <f>VLOOKUP(AH200,'2019 WINNINGS'!$A$1:$B$423,2,0)</f>
        <v>50000</v>
      </c>
    </row>
    <row r="201" spans="1:35" x14ac:dyDescent="0.2">
      <c r="A201" s="50">
        <v>200</v>
      </c>
      <c r="B201" s="83" t="s">
        <v>443</v>
      </c>
      <c r="C201" s="83" t="s">
        <v>442</v>
      </c>
      <c r="D201" s="83" t="s">
        <v>445</v>
      </c>
      <c r="E201" s="84" t="s">
        <v>160</v>
      </c>
      <c r="F201" s="50" t="s">
        <v>91</v>
      </c>
      <c r="G201" s="85">
        <f t="shared" si="3"/>
        <v>1938637</v>
      </c>
      <c r="H201" s="86" t="s">
        <v>7</v>
      </c>
      <c r="I201" s="90">
        <f>VLOOKUP(H201,'2019 WINNINGS'!$A$1:$B$423,2,0)</f>
        <v>858667</v>
      </c>
      <c r="J201" s="87" t="s">
        <v>8</v>
      </c>
      <c r="K201" s="90">
        <f>VLOOKUP(J201,'2019 WINNINGS'!$A$1:$B$423,2,0)</f>
        <v>107956</v>
      </c>
      <c r="L201" s="93" t="s">
        <v>33</v>
      </c>
      <c r="M201" s="94">
        <f>VLOOKUP(L201,'2019 WINNINGS'!$A$1:$B$423,2,0)</f>
        <v>55488</v>
      </c>
      <c r="N201" s="93" t="s">
        <v>11</v>
      </c>
      <c r="O201" s="94">
        <f>VLOOKUP(N201,'2019 WINNINGS'!$A$1:$B$423,2,0)</f>
        <v>310500</v>
      </c>
      <c r="P201" s="93" t="s">
        <v>87</v>
      </c>
      <c r="Q201" s="94">
        <f>VLOOKUP(P201,'2019 WINNINGS'!$A$1:$B$423,2,0)</f>
        <v>403938</v>
      </c>
      <c r="R201" s="97" t="s">
        <v>59</v>
      </c>
      <c r="S201" s="98">
        <f>VLOOKUP(R201,'2019 WINNINGS'!$A$1:$B$423,2,0)</f>
        <v>26335</v>
      </c>
      <c r="T201" s="97" t="s">
        <v>28</v>
      </c>
      <c r="U201" s="98">
        <f>VLOOKUP(T201,'2019 WINNINGS'!$A$1:$B$423,2,0)</f>
        <v>55488</v>
      </c>
      <c r="V201" s="97" t="s">
        <v>144</v>
      </c>
      <c r="W201" s="98">
        <f>VLOOKUP(V201,'2019 WINNINGS'!$A$1:$B$423,2,0)</f>
        <v>0</v>
      </c>
      <c r="X201" s="101" t="s">
        <v>152</v>
      </c>
      <c r="Y201" s="102">
        <f>VLOOKUP(X201,'2019 WINNINGS'!$A$1:$B$423,2,0)</f>
        <v>0</v>
      </c>
      <c r="Z201" s="103" t="s">
        <v>147</v>
      </c>
      <c r="AA201" s="102">
        <f>VLOOKUP(Z201,'2019 WINNINGS'!$A$1:$B$423,2,0)</f>
        <v>25415</v>
      </c>
      <c r="AB201" s="103" t="s">
        <v>230</v>
      </c>
      <c r="AC201" s="102">
        <f>VLOOKUP(AB201,'2019 WINNINGS'!$A$1:$B$423,2,0)</f>
        <v>44850</v>
      </c>
      <c r="AD201" s="88" t="s">
        <v>13</v>
      </c>
      <c r="AE201" s="104">
        <f>VLOOKUP(AD201,'2019 WINNINGS'!$A$1:$B$423,2,0)</f>
        <v>0</v>
      </c>
      <c r="AF201" s="88" t="s">
        <v>80</v>
      </c>
      <c r="AG201" s="104">
        <f>VLOOKUP(AF201,'2019 WINNINGS'!$A$1:$B$423,2,0)</f>
        <v>0</v>
      </c>
      <c r="AH201" s="107" t="s">
        <v>162</v>
      </c>
      <c r="AI201" s="108">
        <f>VLOOKUP(AH201,'2019 WINNINGS'!$A$1:$B$423,2,0)</f>
        <v>50000</v>
      </c>
    </row>
    <row r="202" spans="1:35" x14ac:dyDescent="0.2">
      <c r="A202" s="50">
        <v>201</v>
      </c>
      <c r="B202" s="83" t="s">
        <v>654</v>
      </c>
      <c r="C202" s="83" t="s">
        <v>649</v>
      </c>
      <c r="D202" s="83" t="s">
        <v>651</v>
      </c>
      <c r="E202" s="84" t="s">
        <v>160</v>
      </c>
      <c r="F202" s="50" t="s">
        <v>91</v>
      </c>
      <c r="G202" s="85">
        <f t="shared" si="3"/>
        <v>1933647</v>
      </c>
      <c r="H202" s="86" t="s">
        <v>27</v>
      </c>
      <c r="I202" s="90">
        <f>VLOOKUP(H202,'2019 WINNINGS'!$A$1:$B$423,2,0)</f>
        <v>310500</v>
      </c>
      <c r="J202" s="87" t="s">
        <v>8</v>
      </c>
      <c r="K202" s="90">
        <f>VLOOKUP(J202,'2019 WINNINGS'!$A$1:$B$423,2,0)</f>
        <v>107956</v>
      </c>
      <c r="L202" s="93" t="s">
        <v>33</v>
      </c>
      <c r="M202" s="94">
        <f>VLOOKUP(L202,'2019 WINNINGS'!$A$1:$B$423,2,0)</f>
        <v>55488</v>
      </c>
      <c r="N202" s="93" t="s">
        <v>11</v>
      </c>
      <c r="O202" s="94">
        <f>VLOOKUP(N202,'2019 WINNINGS'!$A$1:$B$423,2,0)</f>
        <v>310500</v>
      </c>
      <c r="P202" s="93" t="s">
        <v>87</v>
      </c>
      <c r="Q202" s="94">
        <f>VLOOKUP(P202,'2019 WINNINGS'!$A$1:$B$423,2,0)</f>
        <v>403938</v>
      </c>
      <c r="R202" s="97" t="s">
        <v>85</v>
      </c>
      <c r="S202" s="98">
        <f>VLOOKUP(R202,'2019 WINNINGS'!$A$1:$B$423,2,0)</f>
        <v>107956</v>
      </c>
      <c r="T202" s="97" t="s">
        <v>92</v>
      </c>
      <c r="U202" s="98">
        <f>VLOOKUP(T202,'2019 WINNINGS'!$A$1:$B$423,2,0)</f>
        <v>403938</v>
      </c>
      <c r="V202" s="97" t="s">
        <v>144</v>
      </c>
      <c r="W202" s="98">
        <f>VLOOKUP(V202,'2019 WINNINGS'!$A$1:$B$423,2,0)</f>
        <v>0</v>
      </c>
      <c r="X202" s="101" t="s">
        <v>50</v>
      </c>
      <c r="Y202" s="102">
        <f>VLOOKUP(X202,'2019 WINNINGS'!$A$1:$B$423,2,0)</f>
        <v>107956</v>
      </c>
      <c r="Z202" s="103" t="s">
        <v>153</v>
      </c>
      <c r="AA202" s="102">
        <f>VLOOKUP(Z202,'2019 WINNINGS'!$A$1:$B$423,2,0)</f>
        <v>0</v>
      </c>
      <c r="AB202" s="103" t="s">
        <v>157</v>
      </c>
      <c r="AC202" s="102">
        <f>VLOOKUP(AB202,'2019 WINNINGS'!$A$1:$B$423,2,0)</f>
        <v>0</v>
      </c>
      <c r="AD202" s="88" t="s">
        <v>14</v>
      </c>
      <c r="AE202" s="104">
        <f>VLOOKUP(AD202,'2019 WINNINGS'!$A$1:$B$423,2,0)</f>
        <v>0</v>
      </c>
      <c r="AF202" s="88" t="s">
        <v>72</v>
      </c>
      <c r="AG202" s="104">
        <f>VLOOKUP(AF202,'2019 WINNINGS'!$A$1:$B$423,2,0)</f>
        <v>25415</v>
      </c>
      <c r="AH202" s="107" t="s">
        <v>161</v>
      </c>
      <c r="AI202" s="108">
        <f>VLOOKUP(AH202,'2019 WINNINGS'!$A$1:$B$423,2,0)</f>
        <v>100000</v>
      </c>
    </row>
    <row r="203" spans="1:35" x14ac:dyDescent="0.2">
      <c r="A203" s="50">
        <v>202</v>
      </c>
      <c r="B203" s="83" t="s">
        <v>218</v>
      </c>
      <c r="C203" s="83" t="s">
        <v>216</v>
      </c>
      <c r="D203" s="83" t="s">
        <v>219</v>
      </c>
      <c r="E203" s="84" t="s">
        <v>160</v>
      </c>
      <c r="F203" s="50" t="s">
        <v>91</v>
      </c>
      <c r="G203" s="85">
        <f t="shared" si="3"/>
        <v>1920171</v>
      </c>
      <c r="H203" s="86" t="s">
        <v>7</v>
      </c>
      <c r="I203" s="90">
        <f>VLOOKUP(H203,'2019 WINNINGS'!$A$1:$B$423,2,0)</f>
        <v>858667</v>
      </c>
      <c r="J203" s="87" t="s">
        <v>40</v>
      </c>
      <c r="K203" s="90">
        <f>VLOOKUP(J203,'2019 WINNINGS'!$A$1:$B$423,2,0)</f>
        <v>0</v>
      </c>
      <c r="L203" s="93" t="s">
        <v>33</v>
      </c>
      <c r="M203" s="94">
        <f>VLOOKUP(L203,'2019 WINNINGS'!$A$1:$B$423,2,0)</f>
        <v>55488</v>
      </c>
      <c r="N203" s="93" t="s">
        <v>54</v>
      </c>
      <c r="O203" s="94">
        <f>VLOOKUP(N203,'2019 WINNINGS'!$A$1:$B$423,2,0)</f>
        <v>0</v>
      </c>
      <c r="P203" s="93" t="s">
        <v>98</v>
      </c>
      <c r="Q203" s="94">
        <f>VLOOKUP(P203,'2019 WINNINGS'!$A$1:$B$423,2,0)</f>
        <v>403938</v>
      </c>
      <c r="R203" s="97" t="s">
        <v>92</v>
      </c>
      <c r="S203" s="98">
        <f>VLOOKUP(R203,'2019 WINNINGS'!$A$1:$B$423,2,0)</f>
        <v>403938</v>
      </c>
      <c r="T203" s="97" t="s">
        <v>144</v>
      </c>
      <c r="U203" s="98">
        <f>VLOOKUP(T203,'2019 WINNINGS'!$A$1:$B$423,2,0)</f>
        <v>0</v>
      </c>
      <c r="V203" s="97" t="s">
        <v>142</v>
      </c>
      <c r="W203" s="98">
        <f>VLOOKUP(V203,'2019 WINNINGS'!$A$1:$B$423,2,0)</f>
        <v>68042</v>
      </c>
      <c r="X203" s="101" t="s">
        <v>153</v>
      </c>
      <c r="Y203" s="102">
        <f>VLOOKUP(X203,'2019 WINNINGS'!$A$1:$B$423,2,0)</f>
        <v>0</v>
      </c>
      <c r="Z203" s="103" t="s">
        <v>106</v>
      </c>
      <c r="AA203" s="102">
        <f>VLOOKUP(Z203,'2019 WINNINGS'!$A$1:$B$423,2,0)</f>
        <v>25990</v>
      </c>
      <c r="AB203" s="103" t="s">
        <v>155</v>
      </c>
      <c r="AC203" s="102">
        <f>VLOOKUP(AB203,'2019 WINNINGS'!$A$1:$B$423,2,0)</f>
        <v>28693</v>
      </c>
      <c r="AD203" s="88" t="s">
        <v>14</v>
      </c>
      <c r="AE203" s="104">
        <f>VLOOKUP(AD203,'2019 WINNINGS'!$A$1:$B$423,2,0)</f>
        <v>0</v>
      </c>
      <c r="AF203" s="88" t="s">
        <v>72</v>
      </c>
      <c r="AG203" s="104">
        <f>VLOOKUP(AF203,'2019 WINNINGS'!$A$1:$B$423,2,0)</f>
        <v>25415</v>
      </c>
      <c r="AH203" s="107" t="s">
        <v>163</v>
      </c>
      <c r="AI203" s="108">
        <f>VLOOKUP(AH203,'2019 WINNINGS'!$A$1:$B$423,2,0)</f>
        <v>50000</v>
      </c>
    </row>
    <row r="204" spans="1:35" x14ac:dyDescent="0.2">
      <c r="A204" s="50">
        <v>203</v>
      </c>
      <c r="B204" s="83" t="s">
        <v>818</v>
      </c>
      <c r="C204" s="83" t="s">
        <v>817</v>
      </c>
      <c r="D204" s="83" t="s">
        <v>818</v>
      </c>
      <c r="E204" s="84" t="s">
        <v>160</v>
      </c>
      <c r="F204" s="50" t="s">
        <v>91</v>
      </c>
      <c r="G204" s="85">
        <f t="shared" si="3"/>
        <v>1910272</v>
      </c>
      <c r="H204" s="86" t="s">
        <v>27</v>
      </c>
      <c r="I204" s="90">
        <f>VLOOKUP(H204,'2019 WINNINGS'!$A$1:$B$423,2,0)</f>
        <v>310500</v>
      </c>
      <c r="J204" s="87" t="s">
        <v>8</v>
      </c>
      <c r="K204" s="90">
        <f>VLOOKUP(J204,'2019 WINNINGS'!$A$1:$B$423,2,0)</f>
        <v>107956</v>
      </c>
      <c r="L204" s="93" t="s">
        <v>65</v>
      </c>
      <c r="M204" s="94">
        <f>VLOOKUP(L204,'2019 WINNINGS'!$A$1:$B$423,2,0)</f>
        <v>225400</v>
      </c>
      <c r="N204" s="93" t="s">
        <v>87</v>
      </c>
      <c r="O204" s="94">
        <f>VLOOKUP(N204,'2019 WINNINGS'!$A$1:$B$423,2,0)</f>
        <v>403938</v>
      </c>
      <c r="P204" s="93" t="s">
        <v>11</v>
      </c>
      <c r="Q204" s="94">
        <f>VLOOKUP(P204,'2019 WINNINGS'!$A$1:$B$423,2,0)</f>
        <v>310500</v>
      </c>
      <c r="R204" s="97" t="s">
        <v>10</v>
      </c>
      <c r="S204" s="98">
        <f>VLOOKUP(R204,'2019 WINNINGS'!$A$1:$B$423,2,0)</f>
        <v>107956</v>
      </c>
      <c r="T204" s="97" t="s">
        <v>141</v>
      </c>
      <c r="U204" s="98">
        <f>VLOOKUP(T204,'2019 WINNINGS'!$A$1:$B$423,2,0)</f>
        <v>25415</v>
      </c>
      <c r="V204" s="97" t="s">
        <v>85</v>
      </c>
      <c r="W204" s="98">
        <f>VLOOKUP(V204,'2019 WINNINGS'!$A$1:$B$423,2,0)</f>
        <v>107956</v>
      </c>
      <c r="X204" s="101" t="s">
        <v>96</v>
      </c>
      <c r="Y204" s="102">
        <f>VLOOKUP(X204,'2019 WINNINGS'!$A$1:$B$423,2,0)</f>
        <v>32430</v>
      </c>
      <c r="Z204" s="103" t="s">
        <v>50</v>
      </c>
      <c r="AA204" s="102">
        <f>VLOOKUP(Z204,'2019 WINNINGS'!$A$1:$B$423,2,0)</f>
        <v>107956</v>
      </c>
      <c r="AB204" s="103" t="s">
        <v>230</v>
      </c>
      <c r="AC204" s="102">
        <f>VLOOKUP(AB204,'2019 WINNINGS'!$A$1:$B$423,2,0)</f>
        <v>44850</v>
      </c>
      <c r="AD204" s="88" t="s">
        <v>80</v>
      </c>
      <c r="AE204" s="104">
        <f>VLOOKUP(AD204,'2019 WINNINGS'!$A$1:$B$423,2,0)</f>
        <v>0</v>
      </c>
      <c r="AF204" s="88" t="s">
        <v>72</v>
      </c>
      <c r="AG204" s="104">
        <f>VLOOKUP(AF204,'2019 WINNINGS'!$A$1:$B$423,2,0)</f>
        <v>25415</v>
      </c>
      <c r="AH204" s="107" t="s">
        <v>161</v>
      </c>
      <c r="AI204" s="108">
        <f>VLOOKUP(AH204,'2019 WINNINGS'!$A$1:$B$423,2,0)</f>
        <v>100000</v>
      </c>
    </row>
    <row r="205" spans="1:35" x14ac:dyDescent="0.2">
      <c r="A205" s="50">
        <v>204</v>
      </c>
      <c r="B205" s="83" t="s">
        <v>414</v>
      </c>
      <c r="C205" s="83" t="s">
        <v>413</v>
      </c>
      <c r="D205" s="83" t="s">
        <v>415</v>
      </c>
      <c r="E205" s="84" t="s">
        <v>160</v>
      </c>
      <c r="F205" s="50" t="s">
        <v>91</v>
      </c>
      <c r="G205" s="85">
        <f t="shared" si="3"/>
        <v>1904025</v>
      </c>
      <c r="H205" s="86" t="s">
        <v>40</v>
      </c>
      <c r="I205" s="90">
        <f>VLOOKUP(H205,'2019 WINNINGS'!$A$1:$B$423,2,0)</f>
        <v>0</v>
      </c>
      <c r="J205" s="87" t="s">
        <v>8</v>
      </c>
      <c r="K205" s="90">
        <f>VLOOKUP(J205,'2019 WINNINGS'!$A$1:$B$423,2,0)</f>
        <v>107956</v>
      </c>
      <c r="L205" s="93" t="s">
        <v>33</v>
      </c>
      <c r="M205" s="94">
        <f>VLOOKUP(L205,'2019 WINNINGS'!$A$1:$B$423,2,0)</f>
        <v>55488</v>
      </c>
      <c r="N205" s="93" t="s">
        <v>87</v>
      </c>
      <c r="O205" s="94">
        <f>VLOOKUP(N205,'2019 WINNINGS'!$A$1:$B$423,2,0)</f>
        <v>403938</v>
      </c>
      <c r="P205" s="93" t="s">
        <v>100</v>
      </c>
      <c r="Q205" s="94">
        <f>VLOOKUP(P205,'2019 WINNINGS'!$A$1:$B$423,2,0)</f>
        <v>858667</v>
      </c>
      <c r="R205" s="97" t="s">
        <v>10</v>
      </c>
      <c r="S205" s="98">
        <f>VLOOKUP(R205,'2019 WINNINGS'!$A$1:$B$423,2,0)</f>
        <v>107956</v>
      </c>
      <c r="T205" s="97" t="s">
        <v>85</v>
      </c>
      <c r="U205" s="98">
        <f>VLOOKUP(T205,'2019 WINNINGS'!$A$1:$B$423,2,0)</f>
        <v>107956</v>
      </c>
      <c r="V205" s="97" t="s">
        <v>141</v>
      </c>
      <c r="W205" s="98">
        <f>VLOOKUP(V205,'2019 WINNINGS'!$A$1:$B$423,2,0)</f>
        <v>25415</v>
      </c>
      <c r="X205" s="101" t="s">
        <v>155</v>
      </c>
      <c r="Y205" s="102">
        <f>VLOOKUP(X205,'2019 WINNINGS'!$A$1:$B$423,2,0)</f>
        <v>28693</v>
      </c>
      <c r="Z205" s="103" t="s">
        <v>50</v>
      </c>
      <c r="AA205" s="102">
        <f>VLOOKUP(Z205,'2019 WINNINGS'!$A$1:$B$423,2,0)</f>
        <v>107956</v>
      </c>
      <c r="AB205" s="103" t="s">
        <v>153</v>
      </c>
      <c r="AC205" s="102">
        <f>VLOOKUP(AB205,'2019 WINNINGS'!$A$1:$B$423,2,0)</f>
        <v>0</v>
      </c>
      <c r="AD205" s="88" t="s">
        <v>14</v>
      </c>
      <c r="AE205" s="104">
        <f>VLOOKUP(AD205,'2019 WINNINGS'!$A$1:$B$423,2,0)</f>
        <v>0</v>
      </c>
      <c r="AF205" s="88" t="s">
        <v>80</v>
      </c>
      <c r="AG205" s="104">
        <f>VLOOKUP(AF205,'2019 WINNINGS'!$A$1:$B$423,2,0)</f>
        <v>0</v>
      </c>
      <c r="AH205" s="107" t="s">
        <v>161</v>
      </c>
      <c r="AI205" s="108">
        <f>VLOOKUP(AH205,'2019 WINNINGS'!$A$1:$B$423,2,0)</f>
        <v>100000</v>
      </c>
    </row>
    <row r="206" spans="1:35" x14ac:dyDescent="0.2">
      <c r="A206" s="50">
        <v>205</v>
      </c>
      <c r="B206" s="83" t="s">
        <v>314</v>
      </c>
      <c r="C206" s="83" t="s">
        <v>313</v>
      </c>
      <c r="D206" s="83" t="s">
        <v>314</v>
      </c>
      <c r="E206" s="84" t="s">
        <v>160</v>
      </c>
      <c r="F206" s="50" t="s">
        <v>91</v>
      </c>
      <c r="G206" s="85">
        <f t="shared" si="3"/>
        <v>1902385</v>
      </c>
      <c r="H206" s="86" t="s">
        <v>7</v>
      </c>
      <c r="I206" s="90">
        <f>VLOOKUP(H206,'2019 WINNINGS'!$A$1:$B$423,2,0)</f>
        <v>858667</v>
      </c>
      <c r="J206" s="87" t="s">
        <v>8</v>
      </c>
      <c r="K206" s="90">
        <f>VLOOKUP(J206,'2019 WINNINGS'!$A$1:$B$423,2,0)</f>
        <v>107956</v>
      </c>
      <c r="L206" s="93" t="s">
        <v>33</v>
      </c>
      <c r="M206" s="94">
        <f>VLOOKUP(L206,'2019 WINNINGS'!$A$1:$B$423,2,0)</f>
        <v>55488</v>
      </c>
      <c r="N206" s="93" t="s">
        <v>54</v>
      </c>
      <c r="O206" s="94">
        <f>VLOOKUP(N206,'2019 WINNINGS'!$A$1:$B$423,2,0)</f>
        <v>0</v>
      </c>
      <c r="P206" s="93" t="s">
        <v>11</v>
      </c>
      <c r="Q206" s="94">
        <f>VLOOKUP(P206,'2019 WINNINGS'!$A$1:$B$423,2,0)</f>
        <v>310500</v>
      </c>
      <c r="R206" s="97" t="s">
        <v>10</v>
      </c>
      <c r="S206" s="98">
        <f>VLOOKUP(R206,'2019 WINNINGS'!$A$1:$B$423,2,0)</f>
        <v>107956</v>
      </c>
      <c r="T206" s="97" t="s">
        <v>85</v>
      </c>
      <c r="U206" s="98">
        <f>VLOOKUP(T206,'2019 WINNINGS'!$A$1:$B$423,2,0)</f>
        <v>107956</v>
      </c>
      <c r="V206" s="97" t="s">
        <v>70</v>
      </c>
      <c r="W206" s="98">
        <f>VLOOKUP(V206,'2019 WINNINGS'!$A$1:$B$423,2,0)</f>
        <v>0</v>
      </c>
      <c r="X206" s="101" t="s">
        <v>154</v>
      </c>
      <c r="Y206" s="102">
        <f>VLOOKUP(X206,'2019 WINNINGS'!$A$1:$B$423,2,0)</f>
        <v>37950</v>
      </c>
      <c r="Z206" s="103" t="s">
        <v>50</v>
      </c>
      <c r="AA206" s="102">
        <f>VLOOKUP(Z206,'2019 WINNINGS'!$A$1:$B$423,2,0)</f>
        <v>107956</v>
      </c>
      <c r="AB206" s="103" t="s">
        <v>145</v>
      </c>
      <c r="AC206" s="102">
        <f>VLOOKUP(AB206,'2019 WINNINGS'!$A$1:$B$423,2,0)</f>
        <v>107956</v>
      </c>
      <c r="AD206" s="88" t="s">
        <v>14</v>
      </c>
      <c r="AE206" s="104">
        <f>VLOOKUP(AD206,'2019 WINNINGS'!$A$1:$B$423,2,0)</f>
        <v>0</v>
      </c>
      <c r="AF206" s="88" t="s">
        <v>80</v>
      </c>
      <c r="AG206" s="104">
        <f>VLOOKUP(AF206,'2019 WINNINGS'!$A$1:$B$423,2,0)</f>
        <v>0</v>
      </c>
      <c r="AH206" s="107" t="s">
        <v>161</v>
      </c>
      <c r="AI206" s="108">
        <f>VLOOKUP(AH206,'2019 WINNINGS'!$A$1:$B$423,2,0)</f>
        <v>100000</v>
      </c>
    </row>
    <row r="207" spans="1:35" x14ac:dyDescent="0.2">
      <c r="A207" s="50">
        <v>206</v>
      </c>
      <c r="B207" s="83" t="s">
        <v>323</v>
      </c>
      <c r="C207" s="83" t="s">
        <v>322</v>
      </c>
      <c r="D207" s="83" t="s">
        <v>326</v>
      </c>
      <c r="E207" s="84" t="s">
        <v>160</v>
      </c>
      <c r="F207" s="50" t="s">
        <v>91</v>
      </c>
      <c r="G207" s="85">
        <f t="shared" si="3"/>
        <v>1902310</v>
      </c>
      <c r="H207" s="86" t="s">
        <v>8</v>
      </c>
      <c r="I207" s="90">
        <f>VLOOKUP(H207,'2019 WINNINGS'!$A$1:$B$423,2,0)</f>
        <v>107956</v>
      </c>
      <c r="J207" s="87" t="s">
        <v>49</v>
      </c>
      <c r="K207" s="90">
        <f>VLOOKUP(J207,'2019 WINNINGS'!$A$1:$B$423,2,0)</f>
        <v>225400</v>
      </c>
      <c r="L207" s="93" t="s">
        <v>11</v>
      </c>
      <c r="M207" s="94">
        <f>VLOOKUP(L207,'2019 WINNINGS'!$A$1:$B$423,2,0)</f>
        <v>310500</v>
      </c>
      <c r="N207" s="93" t="s">
        <v>87</v>
      </c>
      <c r="O207" s="94">
        <f>VLOOKUP(N207,'2019 WINNINGS'!$A$1:$B$423,2,0)</f>
        <v>403938</v>
      </c>
      <c r="P207" s="93" t="s">
        <v>98</v>
      </c>
      <c r="Q207" s="94">
        <f>VLOOKUP(P207,'2019 WINNINGS'!$A$1:$B$423,2,0)</f>
        <v>403938</v>
      </c>
      <c r="R207" s="97" t="s">
        <v>10</v>
      </c>
      <c r="S207" s="98">
        <f>VLOOKUP(R207,'2019 WINNINGS'!$A$1:$B$423,2,0)</f>
        <v>107956</v>
      </c>
      <c r="T207" s="97" t="s">
        <v>83</v>
      </c>
      <c r="U207" s="98">
        <f>VLOOKUP(T207,'2019 WINNINGS'!$A$1:$B$423,2,0)</f>
        <v>28693</v>
      </c>
      <c r="V207" s="97" t="s">
        <v>107</v>
      </c>
      <c r="W207" s="98">
        <f>VLOOKUP(V207,'2019 WINNINGS'!$A$1:$B$423,2,0)</f>
        <v>44850</v>
      </c>
      <c r="X207" s="101" t="s">
        <v>96</v>
      </c>
      <c r="Y207" s="102">
        <f>VLOOKUP(X207,'2019 WINNINGS'!$A$1:$B$423,2,0)</f>
        <v>32430</v>
      </c>
      <c r="Z207" s="103" t="s">
        <v>50</v>
      </c>
      <c r="AA207" s="102">
        <f>VLOOKUP(Z207,'2019 WINNINGS'!$A$1:$B$423,2,0)</f>
        <v>107956</v>
      </c>
      <c r="AB207" s="103" t="s">
        <v>155</v>
      </c>
      <c r="AC207" s="102">
        <f>VLOOKUP(AB207,'2019 WINNINGS'!$A$1:$B$423,2,0)</f>
        <v>28693</v>
      </c>
      <c r="AD207" s="88" t="s">
        <v>14</v>
      </c>
      <c r="AE207" s="104">
        <f>VLOOKUP(AD207,'2019 WINNINGS'!$A$1:$B$423,2,0)</f>
        <v>0</v>
      </c>
      <c r="AF207" s="88" t="s">
        <v>80</v>
      </c>
      <c r="AG207" s="104">
        <f>VLOOKUP(AF207,'2019 WINNINGS'!$A$1:$B$423,2,0)</f>
        <v>0</v>
      </c>
      <c r="AH207" s="107" t="s">
        <v>161</v>
      </c>
      <c r="AI207" s="108">
        <f>VLOOKUP(AH207,'2019 WINNINGS'!$A$1:$B$423,2,0)</f>
        <v>100000</v>
      </c>
    </row>
    <row r="208" spans="1:35" x14ac:dyDescent="0.2">
      <c r="A208" s="50">
        <v>207</v>
      </c>
      <c r="B208" s="83" t="s">
        <v>427</v>
      </c>
      <c r="C208" s="83" t="s">
        <v>425</v>
      </c>
      <c r="D208" s="83" t="s">
        <v>979</v>
      </c>
      <c r="E208" s="84" t="s">
        <v>160</v>
      </c>
      <c r="F208" s="50" t="s">
        <v>91</v>
      </c>
      <c r="G208" s="85">
        <f t="shared" si="3"/>
        <v>1887072</v>
      </c>
      <c r="H208" s="86" t="s">
        <v>17</v>
      </c>
      <c r="I208" s="90">
        <f>VLOOKUP(H208,'2019 WINNINGS'!$A$1:$B$423,2,0)</f>
        <v>225400</v>
      </c>
      <c r="J208" s="87" t="s">
        <v>8</v>
      </c>
      <c r="K208" s="90">
        <f>VLOOKUP(J208,'2019 WINNINGS'!$A$1:$B$423,2,0)</f>
        <v>107956</v>
      </c>
      <c r="L208" s="93" t="s">
        <v>11</v>
      </c>
      <c r="M208" s="94">
        <f>VLOOKUP(L208,'2019 WINNINGS'!$A$1:$B$423,2,0)</f>
        <v>310500</v>
      </c>
      <c r="N208" s="93" t="s">
        <v>100</v>
      </c>
      <c r="O208" s="94">
        <f>VLOOKUP(N208,'2019 WINNINGS'!$A$1:$B$423,2,0)</f>
        <v>858667</v>
      </c>
      <c r="P208" s="93" t="s">
        <v>32</v>
      </c>
      <c r="Q208" s="94">
        <f>VLOOKUP(P208,'2019 WINNINGS'!$A$1:$B$423,2,0)</f>
        <v>68042</v>
      </c>
      <c r="R208" s="97" t="s">
        <v>142</v>
      </c>
      <c r="S208" s="98">
        <f>VLOOKUP(R208,'2019 WINNINGS'!$A$1:$B$423,2,0)</f>
        <v>68042</v>
      </c>
      <c r="T208" s="97" t="s">
        <v>41</v>
      </c>
      <c r="U208" s="98">
        <f>VLOOKUP(T208,'2019 WINNINGS'!$A$1:$B$423,2,0)</f>
        <v>78200</v>
      </c>
      <c r="V208" s="97" t="s">
        <v>144</v>
      </c>
      <c r="W208" s="98">
        <f>VLOOKUP(V208,'2019 WINNINGS'!$A$1:$B$423,2,0)</f>
        <v>0</v>
      </c>
      <c r="X208" s="101" t="s">
        <v>230</v>
      </c>
      <c r="Y208" s="102">
        <f>VLOOKUP(X208,'2019 WINNINGS'!$A$1:$B$423,2,0)</f>
        <v>44850</v>
      </c>
      <c r="Z208" s="103" t="s">
        <v>147</v>
      </c>
      <c r="AA208" s="102">
        <f>VLOOKUP(Z208,'2019 WINNINGS'!$A$1:$B$423,2,0)</f>
        <v>25415</v>
      </c>
      <c r="AB208" s="103" t="s">
        <v>157</v>
      </c>
      <c r="AC208" s="102">
        <f>VLOOKUP(AB208,'2019 WINNINGS'!$A$1:$B$423,2,0)</f>
        <v>0</v>
      </c>
      <c r="AD208" s="88" t="s">
        <v>80</v>
      </c>
      <c r="AE208" s="104">
        <f>VLOOKUP(AD208,'2019 WINNINGS'!$A$1:$B$423,2,0)</f>
        <v>0</v>
      </c>
      <c r="AF208" s="88" t="s">
        <v>14</v>
      </c>
      <c r="AG208" s="104">
        <f>VLOOKUP(AF208,'2019 WINNINGS'!$A$1:$B$423,2,0)</f>
        <v>0</v>
      </c>
      <c r="AH208" s="107" t="s">
        <v>161</v>
      </c>
      <c r="AI208" s="108">
        <f>VLOOKUP(AH208,'2019 WINNINGS'!$A$1:$B$423,2,0)</f>
        <v>100000</v>
      </c>
    </row>
    <row r="209" spans="1:35" x14ac:dyDescent="0.2">
      <c r="A209" s="50">
        <v>208</v>
      </c>
      <c r="B209" s="83" t="s">
        <v>253</v>
      </c>
      <c r="C209" s="83" t="s">
        <v>252</v>
      </c>
      <c r="D209" s="83" t="s">
        <v>254</v>
      </c>
      <c r="E209" s="84" t="s">
        <v>160</v>
      </c>
      <c r="F209" s="50" t="s">
        <v>91</v>
      </c>
      <c r="G209" s="85">
        <f t="shared" si="3"/>
        <v>1882596</v>
      </c>
      <c r="H209" s="86" t="s">
        <v>7</v>
      </c>
      <c r="I209" s="90">
        <f>VLOOKUP(H209,'2019 WINNINGS'!$A$1:$B$423,2,0)</f>
        <v>858667</v>
      </c>
      <c r="J209" s="87" t="s">
        <v>8</v>
      </c>
      <c r="K209" s="90">
        <f>VLOOKUP(J209,'2019 WINNINGS'!$A$1:$B$423,2,0)</f>
        <v>107956</v>
      </c>
      <c r="L209" s="93" t="s">
        <v>54</v>
      </c>
      <c r="M209" s="94">
        <f>VLOOKUP(L209,'2019 WINNINGS'!$A$1:$B$423,2,0)</f>
        <v>0</v>
      </c>
      <c r="N209" s="93" t="s">
        <v>11</v>
      </c>
      <c r="O209" s="94">
        <f>VLOOKUP(N209,'2019 WINNINGS'!$A$1:$B$423,2,0)</f>
        <v>310500</v>
      </c>
      <c r="P209" s="93" t="s">
        <v>32</v>
      </c>
      <c r="Q209" s="94">
        <f>VLOOKUP(P209,'2019 WINNINGS'!$A$1:$B$423,2,0)</f>
        <v>68042</v>
      </c>
      <c r="R209" s="97" t="s">
        <v>41</v>
      </c>
      <c r="S209" s="98">
        <f>VLOOKUP(R209,'2019 WINNINGS'!$A$1:$B$423,2,0)</f>
        <v>78200</v>
      </c>
      <c r="T209" s="97" t="s">
        <v>85</v>
      </c>
      <c r="U209" s="98">
        <f>VLOOKUP(T209,'2019 WINNINGS'!$A$1:$B$423,2,0)</f>
        <v>107956</v>
      </c>
      <c r="V209" s="97" t="s">
        <v>104</v>
      </c>
      <c r="W209" s="98">
        <f>VLOOKUP(V209,'2019 WINNINGS'!$A$1:$B$423,2,0)</f>
        <v>26910</v>
      </c>
      <c r="X209" s="101" t="s">
        <v>153</v>
      </c>
      <c r="Y209" s="102">
        <f>VLOOKUP(X209,'2019 WINNINGS'!$A$1:$B$423,2,0)</f>
        <v>0</v>
      </c>
      <c r="Z209" s="103" t="s">
        <v>154</v>
      </c>
      <c r="AA209" s="102">
        <f>VLOOKUP(Z209,'2019 WINNINGS'!$A$1:$B$423,2,0)</f>
        <v>37950</v>
      </c>
      <c r="AB209" s="103" t="s">
        <v>105</v>
      </c>
      <c r="AC209" s="102">
        <f>VLOOKUP(AB209,'2019 WINNINGS'!$A$1:$B$423,2,0)</f>
        <v>161000</v>
      </c>
      <c r="AD209" s="88" t="s">
        <v>14</v>
      </c>
      <c r="AE209" s="104">
        <f>VLOOKUP(AD209,'2019 WINNINGS'!$A$1:$B$423,2,0)</f>
        <v>0</v>
      </c>
      <c r="AF209" s="88" t="s">
        <v>72</v>
      </c>
      <c r="AG209" s="104">
        <f>VLOOKUP(AF209,'2019 WINNINGS'!$A$1:$B$423,2,0)</f>
        <v>25415</v>
      </c>
      <c r="AH209" s="107" t="s">
        <v>161</v>
      </c>
      <c r="AI209" s="108">
        <f>VLOOKUP(AH209,'2019 WINNINGS'!$A$1:$B$423,2,0)</f>
        <v>100000</v>
      </c>
    </row>
    <row r="210" spans="1:35" x14ac:dyDescent="0.2">
      <c r="A210" s="50">
        <v>209</v>
      </c>
      <c r="B210" s="83" t="s">
        <v>933</v>
      </c>
      <c r="C210" s="83" t="s">
        <v>932</v>
      </c>
      <c r="D210" s="83" t="s">
        <v>432</v>
      </c>
      <c r="E210" s="84" t="s">
        <v>160</v>
      </c>
      <c r="F210" s="50" t="s">
        <v>91</v>
      </c>
      <c r="G210" s="85">
        <f t="shared" si="3"/>
        <v>1874520</v>
      </c>
      <c r="H210" s="86" t="s">
        <v>7</v>
      </c>
      <c r="I210" s="90">
        <f>VLOOKUP(H210,'2019 WINNINGS'!$A$1:$B$423,2,0)</f>
        <v>858667</v>
      </c>
      <c r="J210" s="87" t="s">
        <v>8</v>
      </c>
      <c r="K210" s="90">
        <f>VLOOKUP(J210,'2019 WINNINGS'!$A$1:$B$423,2,0)</f>
        <v>107956</v>
      </c>
      <c r="L210" s="93" t="s">
        <v>87</v>
      </c>
      <c r="M210" s="94">
        <f>VLOOKUP(L210,'2019 WINNINGS'!$A$1:$B$423,2,0)</f>
        <v>403938</v>
      </c>
      <c r="N210" s="93" t="s">
        <v>29</v>
      </c>
      <c r="O210" s="94">
        <f>VLOOKUP(N210,'2019 WINNINGS'!$A$1:$B$423,2,0)</f>
        <v>0</v>
      </c>
      <c r="P210" s="93" t="s">
        <v>65</v>
      </c>
      <c r="Q210" s="94">
        <f>VLOOKUP(P210,'2019 WINNINGS'!$A$1:$B$423,2,0)</f>
        <v>225400</v>
      </c>
      <c r="R210" s="97" t="s">
        <v>59</v>
      </c>
      <c r="S210" s="98">
        <f>VLOOKUP(R210,'2019 WINNINGS'!$A$1:$B$423,2,0)</f>
        <v>26335</v>
      </c>
      <c r="T210" s="97" t="s">
        <v>144</v>
      </c>
      <c r="U210" s="98">
        <f>VLOOKUP(T210,'2019 WINNINGS'!$A$1:$B$423,2,0)</f>
        <v>0</v>
      </c>
      <c r="V210" s="97" t="s">
        <v>73</v>
      </c>
      <c r="W210" s="98">
        <f>VLOOKUP(V210,'2019 WINNINGS'!$A$1:$B$423,2,0)</f>
        <v>55488</v>
      </c>
      <c r="X210" s="101" t="s">
        <v>50</v>
      </c>
      <c r="Y210" s="102">
        <f>VLOOKUP(X210,'2019 WINNINGS'!$A$1:$B$423,2,0)</f>
        <v>107956</v>
      </c>
      <c r="Z210" s="103" t="s">
        <v>147</v>
      </c>
      <c r="AA210" s="102">
        <f>VLOOKUP(Z210,'2019 WINNINGS'!$A$1:$B$423,2,0)</f>
        <v>25415</v>
      </c>
      <c r="AB210" s="103" t="s">
        <v>154</v>
      </c>
      <c r="AC210" s="102">
        <f>VLOOKUP(AB210,'2019 WINNINGS'!$A$1:$B$423,2,0)</f>
        <v>37950</v>
      </c>
      <c r="AD210" s="88" t="s">
        <v>14</v>
      </c>
      <c r="AE210" s="104">
        <f>VLOOKUP(AD210,'2019 WINNINGS'!$A$1:$B$423,2,0)</f>
        <v>0</v>
      </c>
      <c r="AF210" s="88" t="s">
        <v>72</v>
      </c>
      <c r="AG210" s="104">
        <f>VLOOKUP(AF210,'2019 WINNINGS'!$A$1:$B$423,2,0)</f>
        <v>25415</v>
      </c>
      <c r="AH210" s="107" t="s">
        <v>166</v>
      </c>
      <c r="AI210" s="108">
        <f>VLOOKUP(AH210,'2019 WINNINGS'!$A$1:$B$423,2,0)</f>
        <v>0</v>
      </c>
    </row>
    <row r="211" spans="1:35" x14ac:dyDescent="0.2">
      <c r="A211" s="50">
        <v>210</v>
      </c>
      <c r="B211" s="83" t="s">
        <v>842</v>
      </c>
      <c r="C211" s="83" t="s">
        <v>839</v>
      </c>
      <c r="D211" s="83" t="s">
        <v>841</v>
      </c>
      <c r="E211" s="84" t="s">
        <v>160</v>
      </c>
      <c r="F211" s="50" t="s">
        <v>91</v>
      </c>
      <c r="G211" s="85">
        <f t="shared" si="3"/>
        <v>1873863</v>
      </c>
      <c r="H211" s="86" t="s">
        <v>40</v>
      </c>
      <c r="I211" s="90">
        <f>VLOOKUP(H211,'2019 WINNINGS'!$A$1:$B$423,2,0)</f>
        <v>0</v>
      </c>
      <c r="J211" s="87" t="s">
        <v>139</v>
      </c>
      <c r="K211" s="90">
        <f>VLOOKUP(J211,'2019 WINNINGS'!$A$1:$B$423,2,0)</f>
        <v>858667</v>
      </c>
      <c r="L211" s="93" t="s">
        <v>112</v>
      </c>
      <c r="M211" s="94">
        <f>VLOOKUP(L211,'2019 WINNINGS'!$A$1:$B$423,2,0)</f>
        <v>28693</v>
      </c>
      <c r="N211" s="93" t="s">
        <v>16</v>
      </c>
      <c r="O211" s="94">
        <f>VLOOKUP(N211,'2019 WINNINGS'!$A$1:$B$423,2,0)</f>
        <v>55488</v>
      </c>
      <c r="P211" s="93" t="s">
        <v>98</v>
      </c>
      <c r="Q211" s="94">
        <f>VLOOKUP(P211,'2019 WINNINGS'!$A$1:$B$423,2,0)</f>
        <v>403938</v>
      </c>
      <c r="R211" s="97" t="s">
        <v>85</v>
      </c>
      <c r="S211" s="98">
        <f>VLOOKUP(R211,'2019 WINNINGS'!$A$1:$B$423,2,0)</f>
        <v>107956</v>
      </c>
      <c r="T211" s="97" t="s">
        <v>59</v>
      </c>
      <c r="U211" s="98">
        <f>VLOOKUP(T211,'2019 WINNINGS'!$A$1:$B$423,2,0)</f>
        <v>26335</v>
      </c>
      <c r="V211" s="97" t="s">
        <v>141</v>
      </c>
      <c r="W211" s="98">
        <f>VLOOKUP(V211,'2019 WINNINGS'!$A$1:$B$423,2,0)</f>
        <v>25415</v>
      </c>
      <c r="X211" s="101" t="s">
        <v>147</v>
      </c>
      <c r="Y211" s="102">
        <f>VLOOKUP(X211,'2019 WINNINGS'!$A$1:$B$423,2,0)</f>
        <v>25415</v>
      </c>
      <c r="Z211" s="103" t="s">
        <v>50</v>
      </c>
      <c r="AA211" s="102">
        <f>VLOOKUP(Z211,'2019 WINNINGS'!$A$1:$B$423,2,0)</f>
        <v>107956</v>
      </c>
      <c r="AB211" s="103" t="s">
        <v>158</v>
      </c>
      <c r="AC211" s="102">
        <f>VLOOKUP(AB211,'2019 WINNINGS'!$A$1:$B$423,2,0)</f>
        <v>184000</v>
      </c>
      <c r="AD211" s="88" t="s">
        <v>80</v>
      </c>
      <c r="AE211" s="104">
        <f>VLOOKUP(AD211,'2019 WINNINGS'!$A$1:$B$423,2,0)</f>
        <v>0</v>
      </c>
      <c r="AF211" s="88" t="s">
        <v>81</v>
      </c>
      <c r="AG211" s="104">
        <f>VLOOKUP(AF211,'2019 WINNINGS'!$A$1:$B$423,2,0)</f>
        <v>0</v>
      </c>
      <c r="AH211" s="107" t="s">
        <v>163</v>
      </c>
      <c r="AI211" s="108">
        <f>VLOOKUP(AH211,'2019 WINNINGS'!$A$1:$B$423,2,0)</f>
        <v>50000</v>
      </c>
    </row>
    <row r="212" spans="1:35" x14ac:dyDescent="0.2">
      <c r="A212" s="50">
        <v>211</v>
      </c>
      <c r="B212" s="83" t="s">
        <v>407</v>
      </c>
      <c r="C212" s="83" t="s">
        <v>404</v>
      </c>
      <c r="D212" s="83" t="s">
        <v>410</v>
      </c>
      <c r="E212" s="84" t="s">
        <v>160</v>
      </c>
      <c r="F212" s="50" t="s">
        <v>91</v>
      </c>
      <c r="G212" s="85">
        <f t="shared" si="3"/>
        <v>1872856</v>
      </c>
      <c r="H212" s="86" t="s">
        <v>7</v>
      </c>
      <c r="I212" s="90">
        <f>VLOOKUP(H212,'2019 WINNINGS'!$A$1:$B$423,2,0)</f>
        <v>858667</v>
      </c>
      <c r="J212" s="87" t="s">
        <v>15</v>
      </c>
      <c r="K212" s="90">
        <f>VLOOKUP(J212,'2019 WINNINGS'!$A$1:$B$423,2,0)</f>
        <v>107956</v>
      </c>
      <c r="L212" s="93" t="s">
        <v>33</v>
      </c>
      <c r="M212" s="94">
        <f>VLOOKUP(L212,'2019 WINNINGS'!$A$1:$B$423,2,0)</f>
        <v>55488</v>
      </c>
      <c r="N212" s="93" t="s">
        <v>54</v>
      </c>
      <c r="O212" s="94">
        <f>VLOOKUP(N212,'2019 WINNINGS'!$A$1:$B$423,2,0)</f>
        <v>0</v>
      </c>
      <c r="P212" s="93" t="s">
        <v>87</v>
      </c>
      <c r="Q212" s="94">
        <f>VLOOKUP(P212,'2019 WINNINGS'!$A$1:$B$423,2,0)</f>
        <v>403938</v>
      </c>
      <c r="R212" s="97" t="s">
        <v>140</v>
      </c>
      <c r="S212" s="98">
        <f>VLOOKUP(R212,'2019 WINNINGS'!$A$1:$B$423,2,0)</f>
        <v>44850</v>
      </c>
      <c r="T212" s="97" t="s">
        <v>41</v>
      </c>
      <c r="U212" s="98">
        <f>VLOOKUP(T212,'2019 WINNINGS'!$A$1:$B$423,2,0)</f>
        <v>78200</v>
      </c>
      <c r="V212" s="97" t="s">
        <v>88</v>
      </c>
      <c r="W212" s="98">
        <f>VLOOKUP(V212,'2019 WINNINGS'!$A$1:$B$423,2,0)</f>
        <v>25415</v>
      </c>
      <c r="X212" s="101" t="s">
        <v>96</v>
      </c>
      <c r="Y212" s="102">
        <f>VLOOKUP(X212,'2019 WINNINGS'!$A$1:$B$423,2,0)</f>
        <v>32430</v>
      </c>
      <c r="Z212" s="103" t="s">
        <v>50</v>
      </c>
      <c r="AA212" s="102">
        <f>VLOOKUP(Z212,'2019 WINNINGS'!$A$1:$B$423,2,0)</f>
        <v>107956</v>
      </c>
      <c r="AB212" s="103" t="s">
        <v>145</v>
      </c>
      <c r="AC212" s="102">
        <f>VLOOKUP(AB212,'2019 WINNINGS'!$A$1:$B$423,2,0)</f>
        <v>107956</v>
      </c>
      <c r="AD212" s="88" t="s">
        <v>13</v>
      </c>
      <c r="AE212" s="104">
        <f>VLOOKUP(AD212,'2019 WINNINGS'!$A$1:$B$423,2,0)</f>
        <v>0</v>
      </c>
      <c r="AF212" s="88" t="s">
        <v>114</v>
      </c>
      <c r="AG212" s="104">
        <f>VLOOKUP(AF212,'2019 WINNINGS'!$A$1:$B$423,2,0)</f>
        <v>0</v>
      </c>
      <c r="AH212" s="107" t="s">
        <v>162</v>
      </c>
      <c r="AI212" s="108">
        <f>VLOOKUP(AH212,'2019 WINNINGS'!$A$1:$B$423,2,0)</f>
        <v>50000</v>
      </c>
    </row>
    <row r="213" spans="1:35" x14ac:dyDescent="0.2">
      <c r="A213" s="50">
        <v>212</v>
      </c>
      <c r="B213" s="83" t="s">
        <v>435</v>
      </c>
      <c r="C213" s="83" t="s">
        <v>434</v>
      </c>
      <c r="D213" s="83" t="s">
        <v>432</v>
      </c>
      <c r="E213" s="84" t="s">
        <v>160</v>
      </c>
      <c r="F213" s="50" t="s">
        <v>91</v>
      </c>
      <c r="G213" s="85">
        <f t="shared" si="3"/>
        <v>1862961</v>
      </c>
      <c r="H213" s="86" t="s">
        <v>7</v>
      </c>
      <c r="I213" s="90">
        <f>VLOOKUP(H213,'2019 WINNINGS'!$A$1:$B$423,2,0)</f>
        <v>858667</v>
      </c>
      <c r="J213" s="87" t="s">
        <v>17</v>
      </c>
      <c r="K213" s="90">
        <f>VLOOKUP(J213,'2019 WINNINGS'!$A$1:$B$423,2,0)</f>
        <v>225400</v>
      </c>
      <c r="L213" s="93" t="s">
        <v>33</v>
      </c>
      <c r="M213" s="94">
        <f>VLOOKUP(L213,'2019 WINNINGS'!$A$1:$B$423,2,0)</f>
        <v>55488</v>
      </c>
      <c r="N213" s="93" t="s">
        <v>11</v>
      </c>
      <c r="O213" s="94">
        <f>VLOOKUP(N213,'2019 WINNINGS'!$A$1:$B$423,2,0)</f>
        <v>310500</v>
      </c>
      <c r="P213" s="93" t="s">
        <v>32</v>
      </c>
      <c r="Q213" s="94">
        <f>VLOOKUP(P213,'2019 WINNINGS'!$A$1:$B$423,2,0)</f>
        <v>68042</v>
      </c>
      <c r="R213" s="97" t="s">
        <v>10</v>
      </c>
      <c r="S213" s="98">
        <f>VLOOKUP(R213,'2019 WINNINGS'!$A$1:$B$423,2,0)</f>
        <v>107956</v>
      </c>
      <c r="T213" s="97" t="s">
        <v>141</v>
      </c>
      <c r="U213" s="98">
        <f>VLOOKUP(T213,'2019 WINNINGS'!$A$1:$B$423,2,0)</f>
        <v>25415</v>
      </c>
      <c r="V213" s="97" t="s">
        <v>107</v>
      </c>
      <c r="W213" s="98">
        <f>VLOOKUP(V213,'2019 WINNINGS'!$A$1:$B$423,2,0)</f>
        <v>44850</v>
      </c>
      <c r="X213" s="101" t="s">
        <v>155</v>
      </c>
      <c r="Y213" s="102">
        <f>VLOOKUP(X213,'2019 WINNINGS'!$A$1:$B$423,2,0)</f>
        <v>28693</v>
      </c>
      <c r="Z213" s="103" t="s">
        <v>157</v>
      </c>
      <c r="AA213" s="102">
        <f>VLOOKUP(Z213,'2019 WINNINGS'!$A$1:$B$423,2,0)</f>
        <v>0</v>
      </c>
      <c r="AB213" s="103" t="s">
        <v>154</v>
      </c>
      <c r="AC213" s="102">
        <f>VLOOKUP(AB213,'2019 WINNINGS'!$A$1:$B$423,2,0)</f>
        <v>37950</v>
      </c>
      <c r="AD213" s="88" t="s">
        <v>14</v>
      </c>
      <c r="AE213" s="104">
        <f>VLOOKUP(AD213,'2019 WINNINGS'!$A$1:$B$423,2,0)</f>
        <v>0</v>
      </c>
      <c r="AF213" s="88" t="s">
        <v>80</v>
      </c>
      <c r="AG213" s="104">
        <f>VLOOKUP(AF213,'2019 WINNINGS'!$A$1:$B$423,2,0)</f>
        <v>0</v>
      </c>
      <c r="AH213" s="107" t="s">
        <v>161</v>
      </c>
      <c r="AI213" s="108">
        <f>VLOOKUP(AH213,'2019 WINNINGS'!$A$1:$B$423,2,0)</f>
        <v>100000</v>
      </c>
    </row>
    <row r="214" spans="1:35" x14ac:dyDescent="0.2">
      <c r="A214" s="50">
        <v>213</v>
      </c>
      <c r="B214" s="83" t="s">
        <v>324</v>
      </c>
      <c r="C214" s="83" t="s">
        <v>322</v>
      </c>
      <c r="D214" s="83" t="s">
        <v>326</v>
      </c>
      <c r="E214" s="84" t="s">
        <v>160</v>
      </c>
      <c r="F214" s="50" t="s">
        <v>91</v>
      </c>
      <c r="G214" s="85">
        <f t="shared" si="3"/>
        <v>1862482</v>
      </c>
      <c r="H214" s="86" t="s">
        <v>7</v>
      </c>
      <c r="I214" s="90">
        <f>VLOOKUP(H214,'2019 WINNINGS'!$A$1:$B$423,2,0)</f>
        <v>858667</v>
      </c>
      <c r="J214" s="87" t="s">
        <v>40</v>
      </c>
      <c r="K214" s="90">
        <f>VLOOKUP(J214,'2019 WINNINGS'!$A$1:$B$423,2,0)</f>
        <v>0</v>
      </c>
      <c r="L214" s="93" t="s">
        <v>65</v>
      </c>
      <c r="M214" s="94">
        <f>VLOOKUP(L214,'2019 WINNINGS'!$A$1:$B$423,2,0)</f>
        <v>225400</v>
      </c>
      <c r="N214" s="93" t="s">
        <v>54</v>
      </c>
      <c r="O214" s="94">
        <f>VLOOKUP(N214,'2019 WINNINGS'!$A$1:$B$423,2,0)</f>
        <v>0</v>
      </c>
      <c r="P214" s="93" t="s">
        <v>112</v>
      </c>
      <c r="Q214" s="94">
        <f>VLOOKUP(P214,'2019 WINNINGS'!$A$1:$B$423,2,0)</f>
        <v>28693</v>
      </c>
      <c r="R214" s="97" t="s">
        <v>85</v>
      </c>
      <c r="S214" s="98">
        <f>VLOOKUP(R214,'2019 WINNINGS'!$A$1:$B$423,2,0)</f>
        <v>107956</v>
      </c>
      <c r="T214" s="97" t="s">
        <v>92</v>
      </c>
      <c r="U214" s="98">
        <f>VLOOKUP(T214,'2019 WINNINGS'!$A$1:$B$423,2,0)</f>
        <v>403938</v>
      </c>
      <c r="V214" s="97" t="s">
        <v>59</v>
      </c>
      <c r="W214" s="98">
        <f>VLOOKUP(V214,'2019 WINNINGS'!$A$1:$B$423,2,0)</f>
        <v>26335</v>
      </c>
      <c r="X214" s="101" t="s">
        <v>230</v>
      </c>
      <c r="Y214" s="102">
        <f>VLOOKUP(X214,'2019 WINNINGS'!$A$1:$B$423,2,0)</f>
        <v>44850</v>
      </c>
      <c r="Z214" s="103" t="s">
        <v>154</v>
      </c>
      <c r="AA214" s="102">
        <f>VLOOKUP(Z214,'2019 WINNINGS'!$A$1:$B$423,2,0)</f>
        <v>37950</v>
      </c>
      <c r="AB214" s="103" t="s">
        <v>155</v>
      </c>
      <c r="AC214" s="102">
        <f>VLOOKUP(AB214,'2019 WINNINGS'!$A$1:$B$423,2,0)</f>
        <v>28693</v>
      </c>
      <c r="AD214" s="88" t="s">
        <v>14</v>
      </c>
      <c r="AE214" s="104">
        <f>VLOOKUP(AD214,'2019 WINNINGS'!$A$1:$B$423,2,0)</f>
        <v>0</v>
      </c>
      <c r="AF214" s="88" t="s">
        <v>80</v>
      </c>
      <c r="AG214" s="104">
        <f>VLOOKUP(AF214,'2019 WINNINGS'!$A$1:$B$423,2,0)</f>
        <v>0</v>
      </c>
      <c r="AH214" s="107" t="s">
        <v>161</v>
      </c>
      <c r="AI214" s="108">
        <f>VLOOKUP(AH214,'2019 WINNINGS'!$A$1:$B$423,2,0)</f>
        <v>100000</v>
      </c>
    </row>
    <row r="215" spans="1:35" x14ac:dyDescent="0.2">
      <c r="A215" s="50">
        <v>214</v>
      </c>
      <c r="B215" s="83" t="s">
        <v>463</v>
      </c>
      <c r="C215" s="83" t="s">
        <v>461</v>
      </c>
      <c r="D215" s="83" t="s">
        <v>465</v>
      </c>
      <c r="E215" s="84" t="s">
        <v>160</v>
      </c>
      <c r="F215" s="50" t="s">
        <v>91</v>
      </c>
      <c r="G215" s="85">
        <f t="shared" si="3"/>
        <v>1854278</v>
      </c>
      <c r="H215" s="86" t="s">
        <v>17</v>
      </c>
      <c r="I215" s="90">
        <f>VLOOKUP(H215,'2019 WINNINGS'!$A$1:$B$423,2,0)</f>
        <v>225400</v>
      </c>
      <c r="J215" s="87" t="s">
        <v>139</v>
      </c>
      <c r="K215" s="90">
        <f>VLOOKUP(J215,'2019 WINNINGS'!$A$1:$B$423,2,0)</f>
        <v>858667</v>
      </c>
      <c r="L215" s="93" t="s">
        <v>33</v>
      </c>
      <c r="M215" s="94">
        <f>VLOOKUP(L215,'2019 WINNINGS'!$A$1:$B$423,2,0)</f>
        <v>55488</v>
      </c>
      <c r="N215" s="93" t="s">
        <v>18</v>
      </c>
      <c r="O215" s="94">
        <f>VLOOKUP(N215,'2019 WINNINGS'!$A$1:$B$423,2,0)</f>
        <v>32430</v>
      </c>
      <c r="P215" s="93" t="s">
        <v>133</v>
      </c>
      <c r="Q215" s="94">
        <f>VLOOKUP(P215,'2019 WINNINGS'!$A$1:$B$423,2,0)</f>
        <v>225400</v>
      </c>
      <c r="R215" s="97" t="s">
        <v>140</v>
      </c>
      <c r="S215" s="98">
        <f>VLOOKUP(R215,'2019 WINNINGS'!$A$1:$B$423,2,0)</f>
        <v>44850</v>
      </c>
      <c r="T215" s="97" t="s">
        <v>41</v>
      </c>
      <c r="U215" s="98">
        <f>VLOOKUP(T215,'2019 WINNINGS'!$A$1:$B$423,2,0)</f>
        <v>78200</v>
      </c>
      <c r="V215" s="97" t="s">
        <v>142</v>
      </c>
      <c r="W215" s="98">
        <f>VLOOKUP(V215,'2019 WINNINGS'!$A$1:$B$423,2,0)</f>
        <v>68042</v>
      </c>
      <c r="X215" s="101" t="s">
        <v>96</v>
      </c>
      <c r="Y215" s="102">
        <f>VLOOKUP(X215,'2019 WINNINGS'!$A$1:$B$423,2,0)</f>
        <v>32430</v>
      </c>
      <c r="Z215" s="103" t="s">
        <v>50</v>
      </c>
      <c r="AA215" s="102">
        <f>VLOOKUP(Z215,'2019 WINNINGS'!$A$1:$B$423,2,0)</f>
        <v>107956</v>
      </c>
      <c r="AB215" s="103" t="s">
        <v>153</v>
      </c>
      <c r="AC215" s="102">
        <f>VLOOKUP(AB215,'2019 WINNINGS'!$A$1:$B$423,2,0)</f>
        <v>0</v>
      </c>
      <c r="AD215" s="88" t="s">
        <v>14</v>
      </c>
      <c r="AE215" s="104">
        <f>VLOOKUP(AD215,'2019 WINNINGS'!$A$1:$B$423,2,0)</f>
        <v>0</v>
      </c>
      <c r="AF215" s="88" t="s">
        <v>72</v>
      </c>
      <c r="AG215" s="104">
        <f>VLOOKUP(AF215,'2019 WINNINGS'!$A$1:$B$423,2,0)</f>
        <v>25415</v>
      </c>
      <c r="AH215" s="107" t="s">
        <v>161</v>
      </c>
      <c r="AI215" s="108">
        <f>VLOOKUP(AH215,'2019 WINNINGS'!$A$1:$B$423,2,0)</f>
        <v>100000</v>
      </c>
    </row>
    <row r="216" spans="1:35" x14ac:dyDescent="0.2">
      <c r="A216" s="50">
        <v>215</v>
      </c>
      <c r="B216" s="83" t="s">
        <v>426</v>
      </c>
      <c r="C216" s="83" t="s">
        <v>425</v>
      </c>
      <c r="D216" s="83" t="s">
        <v>979</v>
      </c>
      <c r="E216" s="84" t="s">
        <v>160</v>
      </c>
      <c r="F216" s="50" t="s">
        <v>91</v>
      </c>
      <c r="G216" s="85">
        <f t="shared" si="3"/>
        <v>1852851</v>
      </c>
      <c r="H216" s="86" t="s">
        <v>7</v>
      </c>
      <c r="I216" s="90">
        <f>VLOOKUP(H216,'2019 WINNINGS'!$A$1:$B$423,2,0)</f>
        <v>858667</v>
      </c>
      <c r="J216" s="87" t="s">
        <v>8</v>
      </c>
      <c r="K216" s="90">
        <f>VLOOKUP(J216,'2019 WINNINGS'!$A$1:$B$423,2,0)</f>
        <v>107956</v>
      </c>
      <c r="L216" s="93" t="s">
        <v>54</v>
      </c>
      <c r="M216" s="94">
        <f>VLOOKUP(L216,'2019 WINNINGS'!$A$1:$B$423,2,0)</f>
        <v>0</v>
      </c>
      <c r="N216" s="93" t="s">
        <v>112</v>
      </c>
      <c r="O216" s="94">
        <f>VLOOKUP(N216,'2019 WINNINGS'!$A$1:$B$423,2,0)</f>
        <v>28693</v>
      </c>
      <c r="P216" s="93" t="s">
        <v>33</v>
      </c>
      <c r="Q216" s="94">
        <f>VLOOKUP(P216,'2019 WINNINGS'!$A$1:$B$423,2,0)</f>
        <v>55488</v>
      </c>
      <c r="R216" s="97" t="s">
        <v>10</v>
      </c>
      <c r="S216" s="98">
        <f>VLOOKUP(R216,'2019 WINNINGS'!$A$1:$B$423,2,0)</f>
        <v>107956</v>
      </c>
      <c r="T216" s="97" t="s">
        <v>92</v>
      </c>
      <c r="U216" s="98">
        <f>VLOOKUP(T216,'2019 WINNINGS'!$A$1:$B$423,2,0)</f>
        <v>403938</v>
      </c>
      <c r="V216" s="97" t="s">
        <v>41</v>
      </c>
      <c r="W216" s="98">
        <f>VLOOKUP(V216,'2019 WINNINGS'!$A$1:$B$423,2,0)</f>
        <v>78200</v>
      </c>
      <c r="X216" s="101" t="s">
        <v>96</v>
      </c>
      <c r="Y216" s="102">
        <f>VLOOKUP(X216,'2019 WINNINGS'!$A$1:$B$423,2,0)</f>
        <v>32430</v>
      </c>
      <c r="Z216" s="103" t="s">
        <v>147</v>
      </c>
      <c r="AA216" s="102">
        <f>VLOOKUP(Z216,'2019 WINNINGS'!$A$1:$B$423,2,0)</f>
        <v>25415</v>
      </c>
      <c r="AB216" s="103" t="s">
        <v>155</v>
      </c>
      <c r="AC216" s="102">
        <f>VLOOKUP(AB216,'2019 WINNINGS'!$A$1:$B$423,2,0)</f>
        <v>28693</v>
      </c>
      <c r="AD216" s="88" t="s">
        <v>14</v>
      </c>
      <c r="AE216" s="104">
        <f>VLOOKUP(AD216,'2019 WINNINGS'!$A$1:$B$423,2,0)</f>
        <v>0</v>
      </c>
      <c r="AF216" s="88" t="s">
        <v>72</v>
      </c>
      <c r="AG216" s="104">
        <f>VLOOKUP(AF216,'2019 WINNINGS'!$A$1:$B$423,2,0)</f>
        <v>25415</v>
      </c>
      <c r="AH216" s="107" t="s">
        <v>161</v>
      </c>
      <c r="AI216" s="108">
        <f>VLOOKUP(AH216,'2019 WINNINGS'!$A$1:$B$423,2,0)</f>
        <v>100000</v>
      </c>
    </row>
    <row r="217" spans="1:35" x14ac:dyDescent="0.2">
      <c r="A217" s="50">
        <v>216</v>
      </c>
      <c r="B217" s="83" t="s">
        <v>653</v>
      </c>
      <c r="C217" s="83" t="s">
        <v>649</v>
      </c>
      <c r="D217" s="83" t="s">
        <v>651</v>
      </c>
      <c r="E217" s="84" t="s">
        <v>160</v>
      </c>
      <c r="F217" s="50" t="s">
        <v>91</v>
      </c>
      <c r="G217" s="85">
        <f t="shared" si="3"/>
        <v>1851211</v>
      </c>
      <c r="H217" s="86" t="s">
        <v>15</v>
      </c>
      <c r="I217" s="90">
        <f>VLOOKUP(H217,'2019 WINNINGS'!$A$1:$B$423,2,0)</f>
        <v>107956</v>
      </c>
      <c r="J217" s="87" t="s">
        <v>40</v>
      </c>
      <c r="K217" s="90">
        <f>VLOOKUP(J217,'2019 WINNINGS'!$A$1:$B$423,2,0)</f>
        <v>0</v>
      </c>
      <c r="L217" s="93" t="s">
        <v>54</v>
      </c>
      <c r="M217" s="94">
        <f>VLOOKUP(L217,'2019 WINNINGS'!$A$1:$B$423,2,0)</f>
        <v>0</v>
      </c>
      <c r="N217" s="93" t="s">
        <v>18</v>
      </c>
      <c r="O217" s="94">
        <f>VLOOKUP(N217,'2019 WINNINGS'!$A$1:$B$423,2,0)</f>
        <v>32430</v>
      </c>
      <c r="P217" s="93" t="s">
        <v>100</v>
      </c>
      <c r="Q217" s="94">
        <f>VLOOKUP(P217,'2019 WINNINGS'!$A$1:$B$423,2,0)</f>
        <v>858667</v>
      </c>
      <c r="R217" s="97" t="s">
        <v>92</v>
      </c>
      <c r="S217" s="98">
        <f>VLOOKUP(R217,'2019 WINNINGS'!$A$1:$B$423,2,0)</f>
        <v>403938</v>
      </c>
      <c r="T217" s="97" t="s">
        <v>41</v>
      </c>
      <c r="U217" s="98">
        <f>VLOOKUP(T217,'2019 WINNINGS'!$A$1:$B$423,2,0)</f>
        <v>78200</v>
      </c>
      <c r="V217" s="97" t="s">
        <v>144</v>
      </c>
      <c r="W217" s="98">
        <f>VLOOKUP(V217,'2019 WINNINGS'!$A$1:$B$423,2,0)</f>
        <v>0</v>
      </c>
      <c r="X217" s="101" t="s">
        <v>50</v>
      </c>
      <c r="Y217" s="102">
        <f>VLOOKUP(X217,'2019 WINNINGS'!$A$1:$B$423,2,0)</f>
        <v>107956</v>
      </c>
      <c r="Z217" s="103" t="s">
        <v>147</v>
      </c>
      <c r="AA217" s="102">
        <f>VLOOKUP(Z217,'2019 WINNINGS'!$A$1:$B$423,2,0)</f>
        <v>25415</v>
      </c>
      <c r="AB217" s="103" t="s">
        <v>113</v>
      </c>
      <c r="AC217" s="102">
        <f>VLOOKUP(AB217,'2019 WINNINGS'!$A$1:$B$423,2,0)</f>
        <v>107956</v>
      </c>
      <c r="AD217" s="88" t="s">
        <v>80</v>
      </c>
      <c r="AE217" s="104">
        <f>VLOOKUP(AD217,'2019 WINNINGS'!$A$1:$B$423,2,0)</f>
        <v>0</v>
      </c>
      <c r="AF217" s="88" t="s">
        <v>71</v>
      </c>
      <c r="AG217" s="104">
        <f>VLOOKUP(AF217,'2019 WINNINGS'!$A$1:$B$423,2,0)</f>
        <v>28693</v>
      </c>
      <c r="AH217" s="107" t="s">
        <v>161</v>
      </c>
      <c r="AI217" s="108">
        <f>VLOOKUP(AH217,'2019 WINNINGS'!$A$1:$B$423,2,0)</f>
        <v>100000</v>
      </c>
    </row>
    <row r="218" spans="1:35" x14ac:dyDescent="0.2">
      <c r="A218" s="50">
        <v>217</v>
      </c>
      <c r="B218" s="83" t="s">
        <v>972</v>
      </c>
      <c r="C218" s="83" t="s">
        <v>231</v>
      </c>
      <c r="D218" s="83" t="s">
        <v>978</v>
      </c>
      <c r="E218" s="84" t="s">
        <v>160</v>
      </c>
      <c r="F218" s="50" t="s">
        <v>91</v>
      </c>
      <c r="G218" s="85">
        <f t="shared" si="3"/>
        <v>1841867</v>
      </c>
      <c r="H218" s="86" t="s">
        <v>7</v>
      </c>
      <c r="I218" s="90">
        <f>VLOOKUP(H218,'2019 WINNINGS'!$A$1:$B$423,2,0)</f>
        <v>858667</v>
      </c>
      <c r="J218" s="87" t="s">
        <v>8</v>
      </c>
      <c r="K218" s="90">
        <f>VLOOKUP(J218,'2019 WINNINGS'!$A$1:$B$423,2,0)</f>
        <v>107956</v>
      </c>
      <c r="L218" s="93" t="s">
        <v>54</v>
      </c>
      <c r="M218" s="94">
        <f>VLOOKUP(L218,'2019 WINNINGS'!$A$1:$B$423,2,0)</f>
        <v>0</v>
      </c>
      <c r="N218" s="93" t="s">
        <v>11</v>
      </c>
      <c r="O218" s="94">
        <f>VLOOKUP(N218,'2019 WINNINGS'!$A$1:$B$423,2,0)</f>
        <v>310500</v>
      </c>
      <c r="P218" s="93" t="s">
        <v>65</v>
      </c>
      <c r="Q218" s="94">
        <f>VLOOKUP(P218,'2019 WINNINGS'!$A$1:$B$423,2,0)</f>
        <v>225400</v>
      </c>
      <c r="R218" s="97" t="s">
        <v>10</v>
      </c>
      <c r="S218" s="98">
        <f>VLOOKUP(R218,'2019 WINNINGS'!$A$1:$B$423,2,0)</f>
        <v>107956</v>
      </c>
      <c r="T218" s="97" t="s">
        <v>140</v>
      </c>
      <c r="U218" s="98">
        <f>VLOOKUP(T218,'2019 WINNINGS'!$A$1:$B$423,2,0)</f>
        <v>44850</v>
      </c>
      <c r="V218" s="97" t="s">
        <v>144</v>
      </c>
      <c r="W218" s="98">
        <f>VLOOKUP(V218,'2019 WINNINGS'!$A$1:$B$423,2,0)</f>
        <v>0</v>
      </c>
      <c r="X218" s="101" t="s">
        <v>96</v>
      </c>
      <c r="Y218" s="102">
        <f>VLOOKUP(X218,'2019 WINNINGS'!$A$1:$B$423,2,0)</f>
        <v>32430</v>
      </c>
      <c r="Z218" s="103" t="s">
        <v>153</v>
      </c>
      <c r="AA218" s="102">
        <f>VLOOKUP(Z218,'2019 WINNINGS'!$A$1:$B$423,2,0)</f>
        <v>0</v>
      </c>
      <c r="AB218" s="103" t="s">
        <v>155</v>
      </c>
      <c r="AC218" s="102">
        <f>VLOOKUP(AB218,'2019 WINNINGS'!$A$1:$B$423,2,0)</f>
        <v>28693</v>
      </c>
      <c r="AD218" s="88" t="s">
        <v>80</v>
      </c>
      <c r="AE218" s="104">
        <f>VLOOKUP(AD218,'2019 WINNINGS'!$A$1:$B$423,2,0)</f>
        <v>0</v>
      </c>
      <c r="AF218" s="88" t="s">
        <v>72</v>
      </c>
      <c r="AG218" s="104">
        <f>VLOOKUP(AF218,'2019 WINNINGS'!$A$1:$B$423,2,0)</f>
        <v>25415</v>
      </c>
      <c r="AH218" s="107" t="s">
        <v>161</v>
      </c>
      <c r="AI218" s="108">
        <f>VLOOKUP(AH218,'2019 WINNINGS'!$A$1:$B$423,2,0)</f>
        <v>100000</v>
      </c>
    </row>
    <row r="219" spans="1:35" x14ac:dyDescent="0.2">
      <c r="A219" s="50">
        <v>218</v>
      </c>
      <c r="B219" s="83" t="s">
        <v>944</v>
      </c>
      <c r="C219" s="83" t="s">
        <v>943</v>
      </c>
      <c r="D219" s="83" t="s">
        <v>944</v>
      </c>
      <c r="E219" s="84" t="s">
        <v>160</v>
      </c>
      <c r="F219" s="50" t="s">
        <v>91</v>
      </c>
      <c r="G219" s="85">
        <f t="shared" si="3"/>
        <v>1840919</v>
      </c>
      <c r="H219" s="86" t="s">
        <v>7</v>
      </c>
      <c r="I219" s="90">
        <f>VLOOKUP(H219,'2019 WINNINGS'!$A$1:$B$423,2,0)</f>
        <v>858667</v>
      </c>
      <c r="J219" s="87" t="s">
        <v>8</v>
      </c>
      <c r="K219" s="90">
        <f>VLOOKUP(J219,'2019 WINNINGS'!$A$1:$B$423,2,0)</f>
        <v>107956</v>
      </c>
      <c r="L219" s="93" t="s">
        <v>87</v>
      </c>
      <c r="M219" s="94">
        <f>VLOOKUP(L219,'2019 WINNINGS'!$A$1:$B$423,2,0)</f>
        <v>403938</v>
      </c>
      <c r="N219" s="93" t="s">
        <v>33</v>
      </c>
      <c r="O219" s="94">
        <f>VLOOKUP(N219,'2019 WINNINGS'!$A$1:$B$423,2,0)</f>
        <v>55488</v>
      </c>
      <c r="P219" s="93" t="s">
        <v>54</v>
      </c>
      <c r="Q219" s="94">
        <f>VLOOKUP(P219,'2019 WINNINGS'!$A$1:$B$423,2,0)</f>
        <v>0</v>
      </c>
      <c r="R219" s="97" t="s">
        <v>10</v>
      </c>
      <c r="S219" s="98">
        <f>VLOOKUP(R219,'2019 WINNINGS'!$A$1:$B$423,2,0)</f>
        <v>107956</v>
      </c>
      <c r="T219" s="97" t="s">
        <v>85</v>
      </c>
      <c r="U219" s="98">
        <f>VLOOKUP(T219,'2019 WINNINGS'!$A$1:$B$423,2,0)</f>
        <v>107956</v>
      </c>
      <c r="V219" s="97" t="s">
        <v>144</v>
      </c>
      <c r="W219" s="98">
        <f>VLOOKUP(V219,'2019 WINNINGS'!$A$1:$B$423,2,0)</f>
        <v>0</v>
      </c>
      <c r="X219" s="101" t="s">
        <v>155</v>
      </c>
      <c r="Y219" s="102">
        <f>VLOOKUP(X219,'2019 WINNINGS'!$A$1:$B$423,2,0)</f>
        <v>28693</v>
      </c>
      <c r="Z219" s="103" t="s">
        <v>230</v>
      </c>
      <c r="AA219" s="102">
        <f>VLOOKUP(Z219,'2019 WINNINGS'!$A$1:$B$423,2,0)</f>
        <v>44850</v>
      </c>
      <c r="AB219" s="103" t="s">
        <v>157</v>
      </c>
      <c r="AC219" s="102">
        <f>VLOOKUP(AB219,'2019 WINNINGS'!$A$1:$B$423,2,0)</f>
        <v>0</v>
      </c>
      <c r="AD219" s="88" t="s">
        <v>14</v>
      </c>
      <c r="AE219" s="104">
        <f>VLOOKUP(AD219,'2019 WINNINGS'!$A$1:$B$423,2,0)</f>
        <v>0</v>
      </c>
      <c r="AF219" s="88" t="s">
        <v>72</v>
      </c>
      <c r="AG219" s="104">
        <f>VLOOKUP(AF219,'2019 WINNINGS'!$A$1:$B$423,2,0)</f>
        <v>25415</v>
      </c>
      <c r="AH219" s="107" t="s">
        <v>161</v>
      </c>
      <c r="AI219" s="108">
        <f>VLOOKUP(AH219,'2019 WINNINGS'!$A$1:$B$423,2,0)</f>
        <v>100000</v>
      </c>
    </row>
    <row r="220" spans="1:35" x14ac:dyDescent="0.2">
      <c r="A220" s="50">
        <v>219</v>
      </c>
      <c r="B220" s="83" t="s">
        <v>798</v>
      </c>
      <c r="C220" s="83" t="s">
        <v>797</v>
      </c>
      <c r="D220" s="83" t="s">
        <v>798</v>
      </c>
      <c r="E220" s="84" t="s">
        <v>160</v>
      </c>
      <c r="F220" s="50" t="s">
        <v>91</v>
      </c>
      <c r="G220" s="85">
        <f t="shared" si="3"/>
        <v>1832852</v>
      </c>
      <c r="H220" s="86" t="s">
        <v>7</v>
      </c>
      <c r="I220" s="90">
        <f>VLOOKUP(H220,'2019 WINNINGS'!$A$1:$B$423,2,0)</f>
        <v>858667</v>
      </c>
      <c r="J220" s="87" t="s">
        <v>8</v>
      </c>
      <c r="K220" s="90">
        <f>VLOOKUP(J220,'2019 WINNINGS'!$A$1:$B$423,2,0)</f>
        <v>107956</v>
      </c>
      <c r="L220" s="93" t="s">
        <v>24</v>
      </c>
      <c r="M220" s="94">
        <f>VLOOKUP(L220,'2019 WINNINGS'!$A$1:$B$423,2,0)</f>
        <v>403938</v>
      </c>
      <c r="N220" s="93" t="s">
        <v>97</v>
      </c>
      <c r="O220" s="94">
        <f>VLOOKUP(N220,'2019 WINNINGS'!$A$1:$B$423,2,0)</f>
        <v>78200</v>
      </c>
      <c r="P220" s="93" t="s">
        <v>32</v>
      </c>
      <c r="Q220" s="94">
        <f>VLOOKUP(P220,'2019 WINNINGS'!$A$1:$B$423,2,0)</f>
        <v>68042</v>
      </c>
      <c r="R220" s="97" t="s">
        <v>140</v>
      </c>
      <c r="S220" s="98">
        <f>VLOOKUP(R220,'2019 WINNINGS'!$A$1:$B$423,2,0)</f>
        <v>44850</v>
      </c>
      <c r="T220" s="97" t="s">
        <v>10</v>
      </c>
      <c r="U220" s="98">
        <f>VLOOKUP(T220,'2019 WINNINGS'!$A$1:$B$423,2,0)</f>
        <v>107956</v>
      </c>
      <c r="V220" s="97" t="s">
        <v>59</v>
      </c>
      <c r="W220" s="98">
        <f>VLOOKUP(V220,'2019 WINNINGS'!$A$1:$B$423,2,0)</f>
        <v>26335</v>
      </c>
      <c r="X220" s="101" t="s">
        <v>155</v>
      </c>
      <c r="Y220" s="102">
        <f>VLOOKUP(X220,'2019 WINNINGS'!$A$1:$B$423,2,0)</f>
        <v>28693</v>
      </c>
      <c r="Z220" s="103" t="s">
        <v>230</v>
      </c>
      <c r="AA220" s="102">
        <f>VLOOKUP(Z220,'2019 WINNINGS'!$A$1:$B$423,2,0)</f>
        <v>44850</v>
      </c>
      <c r="AB220" s="103" t="s">
        <v>154</v>
      </c>
      <c r="AC220" s="102">
        <f>VLOOKUP(AB220,'2019 WINNINGS'!$A$1:$B$423,2,0)</f>
        <v>37950</v>
      </c>
      <c r="AD220" s="88" t="s">
        <v>80</v>
      </c>
      <c r="AE220" s="104">
        <f>VLOOKUP(AD220,'2019 WINNINGS'!$A$1:$B$423,2,0)</f>
        <v>0</v>
      </c>
      <c r="AF220" s="88" t="s">
        <v>72</v>
      </c>
      <c r="AG220" s="104">
        <f>VLOOKUP(AF220,'2019 WINNINGS'!$A$1:$B$423,2,0)</f>
        <v>25415</v>
      </c>
      <c r="AH220" s="107" t="s">
        <v>166</v>
      </c>
      <c r="AI220" s="108">
        <f>VLOOKUP(AH220,'2019 WINNINGS'!$A$1:$B$423,2,0)</f>
        <v>0</v>
      </c>
    </row>
    <row r="221" spans="1:35" x14ac:dyDescent="0.2">
      <c r="A221" s="50">
        <v>220</v>
      </c>
      <c r="B221" s="83" t="s">
        <v>399</v>
      </c>
      <c r="C221" s="83" t="s">
        <v>397</v>
      </c>
      <c r="D221" s="83" t="s">
        <v>400</v>
      </c>
      <c r="E221" s="84" t="s">
        <v>160</v>
      </c>
      <c r="F221" s="50" t="s">
        <v>91</v>
      </c>
      <c r="G221" s="85">
        <f t="shared" si="3"/>
        <v>1830827</v>
      </c>
      <c r="H221" s="86" t="s">
        <v>7</v>
      </c>
      <c r="I221" s="90">
        <f>VLOOKUP(H221,'2019 WINNINGS'!$A$1:$B$423,2,0)</f>
        <v>858667</v>
      </c>
      <c r="J221" s="87" t="s">
        <v>17</v>
      </c>
      <c r="K221" s="90">
        <f>VLOOKUP(J221,'2019 WINNINGS'!$A$1:$B$423,2,0)</f>
        <v>225400</v>
      </c>
      <c r="L221" s="93" t="s">
        <v>54</v>
      </c>
      <c r="M221" s="94">
        <f>VLOOKUP(L221,'2019 WINNINGS'!$A$1:$B$423,2,0)</f>
        <v>0</v>
      </c>
      <c r="N221" s="93" t="s">
        <v>97</v>
      </c>
      <c r="O221" s="94">
        <f>VLOOKUP(N221,'2019 WINNINGS'!$A$1:$B$423,2,0)</f>
        <v>78200</v>
      </c>
      <c r="P221" s="93" t="s">
        <v>43</v>
      </c>
      <c r="Q221" s="94">
        <f>VLOOKUP(P221,'2019 WINNINGS'!$A$1:$B$423,2,0)</f>
        <v>161000</v>
      </c>
      <c r="R221" s="97" t="s">
        <v>85</v>
      </c>
      <c r="S221" s="98">
        <f>VLOOKUP(R221,'2019 WINNINGS'!$A$1:$B$423,2,0)</f>
        <v>107956</v>
      </c>
      <c r="T221" s="97" t="s">
        <v>99</v>
      </c>
      <c r="U221" s="98">
        <f>VLOOKUP(T221,'2019 WINNINGS'!$A$1:$B$423,2,0)</f>
        <v>26910</v>
      </c>
      <c r="V221" s="97" t="s">
        <v>41</v>
      </c>
      <c r="W221" s="98">
        <f>VLOOKUP(V221,'2019 WINNINGS'!$A$1:$B$423,2,0)</f>
        <v>78200</v>
      </c>
      <c r="X221" s="101" t="s">
        <v>96</v>
      </c>
      <c r="Y221" s="102">
        <f>VLOOKUP(X221,'2019 WINNINGS'!$A$1:$B$423,2,0)</f>
        <v>32430</v>
      </c>
      <c r="Z221" s="103" t="s">
        <v>155</v>
      </c>
      <c r="AA221" s="102">
        <f>VLOOKUP(Z221,'2019 WINNINGS'!$A$1:$B$423,2,0)</f>
        <v>28693</v>
      </c>
      <c r="AB221" s="103" t="s">
        <v>113</v>
      </c>
      <c r="AC221" s="102">
        <f>VLOOKUP(AB221,'2019 WINNINGS'!$A$1:$B$423,2,0)</f>
        <v>107956</v>
      </c>
      <c r="AD221" s="88" t="s">
        <v>80</v>
      </c>
      <c r="AE221" s="104">
        <f>VLOOKUP(AD221,'2019 WINNINGS'!$A$1:$B$423,2,0)</f>
        <v>0</v>
      </c>
      <c r="AF221" s="88" t="s">
        <v>72</v>
      </c>
      <c r="AG221" s="104">
        <f>VLOOKUP(AF221,'2019 WINNINGS'!$A$1:$B$423,2,0)</f>
        <v>25415</v>
      </c>
      <c r="AH221" s="107" t="s">
        <v>161</v>
      </c>
      <c r="AI221" s="108">
        <f>VLOOKUP(AH221,'2019 WINNINGS'!$A$1:$B$423,2,0)</f>
        <v>100000</v>
      </c>
    </row>
    <row r="222" spans="1:35" x14ac:dyDescent="0.2">
      <c r="A222" s="50">
        <v>221</v>
      </c>
      <c r="B222" s="83" t="s">
        <v>505</v>
      </c>
      <c r="C222" s="83" t="s">
        <v>502</v>
      </c>
      <c r="D222" s="83" t="s">
        <v>506</v>
      </c>
      <c r="E222" s="84" t="s">
        <v>160</v>
      </c>
      <c r="F222" s="50" t="s">
        <v>91</v>
      </c>
      <c r="G222" s="85">
        <f t="shared" si="3"/>
        <v>1830616</v>
      </c>
      <c r="H222" s="86" t="s">
        <v>7</v>
      </c>
      <c r="I222" s="90">
        <f>VLOOKUP(H222,'2019 WINNINGS'!$A$1:$B$423,2,0)</f>
        <v>858667</v>
      </c>
      <c r="J222" s="87" t="s">
        <v>8</v>
      </c>
      <c r="K222" s="90">
        <f>VLOOKUP(J222,'2019 WINNINGS'!$A$1:$B$423,2,0)</f>
        <v>107956</v>
      </c>
      <c r="L222" s="93" t="s">
        <v>54</v>
      </c>
      <c r="M222" s="94">
        <f>VLOOKUP(L222,'2019 WINNINGS'!$A$1:$B$423,2,0)</f>
        <v>0</v>
      </c>
      <c r="N222" s="93" t="s">
        <v>97</v>
      </c>
      <c r="O222" s="94">
        <f>VLOOKUP(N222,'2019 WINNINGS'!$A$1:$B$423,2,0)</f>
        <v>78200</v>
      </c>
      <c r="P222" s="93" t="s">
        <v>11</v>
      </c>
      <c r="Q222" s="94">
        <f>VLOOKUP(P222,'2019 WINNINGS'!$A$1:$B$423,2,0)</f>
        <v>310500</v>
      </c>
      <c r="R222" s="97" t="s">
        <v>41</v>
      </c>
      <c r="S222" s="98">
        <f>VLOOKUP(R222,'2019 WINNINGS'!$A$1:$B$423,2,0)</f>
        <v>78200</v>
      </c>
      <c r="T222" s="97" t="s">
        <v>141</v>
      </c>
      <c r="U222" s="98">
        <f>VLOOKUP(T222,'2019 WINNINGS'!$A$1:$B$423,2,0)</f>
        <v>25415</v>
      </c>
      <c r="V222" s="97" t="s">
        <v>142</v>
      </c>
      <c r="W222" s="98">
        <f>VLOOKUP(V222,'2019 WINNINGS'!$A$1:$B$423,2,0)</f>
        <v>68042</v>
      </c>
      <c r="X222" s="101" t="s">
        <v>50</v>
      </c>
      <c r="Y222" s="102">
        <f>VLOOKUP(X222,'2019 WINNINGS'!$A$1:$B$423,2,0)</f>
        <v>107956</v>
      </c>
      <c r="Z222" s="103" t="s">
        <v>147</v>
      </c>
      <c r="AA222" s="102">
        <f>VLOOKUP(Z222,'2019 WINNINGS'!$A$1:$B$423,2,0)</f>
        <v>25415</v>
      </c>
      <c r="AB222" s="103" t="s">
        <v>230</v>
      </c>
      <c r="AC222" s="102">
        <f>VLOOKUP(AB222,'2019 WINNINGS'!$A$1:$B$423,2,0)</f>
        <v>44850</v>
      </c>
      <c r="AD222" s="88" t="s">
        <v>14</v>
      </c>
      <c r="AE222" s="104">
        <f>VLOOKUP(AD222,'2019 WINNINGS'!$A$1:$B$423,2,0)</f>
        <v>0</v>
      </c>
      <c r="AF222" s="88" t="s">
        <v>72</v>
      </c>
      <c r="AG222" s="104">
        <f>VLOOKUP(AF222,'2019 WINNINGS'!$A$1:$B$423,2,0)</f>
        <v>25415</v>
      </c>
      <c r="AH222" s="107" t="s">
        <v>161</v>
      </c>
      <c r="AI222" s="108">
        <f>VLOOKUP(AH222,'2019 WINNINGS'!$A$1:$B$423,2,0)</f>
        <v>100000</v>
      </c>
    </row>
    <row r="223" spans="1:35" x14ac:dyDescent="0.2">
      <c r="A223" s="50">
        <v>222</v>
      </c>
      <c r="B223" s="83" t="s">
        <v>613</v>
      </c>
      <c r="C223" s="83" t="s">
        <v>614</v>
      </c>
      <c r="D223" s="83" t="s">
        <v>613</v>
      </c>
      <c r="E223" s="84" t="s">
        <v>160</v>
      </c>
      <c r="F223" s="50" t="s">
        <v>91</v>
      </c>
      <c r="G223" s="85">
        <f t="shared" si="3"/>
        <v>1827584</v>
      </c>
      <c r="H223" s="86" t="s">
        <v>7</v>
      </c>
      <c r="I223" s="90">
        <f>VLOOKUP(H223,'2019 WINNINGS'!$A$1:$B$423,2,0)</f>
        <v>858667</v>
      </c>
      <c r="J223" s="87" t="s">
        <v>8</v>
      </c>
      <c r="K223" s="90">
        <f>VLOOKUP(J223,'2019 WINNINGS'!$A$1:$B$423,2,0)</f>
        <v>107956</v>
      </c>
      <c r="L223" s="93" t="s">
        <v>54</v>
      </c>
      <c r="M223" s="94">
        <f>VLOOKUP(L223,'2019 WINNINGS'!$A$1:$B$423,2,0)</f>
        <v>0</v>
      </c>
      <c r="N223" s="93" t="s">
        <v>11</v>
      </c>
      <c r="O223" s="94">
        <f>VLOOKUP(N223,'2019 WINNINGS'!$A$1:$B$423,2,0)</f>
        <v>310500</v>
      </c>
      <c r="P223" s="93" t="s">
        <v>32</v>
      </c>
      <c r="Q223" s="94">
        <f>VLOOKUP(P223,'2019 WINNINGS'!$A$1:$B$423,2,0)</f>
        <v>68042</v>
      </c>
      <c r="R223" s="97" t="s">
        <v>10</v>
      </c>
      <c r="S223" s="98">
        <f>VLOOKUP(R223,'2019 WINNINGS'!$A$1:$B$423,2,0)</f>
        <v>107956</v>
      </c>
      <c r="T223" s="97" t="s">
        <v>41</v>
      </c>
      <c r="U223" s="98">
        <f>VLOOKUP(T223,'2019 WINNINGS'!$A$1:$B$423,2,0)</f>
        <v>78200</v>
      </c>
      <c r="V223" s="97" t="s">
        <v>142</v>
      </c>
      <c r="W223" s="98">
        <f>VLOOKUP(V223,'2019 WINNINGS'!$A$1:$B$423,2,0)</f>
        <v>68042</v>
      </c>
      <c r="X223" s="101" t="s">
        <v>230</v>
      </c>
      <c r="Y223" s="102">
        <f>VLOOKUP(X223,'2019 WINNINGS'!$A$1:$B$423,2,0)</f>
        <v>44850</v>
      </c>
      <c r="Z223" s="103" t="s">
        <v>50</v>
      </c>
      <c r="AA223" s="102">
        <f>VLOOKUP(Z223,'2019 WINNINGS'!$A$1:$B$423,2,0)</f>
        <v>107956</v>
      </c>
      <c r="AB223" s="103" t="s">
        <v>157</v>
      </c>
      <c r="AC223" s="102">
        <f>VLOOKUP(AB223,'2019 WINNINGS'!$A$1:$B$423,2,0)</f>
        <v>0</v>
      </c>
      <c r="AD223" s="88" t="s">
        <v>14</v>
      </c>
      <c r="AE223" s="104">
        <f>VLOOKUP(AD223,'2019 WINNINGS'!$A$1:$B$423,2,0)</f>
        <v>0</v>
      </c>
      <c r="AF223" s="88" t="s">
        <v>72</v>
      </c>
      <c r="AG223" s="104">
        <f>VLOOKUP(AF223,'2019 WINNINGS'!$A$1:$B$423,2,0)</f>
        <v>25415</v>
      </c>
      <c r="AH223" s="107" t="s">
        <v>163</v>
      </c>
      <c r="AI223" s="108">
        <f>VLOOKUP(AH223,'2019 WINNINGS'!$A$1:$B$423,2,0)</f>
        <v>50000</v>
      </c>
    </row>
    <row r="224" spans="1:35" x14ac:dyDescent="0.2">
      <c r="A224" s="50">
        <v>223</v>
      </c>
      <c r="B224" s="83" t="s">
        <v>525</v>
      </c>
      <c r="C224" s="83" t="s">
        <v>522</v>
      </c>
      <c r="D224" s="83" t="s">
        <v>887</v>
      </c>
      <c r="E224" s="84" t="s">
        <v>160</v>
      </c>
      <c r="F224" s="50" t="s">
        <v>91</v>
      </c>
      <c r="G224" s="85">
        <f t="shared" si="3"/>
        <v>1822864</v>
      </c>
      <c r="H224" s="86" t="s">
        <v>7</v>
      </c>
      <c r="I224" s="90">
        <f>VLOOKUP(H224,'2019 WINNINGS'!$A$1:$B$423,2,0)</f>
        <v>858667</v>
      </c>
      <c r="J224" s="87" t="s">
        <v>8</v>
      </c>
      <c r="K224" s="90">
        <f>VLOOKUP(J224,'2019 WINNINGS'!$A$1:$B$423,2,0)</f>
        <v>107956</v>
      </c>
      <c r="L224" s="93" t="s">
        <v>54</v>
      </c>
      <c r="M224" s="94">
        <f>VLOOKUP(L224,'2019 WINNINGS'!$A$1:$B$423,2,0)</f>
        <v>0</v>
      </c>
      <c r="N224" s="93" t="s">
        <v>46</v>
      </c>
      <c r="O224" s="94">
        <f>VLOOKUP(N224,'2019 WINNINGS'!$A$1:$B$423,2,0)</f>
        <v>55488</v>
      </c>
      <c r="P224" s="93" t="s">
        <v>29</v>
      </c>
      <c r="Q224" s="94">
        <f>VLOOKUP(P224,'2019 WINNINGS'!$A$1:$B$423,2,0)</f>
        <v>0</v>
      </c>
      <c r="R224" s="97" t="s">
        <v>92</v>
      </c>
      <c r="S224" s="98">
        <f>VLOOKUP(R224,'2019 WINNINGS'!$A$1:$B$423,2,0)</f>
        <v>403938</v>
      </c>
      <c r="T224" s="97" t="s">
        <v>88</v>
      </c>
      <c r="U224" s="98">
        <f>VLOOKUP(T224,'2019 WINNINGS'!$A$1:$B$423,2,0)</f>
        <v>25415</v>
      </c>
      <c r="V224" s="97" t="s">
        <v>73</v>
      </c>
      <c r="W224" s="98">
        <f>VLOOKUP(V224,'2019 WINNINGS'!$A$1:$B$423,2,0)</f>
        <v>55488</v>
      </c>
      <c r="X224" s="101" t="s">
        <v>50</v>
      </c>
      <c r="Y224" s="102">
        <f>VLOOKUP(X224,'2019 WINNINGS'!$A$1:$B$423,2,0)</f>
        <v>107956</v>
      </c>
      <c r="Z224" s="103" t="s">
        <v>146</v>
      </c>
      <c r="AA224" s="102">
        <f>VLOOKUP(Z224,'2019 WINNINGS'!$A$1:$B$423,2,0)</f>
        <v>0</v>
      </c>
      <c r="AB224" s="103" t="s">
        <v>113</v>
      </c>
      <c r="AC224" s="102">
        <f>VLOOKUP(AB224,'2019 WINNINGS'!$A$1:$B$423,2,0)</f>
        <v>107956</v>
      </c>
      <c r="AD224" s="88" t="s">
        <v>14</v>
      </c>
      <c r="AE224" s="104">
        <f>VLOOKUP(AD224,'2019 WINNINGS'!$A$1:$B$423,2,0)</f>
        <v>0</v>
      </c>
      <c r="AF224" s="88" t="s">
        <v>80</v>
      </c>
      <c r="AG224" s="104">
        <f>VLOOKUP(AF224,'2019 WINNINGS'!$A$1:$B$423,2,0)</f>
        <v>0</v>
      </c>
      <c r="AH224" s="107" t="s">
        <v>161</v>
      </c>
      <c r="AI224" s="108">
        <f>VLOOKUP(AH224,'2019 WINNINGS'!$A$1:$B$423,2,0)</f>
        <v>100000</v>
      </c>
    </row>
    <row r="225" spans="1:35" x14ac:dyDescent="0.2">
      <c r="A225" s="50">
        <v>224</v>
      </c>
      <c r="B225" s="83" t="s">
        <v>467</v>
      </c>
      <c r="C225" s="83" t="s">
        <v>469</v>
      </c>
      <c r="D225" s="83" t="s">
        <v>465</v>
      </c>
      <c r="E225" s="84" t="s">
        <v>160</v>
      </c>
      <c r="F225" s="50" t="s">
        <v>91</v>
      </c>
      <c r="G225" s="85">
        <f t="shared" si="3"/>
        <v>1808642</v>
      </c>
      <c r="H225" s="86" t="s">
        <v>7</v>
      </c>
      <c r="I225" s="90">
        <f>VLOOKUP(H225,'2019 WINNINGS'!$A$1:$B$423,2,0)</f>
        <v>858667</v>
      </c>
      <c r="J225" s="87" t="s">
        <v>8</v>
      </c>
      <c r="K225" s="90">
        <f>VLOOKUP(J225,'2019 WINNINGS'!$A$1:$B$423,2,0)</f>
        <v>107956</v>
      </c>
      <c r="L225" s="93" t="s">
        <v>54</v>
      </c>
      <c r="M225" s="94">
        <f>VLOOKUP(L225,'2019 WINNINGS'!$A$1:$B$423,2,0)</f>
        <v>0</v>
      </c>
      <c r="N225" s="93" t="s">
        <v>11</v>
      </c>
      <c r="O225" s="94">
        <f>VLOOKUP(N225,'2019 WINNINGS'!$A$1:$B$423,2,0)</f>
        <v>310500</v>
      </c>
      <c r="P225" s="93" t="s">
        <v>32</v>
      </c>
      <c r="Q225" s="94">
        <f>VLOOKUP(P225,'2019 WINNINGS'!$A$1:$B$423,2,0)</f>
        <v>68042</v>
      </c>
      <c r="R225" s="97" t="s">
        <v>10</v>
      </c>
      <c r="S225" s="98">
        <f>VLOOKUP(R225,'2019 WINNINGS'!$A$1:$B$423,2,0)</f>
        <v>107956</v>
      </c>
      <c r="T225" s="97" t="s">
        <v>142</v>
      </c>
      <c r="U225" s="98">
        <f>VLOOKUP(T225,'2019 WINNINGS'!$A$1:$B$423,2,0)</f>
        <v>68042</v>
      </c>
      <c r="V225" s="97" t="s">
        <v>141</v>
      </c>
      <c r="W225" s="98">
        <f>VLOOKUP(V225,'2019 WINNINGS'!$A$1:$B$423,2,0)</f>
        <v>25415</v>
      </c>
      <c r="X225" s="101" t="s">
        <v>155</v>
      </c>
      <c r="Y225" s="102">
        <f>VLOOKUP(X225,'2019 WINNINGS'!$A$1:$B$423,2,0)</f>
        <v>28693</v>
      </c>
      <c r="Z225" s="103" t="s">
        <v>50</v>
      </c>
      <c r="AA225" s="102">
        <f>VLOOKUP(Z225,'2019 WINNINGS'!$A$1:$B$423,2,0)</f>
        <v>107956</v>
      </c>
      <c r="AB225" s="103" t="s">
        <v>153</v>
      </c>
      <c r="AC225" s="102">
        <f>VLOOKUP(AB225,'2019 WINNINGS'!$A$1:$B$423,2,0)</f>
        <v>0</v>
      </c>
      <c r="AD225" s="88" t="s">
        <v>80</v>
      </c>
      <c r="AE225" s="104">
        <f>VLOOKUP(AD225,'2019 WINNINGS'!$A$1:$B$423,2,0)</f>
        <v>0</v>
      </c>
      <c r="AF225" s="88" t="s">
        <v>72</v>
      </c>
      <c r="AG225" s="104">
        <f>VLOOKUP(AF225,'2019 WINNINGS'!$A$1:$B$423,2,0)</f>
        <v>25415</v>
      </c>
      <c r="AH225" s="107" t="s">
        <v>161</v>
      </c>
      <c r="AI225" s="108">
        <f>VLOOKUP(AH225,'2019 WINNINGS'!$A$1:$B$423,2,0)</f>
        <v>100000</v>
      </c>
    </row>
    <row r="226" spans="1:35" x14ac:dyDescent="0.2">
      <c r="A226" s="50">
        <v>225</v>
      </c>
      <c r="B226" s="83" t="s">
        <v>361</v>
      </c>
      <c r="C226" s="83" t="s">
        <v>360</v>
      </c>
      <c r="D226" s="83" t="s">
        <v>600</v>
      </c>
      <c r="E226" s="84" t="s">
        <v>160</v>
      </c>
      <c r="F226" s="50" t="s">
        <v>91</v>
      </c>
      <c r="G226" s="85">
        <f t="shared" si="3"/>
        <v>1808112</v>
      </c>
      <c r="H226" s="86" t="s">
        <v>40</v>
      </c>
      <c r="I226" s="90">
        <f>VLOOKUP(H226,'2019 WINNINGS'!$A$1:$B$423,2,0)</f>
        <v>0</v>
      </c>
      <c r="J226" s="87" t="s">
        <v>8</v>
      </c>
      <c r="K226" s="90">
        <f>VLOOKUP(J226,'2019 WINNINGS'!$A$1:$B$423,2,0)</f>
        <v>107956</v>
      </c>
      <c r="L226" s="93" t="s">
        <v>33</v>
      </c>
      <c r="M226" s="94">
        <f>VLOOKUP(L226,'2019 WINNINGS'!$A$1:$B$423,2,0)</f>
        <v>55488</v>
      </c>
      <c r="N226" s="93" t="s">
        <v>87</v>
      </c>
      <c r="O226" s="94">
        <f>VLOOKUP(N226,'2019 WINNINGS'!$A$1:$B$423,2,0)</f>
        <v>403938</v>
      </c>
      <c r="P226" s="93" t="s">
        <v>100</v>
      </c>
      <c r="Q226" s="94">
        <f>VLOOKUP(P226,'2019 WINNINGS'!$A$1:$B$423,2,0)</f>
        <v>858667</v>
      </c>
      <c r="R226" s="97" t="s">
        <v>85</v>
      </c>
      <c r="S226" s="98">
        <f>VLOOKUP(R226,'2019 WINNINGS'!$A$1:$B$423,2,0)</f>
        <v>107956</v>
      </c>
      <c r="T226" s="97" t="s">
        <v>83</v>
      </c>
      <c r="U226" s="98">
        <f>VLOOKUP(T226,'2019 WINNINGS'!$A$1:$B$423,2,0)</f>
        <v>28693</v>
      </c>
      <c r="V226" s="97" t="s">
        <v>59</v>
      </c>
      <c r="W226" s="98">
        <f>VLOOKUP(V226,'2019 WINNINGS'!$A$1:$B$423,2,0)</f>
        <v>26335</v>
      </c>
      <c r="X226" s="101" t="s">
        <v>96</v>
      </c>
      <c r="Y226" s="102">
        <f>VLOOKUP(X226,'2019 WINNINGS'!$A$1:$B$423,2,0)</f>
        <v>32430</v>
      </c>
      <c r="Z226" s="103" t="s">
        <v>113</v>
      </c>
      <c r="AA226" s="102">
        <f>VLOOKUP(Z226,'2019 WINNINGS'!$A$1:$B$423,2,0)</f>
        <v>107956</v>
      </c>
      <c r="AB226" s="103" t="s">
        <v>153</v>
      </c>
      <c r="AC226" s="102">
        <f>VLOOKUP(AB226,'2019 WINNINGS'!$A$1:$B$423,2,0)</f>
        <v>0</v>
      </c>
      <c r="AD226" s="88" t="s">
        <v>80</v>
      </c>
      <c r="AE226" s="104">
        <f>VLOOKUP(AD226,'2019 WINNINGS'!$A$1:$B$423,2,0)</f>
        <v>0</v>
      </c>
      <c r="AF226" s="88" t="s">
        <v>71</v>
      </c>
      <c r="AG226" s="104">
        <f>VLOOKUP(AF226,'2019 WINNINGS'!$A$1:$B$423,2,0)</f>
        <v>28693</v>
      </c>
      <c r="AH226" s="107" t="s">
        <v>163</v>
      </c>
      <c r="AI226" s="108">
        <f>VLOOKUP(AH226,'2019 WINNINGS'!$A$1:$B$423,2,0)</f>
        <v>50000</v>
      </c>
    </row>
    <row r="227" spans="1:35" x14ac:dyDescent="0.2">
      <c r="A227" s="50">
        <v>226</v>
      </c>
      <c r="B227" s="83" t="s">
        <v>205</v>
      </c>
      <c r="C227" s="83" t="s">
        <v>202</v>
      </c>
      <c r="D227" s="83" t="s">
        <v>881</v>
      </c>
      <c r="E227" s="84" t="s">
        <v>160</v>
      </c>
      <c r="F227" s="50" t="s">
        <v>91</v>
      </c>
      <c r="G227" s="85">
        <f t="shared" si="3"/>
        <v>1808000</v>
      </c>
      <c r="H227" s="86" t="s">
        <v>40</v>
      </c>
      <c r="I227" s="90">
        <f>VLOOKUP(H227,'2019 WINNINGS'!$A$1:$B$423,2,0)</f>
        <v>0</v>
      </c>
      <c r="J227" s="87" t="s">
        <v>139</v>
      </c>
      <c r="K227" s="90">
        <f>VLOOKUP(J227,'2019 WINNINGS'!$A$1:$B$423,2,0)</f>
        <v>858667</v>
      </c>
      <c r="L227" s="93" t="s">
        <v>68</v>
      </c>
      <c r="M227" s="94">
        <f>VLOOKUP(L227,'2019 WINNINGS'!$A$1:$B$423,2,0)</f>
        <v>78200</v>
      </c>
      <c r="N227" s="93" t="s">
        <v>46</v>
      </c>
      <c r="O227" s="94">
        <f>VLOOKUP(N227,'2019 WINNINGS'!$A$1:$B$423,2,0)</f>
        <v>55488</v>
      </c>
      <c r="P227" s="93" t="s">
        <v>87</v>
      </c>
      <c r="Q227" s="94">
        <f>VLOOKUP(P227,'2019 WINNINGS'!$A$1:$B$423,2,0)</f>
        <v>403938</v>
      </c>
      <c r="R227" s="97" t="s">
        <v>70</v>
      </c>
      <c r="S227" s="98">
        <f>VLOOKUP(R227,'2019 WINNINGS'!$A$1:$B$423,2,0)</f>
        <v>0</v>
      </c>
      <c r="T227" s="97" t="s">
        <v>85</v>
      </c>
      <c r="U227" s="98">
        <f>VLOOKUP(T227,'2019 WINNINGS'!$A$1:$B$423,2,0)</f>
        <v>107956</v>
      </c>
      <c r="V227" s="97" t="s">
        <v>144</v>
      </c>
      <c r="W227" s="98">
        <f>VLOOKUP(V227,'2019 WINNINGS'!$A$1:$B$423,2,0)</f>
        <v>0</v>
      </c>
      <c r="X227" s="101" t="s">
        <v>96</v>
      </c>
      <c r="Y227" s="102">
        <f>VLOOKUP(X227,'2019 WINNINGS'!$A$1:$B$423,2,0)</f>
        <v>32430</v>
      </c>
      <c r="Z227" s="103" t="s">
        <v>154</v>
      </c>
      <c r="AA227" s="102">
        <f>VLOOKUP(Z227,'2019 WINNINGS'!$A$1:$B$423,2,0)</f>
        <v>37950</v>
      </c>
      <c r="AB227" s="103" t="s">
        <v>145</v>
      </c>
      <c r="AC227" s="102">
        <f>VLOOKUP(AB227,'2019 WINNINGS'!$A$1:$B$423,2,0)</f>
        <v>107956</v>
      </c>
      <c r="AD227" s="88" t="s">
        <v>14</v>
      </c>
      <c r="AE227" s="104">
        <f>VLOOKUP(AD227,'2019 WINNINGS'!$A$1:$B$423,2,0)</f>
        <v>0</v>
      </c>
      <c r="AF227" s="88" t="s">
        <v>72</v>
      </c>
      <c r="AG227" s="104">
        <f>VLOOKUP(AF227,'2019 WINNINGS'!$A$1:$B$423,2,0)</f>
        <v>25415</v>
      </c>
      <c r="AH227" s="107" t="s">
        <v>161</v>
      </c>
      <c r="AI227" s="108">
        <f>VLOOKUP(AH227,'2019 WINNINGS'!$A$1:$B$423,2,0)</f>
        <v>100000</v>
      </c>
    </row>
    <row r="228" spans="1:35" x14ac:dyDescent="0.2">
      <c r="A228" s="50">
        <v>227</v>
      </c>
      <c r="B228" s="83" t="s">
        <v>935</v>
      </c>
      <c r="C228" s="83" t="s">
        <v>934</v>
      </c>
      <c r="D228" s="83" t="s">
        <v>937</v>
      </c>
      <c r="E228" s="84" t="s">
        <v>160</v>
      </c>
      <c r="F228" s="50" t="s">
        <v>91</v>
      </c>
      <c r="G228" s="85">
        <f t="shared" si="3"/>
        <v>1805336</v>
      </c>
      <c r="H228" s="86" t="s">
        <v>27</v>
      </c>
      <c r="I228" s="90">
        <f>VLOOKUP(H228,'2019 WINNINGS'!$A$1:$B$423,2,0)</f>
        <v>310500</v>
      </c>
      <c r="J228" s="87" t="s">
        <v>17</v>
      </c>
      <c r="K228" s="90">
        <f>VLOOKUP(J228,'2019 WINNINGS'!$A$1:$B$423,2,0)</f>
        <v>225400</v>
      </c>
      <c r="L228" s="93" t="s">
        <v>33</v>
      </c>
      <c r="M228" s="94">
        <f>VLOOKUP(L228,'2019 WINNINGS'!$A$1:$B$423,2,0)</f>
        <v>55488</v>
      </c>
      <c r="N228" s="93" t="s">
        <v>87</v>
      </c>
      <c r="O228" s="94">
        <f>VLOOKUP(N228,'2019 WINNINGS'!$A$1:$B$423,2,0)</f>
        <v>403938</v>
      </c>
      <c r="P228" s="93" t="s">
        <v>11</v>
      </c>
      <c r="Q228" s="94">
        <f>VLOOKUP(P228,'2019 WINNINGS'!$A$1:$B$423,2,0)</f>
        <v>310500</v>
      </c>
      <c r="R228" s="97" t="s">
        <v>140</v>
      </c>
      <c r="S228" s="98">
        <f>VLOOKUP(R228,'2019 WINNINGS'!$A$1:$B$423,2,0)</f>
        <v>44850</v>
      </c>
      <c r="T228" s="97" t="s">
        <v>28</v>
      </c>
      <c r="U228" s="98">
        <f>VLOOKUP(T228,'2019 WINNINGS'!$A$1:$B$423,2,0)</f>
        <v>55488</v>
      </c>
      <c r="V228" s="97" t="s">
        <v>10</v>
      </c>
      <c r="W228" s="98">
        <f>VLOOKUP(V228,'2019 WINNINGS'!$A$1:$B$423,2,0)</f>
        <v>107956</v>
      </c>
      <c r="X228" s="101" t="s">
        <v>96</v>
      </c>
      <c r="Y228" s="102">
        <f>VLOOKUP(X228,'2019 WINNINGS'!$A$1:$B$423,2,0)</f>
        <v>32430</v>
      </c>
      <c r="Z228" s="103" t="s">
        <v>50</v>
      </c>
      <c r="AA228" s="102">
        <f>VLOOKUP(Z228,'2019 WINNINGS'!$A$1:$B$423,2,0)</f>
        <v>107956</v>
      </c>
      <c r="AB228" s="103" t="s">
        <v>147</v>
      </c>
      <c r="AC228" s="102">
        <f>VLOOKUP(AB228,'2019 WINNINGS'!$A$1:$B$423,2,0)</f>
        <v>25415</v>
      </c>
      <c r="AD228" s="88" t="s">
        <v>80</v>
      </c>
      <c r="AE228" s="104">
        <f>VLOOKUP(AD228,'2019 WINNINGS'!$A$1:$B$423,2,0)</f>
        <v>0</v>
      </c>
      <c r="AF228" s="88" t="s">
        <v>72</v>
      </c>
      <c r="AG228" s="104">
        <f>VLOOKUP(AF228,'2019 WINNINGS'!$A$1:$B$423,2,0)</f>
        <v>25415</v>
      </c>
      <c r="AH228" s="107" t="s">
        <v>161</v>
      </c>
      <c r="AI228" s="108">
        <f>VLOOKUP(AH228,'2019 WINNINGS'!$A$1:$B$423,2,0)</f>
        <v>100000</v>
      </c>
    </row>
    <row r="229" spans="1:35" x14ac:dyDescent="0.2">
      <c r="A229" s="50">
        <v>228</v>
      </c>
      <c r="B229" s="83" t="s">
        <v>878</v>
      </c>
      <c r="C229" s="83" t="s">
        <v>860</v>
      </c>
      <c r="D229" s="83" t="s">
        <v>877</v>
      </c>
      <c r="E229" s="84" t="s">
        <v>160</v>
      </c>
      <c r="F229" s="50" t="s">
        <v>91</v>
      </c>
      <c r="G229" s="85">
        <f t="shared" si="3"/>
        <v>1802805</v>
      </c>
      <c r="H229" s="86" t="s">
        <v>7</v>
      </c>
      <c r="I229" s="90">
        <f>VLOOKUP(H229,'2019 WINNINGS'!$A$1:$B$423,2,0)</f>
        <v>858667</v>
      </c>
      <c r="J229" s="87" t="s">
        <v>8</v>
      </c>
      <c r="K229" s="90">
        <f>VLOOKUP(J229,'2019 WINNINGS'!$A$1:$B$423,2,0)</f>
        <v>107956</v>
      </c>
      <c r="L229" s="93" t="s">
        <v>54</v>
      </c>
      <c r="M229" s="94">
        <f>VLOOKUP(L229,'2019 WINNINGS'!$A$1:$B$423,2,0)</f>
        <v>0</v>
      </c>
      <c r="N229" s="93" t="s">
        <v>65</v>
      </c>
      <c r="O229" s="94">
        <f>VLOOKUP(N229,'2019 WINNINGS'!$A$1:$B$423,2,0)</f>
        <v>225400</v>
      </c>
      <c r="P229" s="93" t="s">
        <v>32</v>
      </c>
      <c r="Q229" s="94">
        <f>VLOOKUP(P229,'2019 WINNINGS'!$A$1:$B$423,2,0)</f>
        <v>68042</v>
      </c>
      <c r="R229" s="97" t="s">
        <v>10</v>
      </c>
      <c r="S229" s="98">
        <f>VLOOKUP(R229,'2019 WINNINGS'!$A$1:$B$423,2,0)</f>
        <v>107956</v>
      </c>
      <c r="T229" s="97" t="s">
        <v>85</v>
      </c>
      <c r="U229" s="98">
        <f>VLOOKUP(T229,'2019 WINNINGS'!$A$1:$B$423,2,0)</f>
        <v>107956</v>
      </c>
      <c r="V229" s="97" t="s">
        <v>142</v>
      </c>
      <c r="W229" s="98">
        <f>VLOOKUP(V229,'2019 WINNINGS'!$A$1:$B$423,2,0)</f>
        <v>68042</v>
      </c>
      <c r="X229" s="101" t="s">
        <v>50</v>
      </c>
      <c r="Y229" s="102">
        <f>VLOOKUP(X229,'2019 WINNINGS'!$A$1:$B$423,2,0)</f>
        <v>107956</v>
      </c>
      <c r="Z229" s="103" t="s">
        <v>157</v>
      </c>
      <c r="AA229" s="102">
        <f>VLOOKUP(Z229,'2019 WINNINGS'!$A$1:$B$423,2,0)</f>
        <v>0</v>
      </c>
      <c r="AB229" s="103" t="s">
        <v>147</v>
      </c>
      <c r="AC229" s="102">
        <f>VLOOKUP(AB229,'2019 WINNINGS'!$A$1:$B$423,2,0)</f>
        <v>25415</v>
      </c>
      <c r="AD229" s="88" t="s">
        <v>14</v>
      </c>
      <c r="AE229" s="104">
        <f>VLOOKUP(AD229,'2019 WINNINGS'!$A$1:$B$423,2,0)</f>
        <v>0</v>
      </c>
      <c r="AF229" s="88" t="s">
        <v>72</v>
      </c>
      <c r="AG229" s="104">
        <f>VLOOKUP(AF229,'2019 WINNINGS'!$A$1:$B$423,2,0)</f>
        <v>25415</v>
      </c>
      <c r="AH229" s="107" t="s">
        <v>161</v>
      </c>
      <c r="AI229" s="108">
        <f>VLOOKUP(AH229,'2019 WINNINGS'!$A$1:$B$423,2,0)</f>
        <v>100000</v>
      </c>
    </row>
    <row r="230" spans="1:35" x14ac:dyDescent="0.2">
      <c r="A230" s="50">
        <v>229</v>
      </c>
      <c r="B230" s="83" t="s">
        <v>348</v>
      </c>
      <c r="C230" s="83" t="s">
        <v>349</v>
      </c>
      <c r="D230" s="83" t="s">
        <v>348</v>
      </c>
      <c r="E230" s="84" t="s">
        <v>160</v>
      </c>
      <c r="F230" s="50" t="s">
        <v>91</v>
      </c>
      <c r="G230" s="85">
        <f t="shared" si="3"/>
        <v>1801915</v>
      </c>
      <c r="H230" s="86" t="s">
        <v>27</v>
      </c>
      <c r="I230" s="90">
        <f>VLOOKUP(H230,'2019 WINNINGS'!$A$1:$B$423,2,0)</f>
        <v>310500</v>
      </c>
      <c r="J230" s="87" t="s">
        <v>40</v>
      </c>
      <c r="K230" s="90">
        <f>VLOOKUP(J230,'2019 WINNINGS'!$A$1:$B$423,2,0)</f>
        <v>0</v>
      </c>
      <c r="L230" s="93" t="s">
        <v>33</v>
      </c>
      <c r="M230" s="94">
        <f>VLOOKUP(L230,'2019 WINNINGS'!$A$1:$B$423,2,0)</f>
        <v>55488</v>
      </c>
      <c r="N230" s="93" t="s">
        <v>11</v>
      </c>
      <c r="O230" s="94">
        <f>VLOOKUP(N230,'2019 WINNINGS'!$A$1:$B$423,2,0)</f>
        <v>310500</v>
      </c>
      <c r="P230" s="93" t="s">
        <v>24</v>
      </c>
      <c r="Q230" s="94">
        <f>VLOOKUP(P230,'2019 WINNINGS'!$A$1:$B$423,2,0)</f>
        <v>403938</v>
      </c>
      <c r="R230" s="97" t="s">
        <v>10</v>
      </c>
      <c r="S230" s="98">
        <f>VLOOKUP(R230,'2019 WINNINGS'!$A$1:$B$423,2,0)</f>
        <v>107956</v>
      </c>
      <c r="T230" s="97" t="s">
        <v>92</v>
      </c>
      <c r="U230" s="98">
        <f>VLOOKUP(T230,'2019 WINNINGS'!$A$1:$B$423,2,0)</f>
        <v>403938</v>
      </c>
      <c r="V230" s="97" t="s">
        <v>59</v>
      </c>
      <c r="W230" s="98">
        <f>VLOOKUP(V230,'2019 WINNINGS'!$A$1:$B$423,2,0)</f>
        <v>26335</v>
      </c>
      <c r="X230" s="101" t="s">
        <v>96</v>
      </c>
      <c r="Y230" s="102">
        <f>VLOOKUP(X230,'2019 WINNINGS'!$A$1:$B$423,2,0)</f>
        <v>32430</v>
      </c>
      <c r="Z230" s="103" t="s">
        <v>153</v>
      </c>
      <c r="AA230" s="102">
        <f>VLOOKUP(Z230,'2019 WINNINGS'!$A$1:$B$423,2,0)</f>
        <v>0</v>
      </c>
      <c r="AB230" s="103" t="s">
        <v>147</v>
      </c>
      <c r="AC230" s="102">
        <f>VLOOKUP(AB230,'2019 WINNINGS'!$A$1:$B$423,2,0)</f>
        <v>25415</v>
      </c>
      <c r="AD230" s="88" t="s">
        <v>14</v>
      </c>
      <c r="AE230" s="104">
        <f>VLOOKUP(AD230,'2019 WINNINGS'!$A$1:$B$423,2,0)</f>
        <v>0</v>
      </c>
      <c r="AF230" s="88" t="s">
        <v>72</v>
      </c>
      <c r="AG230" s="104">
        <f>VLOOKUP(AF230,'2019 WINNINGS'!$A$1:$B$423,2,0)</f>
        <v>25415</v>
      </c>
      <c r="AH230" s="107" t="s">
        <v>161</v>
      </c>
      <c r="AI230" s="108">
        <f>VLOOKUP(AH230,'2019 WINNINGS'!$A$1:$B$423,2,0)</f>
        <v>100000</v>
      </c>
    </row>
    <row r="231" spans="1:35" x14ac:dyDescent="0.2">
      <c r="A231" s="50">
        <v>230</v>
      </c>
      <c r="B231" s="83" t="s">
        <v>159</v>
      </c>
      <c r="C231" s="83" t="s">
        <v>121</v>
      </c>
      <c r="D231" s="83" t="s">
        <v>159</v>
      </c>
      <c r="E231" s="84" t="s">
        <v>160</v>
      </c>
      <c r="F231" s="50" t="s">
        <v>91</v>
      </c>
      <c r="G231" s="85">
        <f t="shared" si="3"/>
        <v>1800842</v>
      </c>
      <c r="H231" s="86" t="s">
        <v>7</v>
      </c>
      <c r="I231" s="90">
        <f>VLOOKUP(H231,'2019 WINNINGS'!$A$1:$B$423,2,0)</f>
        <v>858667</v>
      </c>
      <c r="J231" s="87" t="s">
        <v>8</v>
      </c>
      <c r="K231" s="90">
        <f>VLOOKUP(J231,'2019 WINNINGS'!$A$1:$B$423,2,0)</f>
        <v>107956</v>
      </c>
      <c r="L231" s="93" t="s">
        <v>33</v>
      </c>
      <c r="M231" s="94">
        <f>VLOOKUP(L231,'2019 WINNINGS'!$A$1:$B$423,2,0)</f>
        <v>55488</v>
      </c>
      <c r="N231" s="93" t="s">
        <v>97</v>
      </c>
      <c r="O231" s="94">
        <f>VLOOKUP(N231,'2019 WINNINGS'!$A$1:$B$423,2,0)</f>
        <v>78200</v>
      </c>
      <c r="P231" s="93" t="s">
        <v>98</v>
      </c>
      <c r="Q231" s="94">
        <f>VLOOKUP(P231,'2019 WINNINGS'!$A$1:$B$423,2,0)</f>
        <v>403938</v>
      </c>
      <c r="R231" s="97" t="s">
        <v>41</v>
      </c>
      <c r="S231" s="98">
        <f>VLOOKUP(R231,'2019 WINNINGS'!$A$1:$B$423,2,0)</f>
        <v>78200</v>
      </c>
      <c r="T231" s="97" t="s">
        <v>88</v>
      </c>
      <c r="U231" s="98">
        <f>VLOOKUP(T231,'2019 WINNINGS'!$A$1:$B$423,2,0)</f>
        <v>25415</v>
      </c>
      <c r="V231" s="97" t="s">
        <v>63</v>
      </c>
      <c r="W231" s="98">
        <f>VLOOKUP(V231,'2019 WINNINGS'!$A$1:$B$423,2,0)</f>
        <v>26335</v>
      </c>
      <c r="X231" s="101" t="s">
        <v>155</v>
      </c>
      <c r="Y231" s="102">
        <f>VLOOKUP(X231,'2019 WINNINGS'!$A$1:$B$423,2,0)</f>
        <v>28693</v>
      </c>
      <c r="Z231" s="103" t="s">
        <v>157</v>
      </c>
      <c r="AA231" s="102">
        <f>VLOOKUP(Z231,'2019 WINNINGS'!$A$1:$B$423,2,0)</f>
        <v>0</v>
      </c>
      <c r="AB231" s="103" t="s">
        <v>154</v>
      </c>
      <c r="AC231" s="102">
        <f>VLOOKUP(AB231,'2019 WINNINGS'!$A$1:$B$423,2,0)</f>
        <v>37950</v>
      </c>
      <c r="AD231" s="88" t="s">
        <v>14</v>
      </c>
      <c r="AE231" s="104">
        <f>VLOOKUP(AD231,'2019 WINNINGS'!$A$1:$B$423,2,0)</f>
        <v>0</v>
      </c>
      <c r="AF231" s="88" t="s">
        <v>80</v>
      </c>
      <c r="AG231" s="104">
        <f>VLOOKUP(AF231,'2019 WINNINGS'!$A$1:$B$423,2,0)</f>
        <v>0</v>
      </c>
      <c r="AH231" s="107" t="s">
        <v>161</v>
      </c>
      <c r="AI231" s="108">
        <f>VLOOKUP(AH231,'2019 WINNINGS'!$A$1:$B$423,2,0)</f>
        <v>100000</v>
      </c>
    </row>
    <row r="232" spans="1:35" x14ac:dyDescent="0.2">
      <c r="A232" s="50">
        <v>231</v>
      </c>
      <c r="B232" s="83" t="s">
        <v>334</v>
      </c>
      <c r="C232" s="83" t="s">
        <v>333</v>
      </c>
      <c r="D232" s="83" t="s">
        <v>334</v>
      </c>
      <c r="E232" s="84" t="s">
        <v>160</v>
      </c>
      <c r="F232" s="50" t="s">
        <v>91</v>
      </c>
      <c r="G232" s="85">
        <f t="shared" si="3"/>
        <v>1799122</v>
      </c>
      <c r="H232" s="86" t="s">
        <v>27</v>
      </c>
      <c r="I232" s="90">
        <f>VLOOKUP(H232,'2019 WINNINGS'!$A$1:$B$423,2,0)</f>
        <v>310500</v>
      </c>
      <c r="J232" s="87" t="s">
        <v>8</v>
      </c>
      <c r="K232" s="90">
        <f>VLOOKUP(J232,'2019 WINNINGS'!$A$1:$B$423,2,0)</f>
        <v>107956</v>
      </c>
      <c r="L232" s="93" t="s">
        <v>33</v>
      </c>
      <c r="M232" s="94">
        <f>VLOOKUP(L232,'2019 WINNINGS'!$A$1:$B$423,2,0)</f>
        <v>55488</v>
      </c>
      <c r="N232" s="93" t="s">
        <v>65</v>
      </c>
      <c r="O232" s="94">
        <f>VLOOKUP(N232,'2019 WINNINGS'!$A$1:$B$423,2,0)</f>
        <v>225400</v>
      </c>
      <c r="P232" s="93" t="s">
        <v>87</v>
      </c>
      <c r="Q232" s="94">
        <f>VLOOKUP(P232,'2019 WINNINGS'!$A$1:$B$423,2,0)</f>
        <v>403938</v>
      </c>
      <c r="R232" s="97" t="s">
        <v>85</v>
      </c>
      <c r="S232" s="98">
        <f>VLOOKUP(R232,'2019 WINNINGS'!$A$1:$B$423,2,0)</f>
        <v>107956</v>
      </c>
      <c r="T232" s="97" t="s">
        <v>92</v>
      </c>
      <c r="U232" s="98">
        <f>VLOOKUP(T232,'2019 WINNINGS'!$A$1:$B$423,2,0)</f>
        <v>403938</v>
      </c>
      <c r="V232" s="97" t="s">
        <v>144</v>
      </c>
      <c r="W232" s="98">
        <f>VLOOKUP(V232,'2019 WINNINGS'!$A$1:$B$423,2,0)</f>
        <v>0</v>
      </c>
      <c r="X232" s="101" t="s">
        <v>50</v>
      </c>
      <c r="Y232" s="102">
        <f>VLOOKUP(X232,'2019 WINNINGS'!$A$1:$B$423,2,0)</f>
        <v>107956</v>
      </c>
      <c r="Z232" s="103" t="s">
        <v>106</v>
      </c>
      <c r="AA232" s="102">
        <f>VLOOKUP(Z232,'2019 WINNINGS'!$A$1:$B$423,2,0)</f>
        <v>25990</v>
      </c>
      <c r="AB232" s="103" t="s">
        <v>149</v>
      </c>
      <c r="AC232" s="102">
        <f>VLOOKUP(AB232,'2019 WINNINGS'!$A$1:$B$423,2,0)</f>
        <v>0</v>
      </c>
      <c r="AD232" s="88" t="s">
        <v>14</v>
      </c>
      <c r="AE232" s="104">
        <f>VLOOKUP(AD232,'2019 WINNINGS'!$A$1:$B$423,2,0)</f>
        <v>0</v>
      </c>
      <c r="AF232" s="88" t="s">
        <v>80</v>
      </c>
      <c r="AG232" s="104">
        <f>VLOOKUP(AF232,'2019 WINNINGS'!$A$1:$B$423,2,0)</f>
        <v>0</v>
      </c>
      <c r="AH232" s="107" t="s">
        <v>163</v>
      </c>
      <c r="AI232" s="108">
        <f>VLOOKUP(AH232,'2019 WINNINGS'!$A$1:$B$423,2,0)</f>
        <v>50000</v>
      </c>
    </row>
    <row r="233" spans="1:35" x14ac:dyDescent="0.2">
      <c r="A233" s="50">
        <v>232</v>
      </c>
      <c r="B233" s="83" t="s">
        <v>501</v>
      </c>
      <c r="C233" s="83" t="s">
        <v>500</v>
      </c>
      <c r="D233" s="83" t="s">
        <v>501</v>
      </c>
      <c r="E233" s="84" t="s">
        <v>160</v>
      </c>
      <c r="F233" s="50" t="s">
        <v>91</v>
      </c>
      <c r="G233" s="85">
        <f t="shared" si="3"/>
        <v>1791995</v>
      </c>
      <c r="H233" s="86" t="s">
        <v>27</v>
      </c>
      <c r="I233" s="90">
        <f>VLOOKUP(H233,'2019 WINNINGS'!$A$1:$B$423,2,0)</f>
        <v>310500</v>
      </c>
      <c r="J233" s="87" t="s">
        <v>8</v>
      </c>
      <c r="K233" s="90">
        <f>VLOOKUP(J233,'2019 WINNINGS'!$A$1:$B$423,2,0)</f>
        <v>107956</v>
      </c>
      <c r="L233" s="93" t="s">
        <v>54</v>
      </c>
      <c r="M233" s="94">
        <f>VLOOKUP(L233,'2019 WINNINGS'!$A$1:$B$423,2,0)</f>
        <v>0</v>
      </c>
      <c r="N233" s="93" t="s">
        <v>65</v>
      </c>
      <c r="O233" s="94">
        <f>VLOOKUP(N233,'2019 WINNINGS'!$A$1:$B$423,2,0)</f>
        <v>225400</v>
      </c>
      <c r="P233" s="93" t="s">
        <v>11</v>
      </c>
      <c r="Q233" s="94">
        <f>VLOOKUP(P233,'2019 WINNINGS'!$A$1:$B$423,2,0)</f>
        <v>310500</v>
      </c>
      <c r="R233" s="97" t="s">
        <v>92</v>
      </c>
      <c r="S233" s="98">
        <f>VLOOKUP(R233,'2019 WINNINGS'!$A$1:$B$423,2,0)</f>
        <v>403938</v>
      </c>
      <c r="T233" s="97" t="s">
        <v>41</v>
      </c>
      <c r="U233" s="98">
        <f>VLOOKUP(T233,'2019 WINNINGS'!$A$1:$B$423,2,0)</f>
        <v>78200</v>
      </c>
      <c r="V233" s="97" t="s">
        <v>107</v>
      </c>
      <c r="W233" s="98">
        <f>VLOOKUP(V233,'2019 WINNINGS'!$A$1:$B$423,2,0)</f>
        <v>44850</v>
      </c>
      <c r="X233" s="101" t="s">
        <v>96</v>
      </c>
      <c r="Y233" s="102">
        <f>VLOOKUP(X233,'2019 WINNINGS'!$A$1:$B$423,2,0)</f>
        <v>32430</v>
      </c>
      <c r="Z233" s="103" t="s">
        <v>230</v>
      </c>
      <c r="AA233" s="102">
        <f>VLOOKUP(Z233,'2019 WINNINGS'!$A$1:$B$423,2,0)</f>
        <v>44850</v>
      </c>
      <c r="AB233" s="103" t="s">
        <v>50</v>
      </c>
      <c r="AC233" s="102">
        <f>VLOOKUP(AB233,'2019 WINNINGS'!$A$1:$B$423,2,0)</f>
        <v>107956</v>
      </c>
      <c r="AD233" s="88" t="s">
        <v>14</v>
      </c>
      <c r="AE233" s="104">
        <f>VLOOKUP(AD233,'2019 WINNINGS'!$A$1:$B$423,2,0)</f>
        <v>0</v>
      </c>
      <c r="AF233" s="88" t="s">
        <v>72</v>
      </c>
      <c r="AG233" s="104">
        <f>VLOOKUP(AF233,'2019 WINNINGS'!$A$1:$B$423,2,0)</f>
        <v>25415</v>
      </c>
      <c r="AH233" s="107" t="s">
        <v>161</v>
      </c>
      <c r="AI233" s="108">
        <f>VLOOKUP(AH233,'2019 WINNINGS'!$A$1:$B$423,2,0)</f>
        <v>100000</v>
      </c>
    </row>
    <row r="234" spans="1:35" x14ac:dyDescent="0.2">
      <c r="A234" s="50">
        <v>233</v>
      </c>
      <c r="B234" s="83" t="s">
        <v>446</v>
      </c>
      <c r="C234" s="83" t="s">
        <v>448</v>
      </c>
      <c r="D234" s="83" t="s">
        <v>535</v>
      </c>
      <c r="E234" s="84" t="s">
        <v>160</v>
      </c>
      <c r="F234" s="50" t="s">
        <v>91</v>
      </c>
      <c r="G234" s="85">
        <f t="shared" si="3"/>
        <v>1784291</v>
      </c>
      <c r="H234" s="86" t="s">
        <v>27</v>
      </c>
      <c r="I234" s="90">
        <f>VLOOKUP(H234,'2019 WINNINGS'!$A$1:$B$423,2,0)</f>
        <v>310500</v>
      </c>
      <c r="J234" s="87" t="s">
        <v>8</v>
      </c>
      <c r="K234" s="90">
        <f>VLOOKUP(J234,'2019 WINNINGS'!$A$1:$B$423,2,0)</f>
        <v>107956</v>
      </c>
      <c r="L234" s="93" t="s">
        <v>33</v>
      </c>
      <c r="M234" s="94">
        <f>VLOOKUP(L234,'2019 WINNINGS'!$A$1:$B$423,2,0)</f>
        <v>55488</v>
      </c>
      <c r="N234" s="93" t="s">
        <v>24</v>
      </c>
      <c r="O234" s="94">
        <f>VLOOKUP(N234,'2019 WINNINGS'!$A$1:$B$423,2,0)</f>
        <v>403938</v>
      </c>
      <c r="P234" s="93" t="s">
        <v>11</v>
      </c>
      <c r="Q234" s="94">
        <f>VLOOKUP(P234,'2019 WINNINGS'!$A$1:$B$423,2,0)</f>
        <v>310500</v>
      </c>
      <c r="R234" s="97" t="s">
        <v>140</v>
      </c>
      <c r="S234" s="98">
        <f>VLOOKUP(R234,'2019 WINNINGS'!$A$1:$B$423,2,0)</f>
        <v>44850</v>
      </c>
      <c r="T234" s="97" t="s">
        <v>41</v>
      </c>
      <c r="U234" s="98">
        <f>VLOOKUP(T234,'2019 WINNINGS'!$A$1:$B$423,2,0)</f>
        <v>78200</v>
      </c>
      <c r="V234" s="97" t="s">
        <v>141</v>
      </c>
      <c r="W234" s="98">
        <f>VLOOKUP(V234,'2019 WINNINGS'!$A$1:$B$423,2,0)</f>
        <v>25415</v>
      </c>
      <c r="X234" s="101" t="s">
        <v>50</v>
      </c>
      <c r="Y234" s="102">
        <f>VLOOKUP(X234,'2019 WINNINGS'!$A$1:$B$423,2,0)</f>
        <v>107956</v>
      </c>
      <c r="Z234" s="103" t="s">
        <v>156</v>
      </c>
      <c r="AA234" s="102">
        <f>VLOOKUP(Z234,'2019 WINNINGS'!$A$1:$B$423,2,0)</f>
        <v>55488</v>
      </c>
      <c r="AB234" s="103" t="s">
        <v>158</v>
      </c>
      <c r="AC234" s="102">
        <f>VLOOKUP(AB234,'2019 WINNINGS'!$A$1:$B$423,2,0)</f>
        <v>184000</v>
      </c>
      <c r="AD234" s="88" t="s">
        <v>13</v>
      </c>
      <c r="AE234" s="104">
        <f>VLOOKUP(AD234,'2019 WINNINGS'!$A$1:$B$423,2,0)</f>
        <v>0</v>
      </c>
      <c r="AF234" s="88" t="s">
        <v>14</v>
      </c>
      <c r="AG234" s="104">
        <f>VLOOKUP(AF234,'2019 WINNINGS'!$A$1:$B$423,2,0)</f>
        <v>0</v>
      </c>
      <c r="AH234" s="107" t="s">
        <v>161</v>
      </c>
      <c r="AI234" s="108">
        <f>VLOOKUP(AH234,'2019 WINNINGS'!$A$1:$B$423,2,0)</f>
        <v>100000</v>
      </c>
    </row>
    <row r="235" spans="1:35" x14ac:dyDescent="0.2">
      <c r="A235" s="50">
        <v>234</v>
      </c>
      <c r="B235" s="83" t="s">
        <v>196</v>
      </c>
      <c r="C235" s="83" t="s">
        <v>194</v>
      </c>
      <c r="D235" s="83" t="s">
        <v>197</v>
      </c>
      <c r="E235" s="84" t="s">
        <v>160</v>
      </c>
      <c r="F235" s="50" t="s">
        <v>91</v>
      </c>
      <c r="G235" s="85">
        <f t="shared" si="3"/>
        <v>1783898</v>
      </c>
      <c r="H235" s="86" t="s">
        <v>7</v>
      </c>
      <c r="I235" s="90">
        <f>VLOOKUP(H235,'2019 WINNINGS'!$A$1:$B$423,2,0)</f>
        <v>858667</v>
      </c>
      <c r="J235" s="87" t="s">
        <v>40</v>
      </c>
      <c r="K235" s="90">
        <f>VLOOKUP(J235,'2019 WINNINGS'!$A$1:$B$423,2,0)</f>
        <v>0</v>
      </c>
      <c r="L235" s="93" t="s">
        <v>54</v>
      </c>
      <c r="M235" s="94">
        <f>VLOOKUP(L235,'2019 WINNINGS'!$A$1:$B$423,2,0)</f>
        <v>0</v>
      </c>
      <c r="N235" s="93" t="s">
        <v>65</v>
      </c>
      <c r="O235" s="94">
        <f>VLOOKUP(N235,'2019 WINNINGS'!$A$1:$B$423,2,0)</f>
        <v>225400</v>
      </c>
      <c r="P235" s="93" t="s">
        <v>11</v>
      </c>
      <c r="Q235" s="94">
        <f>VLOOKUP(P235,'2019 WINNINGS'!$A$1:$B$423,2,0)</f>
        <v>310500</v>
      </c>
      <c r="R235" s="97" t="s">
        <v>142</v>
      </c>
      <c r="S235" s="98">
        <f>VLOOKUP(R235,'2019 WINNINGS'!$A$1:$B$423,2,0)</f>
        <v>68042</v>
      </c>
      <c r="T235" s="97" t="s">
        <v>28</v>
      </c>
      <c r="U235" s="98">
        <f>VLOOKUP(T235,'2019 WINNINGS'!$A$1:$B$423,2,0)</f>
        <v>55488</v>
      </c>
      <c r="V235" s="97" t="s">
        <v>144</v>
      </c>
      <c r="W235" s="98">
        <f>VLOOKUP(V235,'2019 WINNINGS'!$A$1:$B$423,2,0)</f>
        <v>0</v>
      </c>
      <c r="X235" s="101" t="s">
        <v>96</v>
      </c>
      <c r="Y235" s="102">
        <f>VLOOKUP(X235,'2019 WINNINGS'!$A$1:$B$423,2,0)</f>
        <v>32430</v>
      </c>
      <c r="Z235" s="103" t="s">
        <v>147</v>
      </c>
      <c r="AA235" s="102">
        <f>VLOOKUP(Z235,'2019 WINNINGS'!$A$1:$B$423,2,0)</f>
        <v>25415</v>
      </c>
      <c r="AB235" s="103" t="s">
        <v>50</v>
      </c>
      <c r="AC235" s="102">
        <f>VLOOKUP(AB235,'2019 WINNINGS'!$A$1:$B$423,2,0)</f>
        <v>107956</v>
      </c>
      <c r="AD235" s="88" t="s">
        <v>14</v>
      </c>
      <c r="AE235" s="104">
        <f>VLOOKUP(AD235,'2019 WINNINGS'!$A$1:$B$423,2,0)</f>
        <v>0</v>
      </c>
      <c r="AF235" s="88" t="s">
        <v>80</v>
      </c>
      <c r="AG235" s="104">
        <f>VLOOKUP(AF235,'2019 WINNINGS'!$A$1:$B$423,2,0)</f>
        <v>0</v>
      </c>
      <c r="AH235" s="107" t="s">
        <v>161</v>
      </c>
      <c r="AI235" s="108">
        <f>VLOOKUP(AH235,'2019 WINNINGS'!$A$1:$B$423,2,0)</f>
        <v>100000</v>
      </c>
    </row>
    <row r="236" spans="1:35" x14ac:dyDescent="0.2">
      <c r="A236" s="50">
        <v>235</v>
      </c>
      <c r="B236" s="83" t="s">
        <v>999</v>
      </c>
      <c r="C236" s="83" t="s">
        <v>938</v>
      </c>
      <c r="D236" s="83" t="s">
        <v>175</v>
      </c>
      <c r="E236" s="89" t="s">
        <v>176</v>
      </c>
      <c r="F236" s="50"/>
      <c r="G236" s="85">
        <f t="shared" si="3"/>
        <v>1773126</v>
      </c>
      <c r="H236" s="86" t="s">
        <v>17</v>
      </c>
      <c r="I236" s="90">
        <f>VLOOKUP(H236,'2019 WINNINGS'!$A$1:$B$423,2,0)</f>
        <v>225400</v>
      </c>
      <c r="J236" s="87" t="s">
        <v>139</v>
      </c>
      <c r="K236" s="90">
        <f>VLOOKUP(J236,'2019 WINNINGS'!$A$1:$B$423,2,0)</f>
        <v>858667</v>
      </c>
      <c r="L236" s="93" t="s">
        <v>65</v>
      </c>
      <c r="M236" s="94">
        <f>VLOOKUP(L236,'2019 WINNINGS'!$A$1:$B$423,2,0)</f>
        <v>225400</v>
      </c>
      <c r="N236" s="93" t="s">
        <v>97</v>
      </c>
      <c r="O236" s="94">
        <f>VLOOKUP(N236,'2019 WINNINGS'!$A$1:$B$423,2,0)</f>
        <v>78200</v>
      </c>
      <c r="P236" s="93" t="s">
        <v>16</v>
      </c>
      <c r="Q236" s="94">
        <f>VLOOKUP(P236,'2019 WINNINGS'!$A$1:$B$423,2,0)</f>
        <v>55488</v>
      </c>
      <c r="R236" s="97" t="s">
        <v>141</v>
      </c>
      <c r="S236" s="98">
        <f>VLOOKUP(R236,'2019 WINNINGS'!$A$1:$B$423,2,0)</f>
        <v>25415</v>
      </c>
      <c r="T236" s="97" t="s">
        <v>144</v>
      </c>
      <c r="U236" s="98">
        <f>VLOOKUP(T236,'2019 WINNINGS'!$A$1:$B$423,2,0)</f>
        <v>0</v>
      </c>
      <c r="V236" s="97" t="s">
        <v>63</v>
      </c>
      <c r="W236" s="98">
        <f>VLOOKUP(V236,'2019 WINNINGS'!$A$1:$B$423,2,0)</f>
        <v>26335</v>
      </c>
      <c r="X236" s="101" t="s">
        <v>230</v>
      </c>
      <c r="Y236" s="102">
        <f>VLOOKUP(X236,'2019 WINNINGS'!$A$1:$B$423,2,0)</f>
        <v>44850</v>
      </c>
      <c r="Z236" s="103" t="s">
        <v>147</v>
      </c>
      <c r="AA236" s="102">
        <f>VLOOKUP(Z236,'2019 WINNINGS'!$A$1:$B$423,2,0)</f>
        <v>25415</v>
      </c>
      <c r="AB236" s="103" t="s">
        <v>145</v>
      </c>
      <c r="AC236" s="102">
        <f>VLOOKUP(AB236,'2019 WINNINGS'!$A$1:$B$423,2,0)</f>
        <v>107956</v>
      </c>
      <c r="AD236" s="88" t="s">
        <v>80</v>
      </c>
      <c r="AE236" s="104">
        <f>VLOOKUP(AD236,'2019 WINNINGS'!$A$1:$B$423,2,0)</f>
        <v>0</v>
      </c>
      <c r="AF236" s="88" t="s">
        <v>14</v>
      </c>
      <c r="AG236" s="104">
        <f>VLOOKUP(AF236,'2019 WINNINGS'!$A$1:$B$423,2,0)</f>
        <v>0</v>
      </c>
      <c r="AH236" s="107" t="s">
        <v>161</v>
      </c>
      <c r="AI236" s="108">
        <f>VLOOKUP(AH236,'2019 WINNINGS'!$A$1:$B$423,2,0)</f>
        <v>100000</v>
      </c>
    </row>
    <row r="237" spans="1:35" x14ac:dyDescent="0.2">
      <c r="A237" s="50">
        <v>236</v>
      </c>
      <c r="B237" s="83" t="s">
        <v>666</v>
      </c>
      <c r="C237" s="83" t="s">
        <v>665</v>
      </c>
      <c r="D237" s="83" t="s">
        <v>667</v>
      </c>
      <c r="E237" s="84" t="s">
        <v>160</v>
      </c>
      <c r="F237" s="50" t="s">
        <v>91</v>
      </c>
      <c r="G237" s="85">
        <f t="shared" si="3"/>
        <v>1772043</v>
      </c>
      <c r="H237" s="86" t="s">
        <v>27</v>
      </c>
      <c r="I237" s="90">
        <f>VLOOKUP(H237,'2019 WINNINGS'!$A$1:$B$423,2,0)</f>
        <v>310500</v>
      </c>
      <c r="J237" s="87" t="s">
        <v>17</v>
      </c>
      <c r="K237" s="90">
        <f>VLOOKUP(J237,'2019 WINNINGS'!$A$1:$B$423,2,0)</f>
        <v>225400</v>
      </c>
      <c r="L237" s="93" t="s">
        <v>54</v>
      </c>
      <c r="M237" s="94">
        <f>VLOOKUP(L237,'2019 WINNINGS'!$A$1:$B$423,2,0)</f>
        <v>0</v>
      </c>
      <c r="N237" s="93" t="s">
        <v>65</v>
      </c>
      <c r="O237" s="94">
        <f>VLOOKUP(N237,'2019 WINNINGS'!$A$1:$B$423,2,0)</f>
        <v>225400</v>
      </c>
      <c r="P237" s="93" t="s">
        <v>87</v>
      </c>
      <c r="Q237" s="94">
        <f>VLOOKUP(P237,'2019 WINNINGS'!$A$1:$B$423,2,0)</f>
        <v>403938</v>
      </c>
      <c r="R237" s="97" t="s">
        <v>41</v>
      </c>
      <c r="S237" s="98">
        <f>VLOOKUP(R237,'2019 WINNINGS'!$A$1:$B$423,2,0)</f>
        <v>78200</v>
      </c>
      <c r="T237" s="97" t="s">
        <v>85</v>
      </c>
      <c r="U237" s="98">
        <f>VLOOKUP(T237,'2019 WINNINGS'!$A$1:$B$423,2,0)</f>
        <v>107956</v>
      </c>
      <c r="V237" s="97" t="s">
        <v>144</v>
      </c>
      <c r="W237" s="98">
        <f>VLOOKUP(V237,'2019 WINNINGS'!$A$1:$B$423,2,0)</f>
        <v>0</v>
      </c>
      <c r="X237" s="101" t="s">
        <v>155</v>
      </c>
      <c r="Y237" s="102">
        <f>VLOOKUP(X237,'2019 WINNINGS'!$A$1:$B$423,2,0)</f>
        <v>28693</v>
      </c>
      <c r="Z237" s="103" t="s">
        <v>50</v>
      </c>
      <c r="AA237" s="102">
        <f>VLOOKUP(Z237,'2019 WINNINGS'!$A$1:$B$423,2,0)</f>
        <v>107956</v>
      </c>
      <c r="AB237" s="103" t="s">
        <v>158</v>
      </c>
      <c r="AC237" s="102">
        <f>VLOOKUP(AB237,'2019 WINNINGS'!$A$1:$B$423,2,0)</f>
        <v>184000</v>
      </c>
      <c r="AD237" s="88" t="s">
        <v>14</v>
      </c>
      <c r="AE237" s="104">
        <f>VLOOKUP(AD237,'2019 WINNINGS'!$A$1:$B$423,2,0)</f>
        <v>0</v>
      </c>
      <c r="AF237" s="88" t="s">
        <v>80</v>
      </c>
      <c r="AG237" s="104">
        <f>VLOOKUP(AF237,'2019 WINNINGS'!$A$1:$B$423,2,0)</f>
        <v>0</v>
      </c>
      <c r="AH237" s="107" t="s">
        <v>161</v>
      </c>
      <c r="AI237" s="108">
        <f>VLOOKUP(AH237,'2019 WINNINGS'!$A$1:$B$423,2,0)</f>
        <v>100000</v>
      </c>
    </row>
    <row r="238" spans="1:35" x14ac:dyDescent="0.2">
      <c r="A238" s="50">
        <v>237</v>
      </c>
      <c r="B238" s="83" t="s">
        <v>267</v>
      </c>
      <c r="C238" s="83" t="s">
        <v>265</v>
      </c>
      <c r="D238" s="83" t="s">
        <v>266</v>
      </c>
      <c r="E238" s="84" t="s">
        <v>160</v>
      </c>
      <c r="F238" s="50" t="s">
        <v>91</v>
      </c>
      <c r="G238" s="85">
        <f t="shared" si="3"/>
        <v>1769845</v>
      </c>
      <c r="H238" s="86" t="s">
        <v>27</v>
      </c>
      <c r="I238" s="90">
        <f>VLOOKUP(H238,'2019 WINNINGS'!$A$1:$B$423,2,0)</f>
        <v>310500</v>
      </c>
      <c r="J238" s="87" t="s">
        <v>7</v>
      </c>
      <c r="K238" s="90">
        <f>VLOOKUP(J238,'2019 WINNINGS'!$A$1:$B$423,2,0)</f>
        <v>858667</v>
      </c>
      <c r="L238" s="93" t="s">
        <v>33</v>
      </c>
      <c r="M238" s="94">
        <f>VLOOKUP(L238,'2019 WINNINGS'!$A$1:$B$423,2,0)</f>
        <v>55488</v>
      </c>
      <c r="N238" s="93" t="s">
        <v>65</v>
      </c>
      <c r="O238" s="94">
        <f>VLOOKUP(N238,'2019 WINNINGS'!$A$1:$B$423,2,0)</f>
        <v>225400</v>
      </c>
      <c r="P238" s="93" t="s">
        <v>43</v>
      </c>
      <c r="Q238" s="94">
        <f>VLOOKUP(P238,'2019 WINNINGS'!$A$1:$B$423,2,0)</f>
        <v>161000</v>
      </c>
      <c r="R238" s="97" t="s">
        <v>140</v>
      </c>
      <c r="S238" s="98">
        <f>VLOOKUP(R238,'2019 WINNINGS'!$A$1:$B$423,2,0)</f>
        <v>44850</v>
      </c>
      <c r="T238" s="97" t="s">
        <v>144</v>
      </c>
      <c r="U238" s="98">
        <f>VLOOKUP(T238,'2019 WINNINGS'!$A$1:$B$423,2,0)</f>
        <v>0</v>
      </c>
      <c r="V238" s="97" t="s">
        <v>76</v>
      </c>
      <c r="W238" s="98">
        <f>VLOOKUP(V238,'2019 WINNINGS'!$A$1:$B$423,2,0)</f>
        <v>0</v>
      </c>
      <c r="X238" s="101" t="s">
        <v>151</v>
      </c>
      <c r="Y238" s="102">
        <f>VLOOKUP(X238,'2019 WINNINGS'!$A$1:$B$423,2,0)</f>
        <v>37950</v>
      </c>
      <c r="Z238" s="103" t="s">
        <v>157</v>
      </c>
      <c r="AA238" s="102">
        <f>VLOOKUP(Z238,'2019 WINNINGS'!$A$1:$B$423,2,0)</f>
        <v>0</v>
      </c>
      <c r="AB238" s="103" t="s">
        <v>106</v>
      </c>
      <c r="AC238" s="102">
        <f>VLOOKUP(AB238,'2019 WINNINGS'!$A$1:$B$423,2,0)</f>
        <v>25990</v>
      </c>
      <c r="AD238" s="88" t="s">
        <v>14</v>
      </c>
      <c r="AE238" s="104">
        <f>VLOOKUP(AD238,'2019 WINNINGS'!$A$1:$B$423,2,0)</f>
        <v>0</v>
      </c>
      <c r="AF238" s="88" t="s">
        <v>80</v>
      </c>
      <c r="AG238" s="104">
        <f>VLOOKUP(AF238,'2019 WINNINGS'!$A$1:$B$423,2,0)</f>
        <v>0</v>
      </c>
      <c r="AH238" s="107" t="s">
        <v>165</v>
      </c>
      <c r="AI238" s="108">
        <f>VLOOKUP(AH238,'2019 WINNINGS'!$A$1:$B$423,2,0)</f>
        <v>50000</v>
      </c>
    </row>
    <row r="239" spans="1:35" x14ac:dyDescent="0.2">
      <c r="A239" s="50">
        <v>238</v>
      </c>
      <c r="B239" s="83" t="s">
        <v>723</v>
      </c>
      <c r="C239" s="83" t="s">
        <v>721</v>
      </c>
      <c r="D239" s="83" t="s">
        <v>611</v>
      </c>
      <c r="E239" s="84" t="s">
        <v>160</v>
      </c>
      <c r="F239" s="50" t="s">
        <v>91</v>
      </c>
      <c r="G239" s="85">
        <f t="shared" si="3"/>
        <v>1763314</v>
      </c>
      <c r="H239" s="86" t="s">
        <v>7</v>
      </c>
      <c r="I239" s="90">
        <f>VLOOKUP(H239,'2019 WINNINGS'!$A$1:$B$423,2,0)</f>
        <v>858667</v>
      </c>
      <c r="J239" s="87" t="s">
        <v>8</v>
      </c>
      <c r="K239" s="90">
        <f>VLOOKUP(J239,'2019 WINNINGS'!$A$1:$B$423,2,0)</f>
        <v>107956</v>
      </c>
      <c r="L239" s="93" t="s">
        <v>33</v>
      </c>
      <c r="M239" s="94">
        <f>VLOOKUP(L239,'2019 WINNINGS'!$A$1:$B$423,2,0)</f>
        <v>55488</v>
      </c>
      <c r="N239" s="93" t="s">
        <v>54</v>
      </c>
      <c r="O239" s="94">
        <f>VLOOKUP(N239,'2019 WINNINGS'!$A$1:$B$423,2,0)</f>
        <v>0</v>
      </c>
      <c r="P239" s="93" t="s">
        <v>87</v>
      </c>
      <c r="Q239" s="94">
        <f>VLOOKUP(P239,'2019 WINNINGS'!$A$1:$B$423,2,0)</f>
        <v>403938</v>
      </c>
      <c r="R239" s="97" t="s">
        <v>107</v>
      </c>
      <c r="S239" s="98">
        <f>VLOOKUP(R239,'2019 WINNINGS'!$A$1:$B$423,2,0)</f>
        <v>44850</v>
      </c>
      <c r="T239" s="97" t="s">
        <v>142</v>
      </c>
      <c r="U239" s="98">
        <f>VLOOKUP(T239,'2019 WINNINGS'!$A$1:$B$423,2,0)</f>
        <v>68042</v>
      </c>
      <c r="V239" s="97" t="s">
        <v>144</v>
      </c>
      <c r="W239" s="98">
        <f>VLOOKUP(V239,'2019 WINNINGS'!$A$1:$B$423,2,0)</f>
        <v>0</v>
      </c>
      <c r="X239" s="101" t="s">
        <v>230</v>
      </c>
      <c r="Y239" s="102">
        <f>VLOOKUP(X239,'2019 WINNINGS'!$A$1:$B$423,2,0)</f>
        <v>44850</v>
      </c>
      <c r="Z239" s="103" t="s">
        <v>147</v>
      </c>
      <c r="AA239" s="102">
        <f>VLOOKUP(Z239,'2019 WINNINGS'!$A$1:$B$423,2,0)</f>
        <v>25415</v>
      </c>
      <c r="AB239" s="103" t="s">
        <v>155</v>
      </c>
      <c r="AC239" s="102">
        <f>VLOOKUP(AB239,'2019 WINNINGS'!$A$1:$B$423,2,0)</f>
        <v>28693</v>
      </c>
      <c r="AD239" s="88" t="s">
        <v>80</v>
      </c>
      <c r="AE239" s="104">
        <f>VLOOKUP(AD239,'2019 WINNINGS'!$A$1:$B$423,2,0)</f>
        <v>0</v>
      </c>
      <c r="AF239" s="88" t="s">
        <v>72</v>
      </c>
      <c r="AG239" s="104">
        <f>VLOOKUP(AF239,'2019 WINNINGS'!$A$1:$B$423,2,0)</f>
        <v>25415</v>
      </c>
      <c r="AH239" s="107" t="s">
        <v>161</v>
      </c>
      <c r="AI239" s="108">
        <f>VLOOKUP(AH239,'2019 WINNINGS'!$A$1:$B$423,2,0)</f>
        <v>100000</v>
      </c>
    </row>
    <row r="240" spans="1:35" x14ac:dyDescent="0.2">
      <c r="A240" s="50">
        <v>239</v>
      </c>
      <c r="B240" s="83" t="s">
        <v>744</v>
      </c>
      <c r="C240" s="83" t="s">
        <v>743</v>
      </c>
      <c r="D240" s="83" t="s">
        <v>744</v>
      </c>
      <c r="E240" s="84" t="s">
        <v>160</v>
      </c>
      <c r="F240" s="50" t="s">
        <v>91</v>
      </c>
      <c r="G240" s="85">
        <f t="shared" si="3"/>
        <v>1756172</v>
      </c>
      <c r="H240" s="86" t="s">
        <v>8</v>
      </c>
      <c r="I240" s="90">
        <f>VLOOKUP(H240,'2019 WINNINGS'!$A$1:$B$423,2,0)</f>
        <v>107956</v>
      </c>
      <c r="J240" s="87" t="s">
        <v>27</v>
      </c>
      <c r="K240" s="90">
        <f>VLOOKUP(J240,'2019 WINNINGS'!$A$1:$B$423,2,0)</f>
        <v>310500</v>
      </c>
      <c r="L240" s="93" t="s">
        <v>68</v>
      </c>
      <c r="M240" s="94">
        <f>VLOOKUP(L240,'2019 WINNINGS'!$A$1:$B$423,2,0)</f>
        <v>78200</v>
      </c>
      <c r="N240" s="93" t="s">
        <v>11</v>
      </c>
      <c r="O240" s="94">
        <f>VLOOKUP(N240,'2019 WINNINGS'!$A$1:$B$423,2,0)</f>
        <v>310500</v>
      </c>
      <c r="P240" s="93" t="s">
        <v>98</v>
      </c>
      <c r="Q240" s="94">
        <f>VLOOKUP(P240,'2019 WINNINGS'!$A$1:$B$423,2,0)</f>
        <v>403938</v>
      </c>
      <c r="R240" s="97" t="s">
        <v>10</v>
      </c>
      <c r="S240" s="98">
        <f>VLOOKUP(R240,'2019 WINNINGS'!$A$1:$B$423,2,0)</f>
        <v>107956</v>
      </c>
      <c r="T240" s="97" t="s">
        <v>85</v>
      </c>
      <c r="U240" s="98">
        <f>VLOOKUP(T240,'2019 WINNINGS'!$A$1:$B$423,2,0)</f>
        <v>107956</v>
      </c>
      <c r="V240" s="97" t="s">
        <v>88</v>
      </c>
      <c r="W240" s="98">
        <f>VLOOKUP(V240,'2019 WINNINGS'!$A$1:$B$423,2,0)</f>
        <v>25415</v>
      </c>
      <c r="X240" s="101" t="s">
        <v>96</v>
      </c>
      <c r="Y240" s="102">
        <f>VLOOKUP(X240,'2019 WINNINGS'!$A$1:$B$423,2,0)</f>
        <v>32430</v>
      </c>
      <c r="Z240" s="103" t="s">
        <v>154</v>
      </c>
      <c r="AA240" s="102">
        <f>VLOOKUP(Z240,'2019 WINNINGS'!$A$1:$B$423,2,0)</f>
        <v>37950</v>
      </c>
      <c r="AB240" s="103" t="s">
        <v>50</v>
      </c>
      <c r="AC240" s="102">
        <f>VLOOKUP(AB240,'2019 WINNINGS'!$A$1:$B$423,2,0)</f>
        <v>107956</v>
      </c>
      <c r="AD240" s="88" t="s">
        <v>80</v>
      </c>
      <c r="AE240" s="104">
        <f>VLOOKUP(AD240,'2019 WINNINGS'!$A$1:$B$423,2,0)</f>
        <v>0</v>
      </c>
      <c r="AF240" s="88" t="s">
        <v>72</v>
      </c>
      <c r="AG240" s="104">
        <f>VLOOKUP(AF240,'2019 WINNINGS'!$A$1:$B$423,2,0)</f>
        <v>25415</v>
      </c>
      <c r="AH240" s="107" t="s">
        <v>161</v>
      </c>
      <c r="AI240" s="108">
        <f>VLOOKUP(AH240,'2019 WINNINGS'!$A$1:$B$423,2,0)</f>
        <v>100000</v>
      </c>
    </row>
    <row r="241" spans="1:35" x14ac:dyDescent="0.2">
      <c r="A241" s="50">
        <v>240</v>
      </c>
      <c r="B241" s="83" t="s">
        <v>474</v>
      </c>
      <c r="C241" s="83" t="s">
        <v>473</v>
      </c>
      <c r="D241" s="83" t="s">
        <v>474</v>
      </c>
      <c r="E241" s="84" t="s">
        <v>160</v>
      </c>
      <c r="F241" s="50" t="s">
        <v>91</v>
      </c>
      <c r="G241" s="85">
        <f t="shared" si="3"/>
        <v>1753544</v>
      </c>
      <c r="H241" s="86" t="s">
        <v>15</v>
      </c>
      <c r="I241" s="90">
        <f>VLOOKUP(H241,'2019 WINNINGS'!$A$1:$B$423,2,0)</f>
        <v>107956</v>
      </c>
      <c r="J241" s="87" t="s">
        <v>139</v>
      </c>
      <c r="K241" s="90">
        <f>VLOOKUP(J241,'2019 WINNINGS'!$A$1:$B$423,2,0)</f>
        <v>858667</v>
      </c>
      <c r="L241" s="93" t="s">
        <v>33</v>
      </c>
      <c r="M241" s="94">
        <f>VLOOKUP(L241,'2019 WINNINGS'!$A$1:$B$423,2,0)</f>
        <v>55488</v>
      </c>
      <c r="N241" s="93" t="s">
        <v>11</v>
      </c>
      <c r="O241" s="94">
        <f>VLOOKUP(N241,'2019 WINNINGS'!$A$1:$B$423,2,0)</f>
        <v>310500</v>
      </c>
      <c r="P241" s="93" t="s">
        <v>29</v>
      </c>
      <c r="Q241" s="94">
        <f>VLOOKUP(P241,'2019 WINNINGS'!$A$1:$B$423,2,0)</f>
        <v>0</v>
      </c>
      <c r="R241" s="97" t="s">
        <v>10</v>
      </c>
      <c r="S241" s="98">
        <f>VLOOKUP(R241,'2019 WINNINGS'!$A$1:$B$423,2,0)</f>
        <v>107956</v>
      </c>
      <c r="T241" s="97" t="s">
        <v>107</v>
      </c>
      <c r="U241" s="98">
        <f>VLOOKUP(T241,'2019 WINNINGS'!$A$1:$B$423,2,0)</f>
        <v>44850</v>
      </c>
      <c r="V241" s="97" t="s">
        <v>73</v>
      </c>
      <c r="W241" s="98">
        <f>VLOOKUP(V241,'2019 WINNINGS'!$A$1:$B$423,2,0)</f>
        <v>55488</v>
      </c>
      <c r="X241" s="101" t="s">
        <v>155</v>
      </c>
      <c r="Y241" s="102">
        <f>VLOOKUP(X241,'2019 WINNINGS'!$A$1:$B$423,2,0)</f>
        <v>28693</v>
      </c>
      <c r="Z241" s="103" t="s">
        <v>50</v>
      </c>
      <c r="AA241" s="102">
        <f>VLOOKUP(Z241,'2019 WINNINGS'!$A$1:$B$423,2,0)</f>
        <v>107956</v>
      </c>
      <c r="AB241" s="103" t="s">
        <v>106</v>
      </c>
      <c r="AC241" s="102">
        <f>VLOOKUP(AB241,'2019 WINNINGS'!$A$1:$B$423,2,0)</f>
        <v>25990</v>
      </c>
      <c r="AD241" s="88" t="s">
        <v>75</v>
      </c>
      <c r="AE241" s="104">
        <f>VLOOKUP(AD241,'2019 WINNINGS'!$A$1:$B$423,2,0)</f>
        <v>0</v>
      </c>
      <c r="AF241" s="88" t="s">
        <v>74</v>
      </c>
      <c r="AG241" s="104">
        <f>VLOOKUP(AF241,'2019 WINNINGS'!$A$1:$B$423,2,0)</f>
        <v>0</v>
      </c>
      <c r="AH241" s="107" t="s">
        <v>163</v>
      </c>
      <c r="AI241" s="108">
        <f>VLOOKUP(AH241,'2019 WINNINGS'!$A$1:$B$423,2,0)</f>
        <v>50000</v>
      </c>
    </row>
    <row r="242" spans="1:35" x14ac:dyDescent="0.2">
      <c r="A242" s="50">
        <v>241</v>
      </c>
      <c r="B242" s="83" t="s">
        <v>725</v>
      </c>
      <c r="C242" s="83" t="s">
        <v>724</v>
      </c>
      <c r="D242" s="83" t="s">
        <v>725</v>
      </c>
      <c r="E242" s="84" t="s">
        <v>160</v>
      </c>
      <c r="F242" s="50" t="s">
        <v>91</v>
      </c>
      <c r="G242" s="85">
        <f t="shared" si="3"/>
        <v>1752896</v>
      </c>
      <c r="H242" s="86" t="s">
        <v>40</v>
      </c>
      <c r="I242" s="90">
        <f>VLOOKUP(H242,'2019 WINNINGS'!$A$1:$B$423,2,0)</f>
        <v>0</v>
      </c>
      <c r="J242" s="87" t="s">
        <v>8</v>
      </c>
      <c r="K242" s="90">
        <f>VLOOKUP(J242,'2019 WINNINGS'!$A$1:$B$423,2,0)</f>
        <v>107956</v>
      </c>
      <c r="L242" s="93" t="s">
        <v>33</v>
      </c>
      <c r="M242" s="94">
        <f>VLOOKUP(L242,'2019 WINNINGS'!$A$1:$B$423,2,0)</f>
        <v>55488</v>
      </c>
      <c r="N242" s="93" t="s">
        <v>87</v>
      </c>
      <c r="O242" s="94">
        <f>VLOOKUP(N242,'2019 WINNINGS'!$A$1:$B$423,2,0)</f>
        <v>403938</v>
      </c>
      <c r="P242" s="93" t="s">
        <v>65</v>
      </c>
      <c r="Q242" s="94">
        <f>VLOOKUP(P242,'2019 WINNINGS'!$A$1:$B$423,2,0)</f>
        <v>225400</v>
      </c>
      <c r="R242" s="97" t="s">
        <v>41</v>
      </c>
      <c r="S242" s="98">
        <f>VLOOKUP(R242,'2019 WINNINGS'!$A$1:$B$423,2,0)</f>
        <v>78200</v>
      </c>
      <c r="T242" s="97" t="s">
        <v>85</v>
      </c>
      <c r="U242" s="98">
        <f>VLOOKUP(T242,'2019 WINNINGS'!$A$1:$B$423,2,0)</f>
        <v>107956</v>
      </c>
      <c r="V242" s="97" t="s">
        <v>92</v>
      </c>
      <c r="W242" s="98">
        <f>VLOOKUP(V242,'2019 WINNINGS'!$A$1:$B$423,2,0)</f>
        <v>403938</v>
      </c>
      <c r="X242" s="101" t="s">
        <v>50</v>
      </c>
      <c r="Y242" s="102">
        <f>VLOOKUP(X242,'2019 WINNINGS'!$A$1:$B$423,2,0)</f>
        <v>107956</v>
      </c>
      <c r="Z242" s="103" t="s">
        <v>113</v>
      </c>
      <c r="AA242" s="102">
        <f>VLOOKUP(Z242,'2019 WINNINGS'!$A$1:$B$423,2,0)</f>
        <v>107956</v>
      </c>
      <c r="AB242" s="103" t="s">
        <v>155</v>
      </c>
      <c r="AC242" s="102">
        <f>VLOOKUP(AB242,'2019 WINNINGS'!$A$1:$B$423,2,0)</f>
        <v>28693</v>
      </c>
      <c r="AD242" s="88" t="s">
        <v>14</v>
      </c>
      <c r="AE242" s="104">
        <f>VLOOKUP(AD242,'2019 WINNINGS'!$A$1:$B$423,2,0)</f>
        <v>0</v>
      </c>
      <c r="AF242" s="88" t="s">
        <v>72</v>
      </c>
      <c r="AG242" s="104">
        <f>VLOOKUP(AF242,'2019 WINNINGS'!$A$1:$B$423,2,0)</f>
        <v>25415</v>
      </c>
      <c r="AH242" s="107" t="s">
        <v>161</v>
      </c>
      <c r="AI242" s="108">
        <f>VLOOKUP(AH242,'2019 WINNINGS'!$A$1:$B$423,2,0)</f>
        <v>100000</v>
      </c>
    </row>
    <row r="243" spans="1:35" x14ac:dyDescent="0.2">
      <c r="A243" s="50">
        <v>242</v>
      </c>
      <c r="B243" s="83" t="s">
        <v>523</v>
      </c>
      <c r="C243" s="83" t="s">
        <v>522</v>
      </c>
      <c r="D243" s="83" t="s">
        <v>887</v>
      </c>
      <c r="E243" s="84" t="s">
        <v>160</v>
      </c>
      <c r="F243" s="50" t="s">
        <v>91</v>
      </c>
      <c r="G243" s="85">
        <f t="shared" si="3"/>
        <v>1747503</v>
      </c>
      <c r="H243" s="86" t="s">
        <v>8</v>
      </c>
      <c r="I243" s="90">
        <f>VLOOKUP(H243,'2019 WINNINGS'!$A$1:$B$423,2,0)</f>
        <v>107956</v>
      </c>
      <c r="J243" s="87" t="s">
        <v>17</v>
      </c>
      <c r="K243" s="90">
        <f>VLOOKUP(J243,'2019 WINNINGS'!$A$1:$B$423,2,0)</f>
        <v>225400</v>
      </c>
      <c r="L243" s="93" t="s">
        <v>24</v>
      </c>
      <c r="M243" s="94">
        <f>VLOOKUP(L243,'2019 WINNINGS'!$A$1:$B$423,2,0)</f>
        <v>403938</v>
      </c>
      <c r="N243" s="93" t="s">
        <v>97</v>
      </c>
      <c r="O243" s="94">
        <f>VLOOKUP(N243,'2019 WINNINGS'!$A$1:$B$423,2,0)</f>
        <v>78200</v>
      </c>
      <c r="P243" s="93" t="s">
        <v>65</v>
      </c>
      <c r="Q243" s="94">
        <f>VLOOKUP(P243,'2019 WINNINGS'!$A$1:$B$423,2,0)</f>
        <v>225400</v>
      </c>
      <c r="R243" s="97" t="s">
        <v>142</v>
      </c>
      <c r="S243" s="98">
        <f>VLOOKUP(R243,'2019 WINNINGS'!$A$1:$B$423,2,0)</f>
        <v>68042</v>
      </c>
      <c r="T243" s="97" t="s">
        <v>92</v>
      </c>
      <c r="U243" s="98">
        <f>VLOOKUP(T243,'2019 WINNINGS'!$A$1:$B$423,2,0)</f>
        <v>403938</v>
      </c>
      <c r="V243" s="97" t="s">
        <v>59</v>
      </c>
      <c r="W243" s="98">
        <f>VLOOKUP(V243,'2019 WINNINGS'!$A$1:$B$423,2,0)</f>
        <v>26335</v>
      </c>
      <c r="X243" s="101" t="s">
        <v>50</v>
      </c>
      <c r="Y243" s="102">
        <f>VLOOKUP(X243,'2019 WINNINGS'!$A$1:$B$423,2,0)</f>
        <v>107956</v>
      </c>
      <c r="Z243" s="103" t="s">
        <v>156</v>
      </c>
      <c r="AA243" s="102">
        <f>VLOOKUP(Z243,'2019 WINNINGS'!$A$1:$B$423,2,0)</f>
        <v>55488</v>
      </c>
      <c r="AB243" s="103" t="s">
        <v>230</v>
      </c>
      <c r="AC243" s="102">
        <f>VLOOKUP(AB243,'2019 WINNINGS'!$A$1:$B$423,2,0)</f>
        <v>44850</v>
      </c>
      <c r="AD243" s="88" t="s">
        <v>14</v>
      </c>
      <c r="AE243" s="104">
        <f>VLOOKUP(AD243,'2019 WINNINGS'!$A$1:$B$423,2,0)</f>
        <v>0</v>
      </c>
      <c r="AF243" s="88" t="s">
        <v>80</v>
      </c>
      <c r="AG243" s="104">
        <f>VLOOKUP(AF243,'2019 WINNINGS'!$A$1:$B$423,2,0)</f>
        <v>0</v>
      </c>
      <c r="AH243" s="107" t="s">
        <v>166</v>
      </c>
      <c r="AI243" s="108">
        <f>VLOOKUP(AH243,'2019 WINNINGS'!$A$1:$B$423,2,0)</f>
        <v>0</v>
      </c>
    </row>
    <row r="244" spans="1:35" x14ac:dyDescent="0.2">
      <c r="A244" s="50">
        <v>243</v>
      </c>
      <c r="B244" s="83" t="s">
        <v>347</v>
      </c>
      <c r="C244" s="83" t="s">
        <v>346</v>
      </c>
      <c r="D244" s="83" t="s">
        <v>347</v>
      </c>
      <c r="E244" s="84" t="s">
        <v>160</v>
      </c>
      <c r="F244" s="50" t="s">
        <v>91</v>
      </c>
      <c r="G244" s="85">
        <f t="shared" si="3"/>
        <v>1745608</v>
      </c>
      <c r="H244" s="86" t="s">
        <v>7</v>
      </c>
      <c r="I244" s="90">
        <f>VLOOKUP(H244,'2019 WINNINGS'!$A$1:$B$423,2,0)</f>
        <v>858667</v>
      </c>
      <c r="J244" s="87" t="s">
        <v>8</v>
      </c>
      <c r="K244" s="90">
        <f>VLOOKUP(J244,'2019 WINNINGS'!$A$1:$B$423,2,0)</f>
        <v>107956</v>
      </c>
      <c r="L244" s="93" t="s">
        <v>54</v>
      </c>
      <c r="M244" s="94">
        <f>VLOOKUP(L244,'2019 WINNINGS'!$A$1:$B$423,2,0)</f>
        <v>0</v>
      </c>
      <c r="N244" s="93" t="s">
        <v>97</v>
      </c>
      <c r="O244" s="94">
        <f>VLOOKUP(N244,'2019 WINNINGS'!$A$1:$B$423,2,0)</f>
        <v>78200</v>
      </c>
      <c r="P244" s="93" t="s">
        <v>11</v>
      </c>
      <c r="Q244" s="94">
        <f>VLOOKUP(P244,'2019 WINNINGS'!$A$1:$B$423,2,0)</f>
        <v>310500</v>
      </c>
      <c r="R244" s="97" t="s">
        <v>10</v>
      </c>
      <c r="S244" s="98">
        <f>VLOOKUP(R244,'2019 WINNINGS'!$A$1:$B$423,2,0)</f>
        <v>107956</v>
      </c>
      <c r="T244" s="97" t="s">
        <v>85</v>
      </c>
      <c r="U244" s="98">
        <f>VLOOKUP(T244,'2019 WINNINGS'!$A$1:$B$423,2,0)</f>
        <v>107956</v>
      </c>
      <c r="V244" s="97" t="s">
        <v>144</v>
      </c>
      <c r="W244" s="98">
        <f>VLOOKUP(V244,'2019 WINNINGS'!$A$1:$B$423,2,0)</f>
        <v>0</v>
      </c>
      <c r="X244" s="101" t="s">
        <v>155</v>
      </c>
      <c r="Y244" s="102">
        <f>VLOOKUP(X244,'2019 WINNINGS'!$A$1:$B$423,2,0)</f>
        <v>28693</v>
      </c>
      <c r="Z244" s="103" t="s">
        <v>147</v>
      </c>
      <c r="AA244" s="102">
        <f>VLOOKUP(Z244,'2019 WINNINGS'!$A$1:$B$423,2,0)</f>
        <v>25415</v>
      </c>
      <c r="AB244" s="103" t="s">
        <v>230</v>
      </c>
      <c r="AC244" s="102">
        <f>VLOOKUP(AB244,'2019 WINNINGS'!$A$1:$B$423,2,0)</f>
        <v>44850</v>
      </c>
      <c r="AD244" s="88" t="s">
        <v>14</v>
      </c>
      <c r="AE244" s="104">
        <f>VLOOKUP(AD244,'2019 WINNINGS'!$A$1:$B$423,2,0)</f>
        <v>0</v>
      </c>
      <c r="AF244" s="88" t="s">
        <v>72</v>
      </c>
      <c r="AG244" s="104">
        <f>VLOOKUP(AF244,'2019 WINNINGS'!$A$1:$B$423,2,0)</f>
        <v>25415</v>
      </c>
      <c r="AH244" s="107" t="s">
        <v>163</v>
      </c>
      <c r="AI244" s="108">
        <f>VLOOKUP(AH244,'2019 WINNINGS'!$A$1:$B$423,2,0)</f>
        <v>50000</v>
      </c>
    </row>
    <row r="245" spans="1:35" x14ac:dyDescent="0.2">
      <c r="A245" s="50">
        <v>244</v>
      </c>
      <c r="B245" s="83" t="s">
        <v>617</v>
      </c>
      <c r="C245" s="83" t="s">
        <v>619</v>
      </c>
      <c r="D245" s="83" t="s">
        <v>613</v>
      </c>
      <c r="E245" s="84" t="s">
        <v>160</v>
      </c>
      <c r="F245" s="50" t="s">
        <v>91</v>
      </c>
      <c r="G245" s="85">
        <f t="shared" si="3"/>
        <v>1743711</v>
      </c>
      <c r="H245" s="86" t="s">
        <v>8</v>
      </c>
      <c r="I245" s="90">
        <f>VLOOKUP(H245,'2019 WINNINGS'!$A$1:$B$423,2,0)</f>
        <v>107956</v>
      </c>
      <c r="J245" s="87" t="s">
        <v>139</v>
      </c>
      <c r="K245" s="90">
        <f>VLOOKUP(J245,'2019 WINNINGS'!$A$1:$B$423,2,0)</f>
        <v>858667</v>
      </c>
      <c r="L245" s="93" t="s">
        <v>33</v>
      </c>
      <c r="M245" s="94">
        <f>VLOOKUP(L245,'2019 WINNINGS'!$A$1:$B$423,2,0)</f>
        <v>55488</v>
      </c>
      <c r="N245" s="93" t="s">
        <v>54</v>
      </c>
      <c r="O245" s="94">
        <f>VLOOKUP(N245,'2019 WINNINGS'!$A$1:$B$423,2,0)</f>
        <v>0</v>
      </c>
      <c r="P245" s="93" t="s">
        <v>11</v>
      </c>
      <c r="Q245" s="94">
        <f>VLOOKUP(P245,'2019 WINNINGS'!$A$1:$B$423,2,0)</f>
        <v>310500</v>
      </c>
      <c r="R245" s="97" t="s">
        <v>85</v>
      </c>
      <c r="S245" s="98">
        <f>VLOOKUP(R245,'2019 WINNINGS'!$A$1:$B$423,2,0)</f>
        <v>107956</v>
      </c>
      <c r="T245" s="97" t="s">
        <v>28</v>
      </c>
      <c r="U245" s="98">
        <f>VLOOKUP(T245,'2019 WINNINGS'!$A$1:$B$423,2,0)</f>
        <v>55488</v>
      </c>
      <c r="V245" s="97" t="s">
        <v>59</v>
      </c>
      <c r="W245" s="98">
        <f>VLOOKUP(V245,'2019 WINNINGS'!$A$1:$B$423,2,0)</f>
        <v>26335</v>
      </c>
      <c r="X245" s="101" t="s">
        <v>153</v>
      </c>
      <c r="Y245" s="102">
        <f>VLOOKUP(X245,'2019 WINNINGS'!$A$1:$B$423,2,0)</f>
        <v>0</v>
      </c>
      <c r="Z245" s="103" t="s">
        <v>154</v>
      </c>
      <c r="AA245" s="102">
        <f>VLOOKUP(Z245,'2019 WINNINGS'!$A$1:$B$423,2,0)</f>
        <v>37950</v>
      </c>
      <c r="AB245" s="103" t="s">
        <v>145</v>
      </c>
      <c r="AC245" s="102">
        <f>VLOOKUP(AB245,'2019 WINNINGS'!$A$1:$B$423,2,0)</f>
        <v>107956</v>
      </c>
      <c r="AD245" s="88" t="s">
        <v>80</v>
      </c>
      <c r="AE245" s="104">
        <f>VLOOKUP(AD245,'2019 WINNINGS'!$A$1:$B$423,2,0)</f>
        <v>0</v>
      </c>
      <c r="AF245" s="88" t="s">
        <v>72</v>
      </c>
      <c r="AG245" s="104">
        <f>VLOOKUP(AF245,'2019 WINNINGS'!$A$1:$B$423,2,0)</f>
        <v>25415</v>
      </c>
      <c r="AH245" s="107" t="s">
        <v>162</v>
      </c>
      <c r="AI245" s="108">
        <f>VLOOKUP(AH245,'2019 WINNINGS'!$A$1:$B$423,2,0)</f>
        <v>50000</v>
      </c>
    </row>
    <row r="246" spans="1:35" x14ac:dyDescent="0.2">
      <c r="A246" s="50">
        <v>245</v>
      </c>
      <c r="B246" s="83" t="s">
        <v>783</v>
      </c>
      <c r="C246" s="83" t="s">
        <v>782</v>
      </c>
      <c r="D246" s="83" t="s">
        <v>273</v>
      </c>
      <c r="E246" s="84" t="s">
        <v>160</v>
      </c>
      <c r="F246" s="50" t="s">
        <v>91</v>
      </c>
      <c r="G246" s="85">
        <f t="shared" si="3"/>
        <v>1741622</v>
      </c>
      <c r="H246" s="86" t="s">
        <v>8</v>
      </c>
      <c r="I246" s="90">
        <f>VLOOKUP(H246,'2019 WINNINGS'!$A$1:$B$423,2,0)</f>
        <v>107956</v>
      </c>
      <c r="J246" s="87" t="s">
        <v>15</v>
      </c>
      <c r="K246" s="90">
        <f>VLOOKUP(J246,'2019 WINNINGS'!$A$1:$B$423,2,0)</f>
        <v>107956</v>
      </c>
      <c r="L246" s="93" t="s">
        <v>54</v>
      </c>
      <c r="M246" s="94">
        <f>VLOOKUP(L246,'2019 WINNINGS'!$A$1:$B$423,2,0)</f>
        <v>0</v>
      </c>
      <c r="N246" s="93" t="s">
        <v>24</v>
      </c>
      <c r="O246" s="94">
        <f>VLOOKUP(N246,'2019 WINNINGS'!$A$1:$B$423,2,0)</f>
        <v>403938</v>
      </c>
      <c r="P246" s="93" t="s">
        <v>87</v>
      </c>
      <c r="Q246" s="94">
        <f>VLOOKUP(P246,'2019 WINNINGS'!$A$1:$B$423,2,0)</f>
        <v>403938</v>
      </c>
      <c r="R246" s="97" t="s">
        <v>41</v>
      </c>
      <c r="S246" s="98">
        <f>VLOOKUP(R246,'2019 WINNINGS'!$A$1:$B$423,2,0)</f>
        <v>78200</v>
      </c>
      <c r="T246" s="97" t="s">
        <v>92</v>
      </c>
      <c r="U246" s="98">
        <f>VLOOKUP(T246,'2019 WINNINGS'!$A$1:$B$423,2,0)</f>
        <v>403938</v>
      </c>
      <c r="V246" s="97" t="s">
        <v>59</v>
      </c>
      <c r="W246" s="98">
        <f>VLOOKUP(V246,'2019 WINNINGS'!$A$1:$B$423,2,0)</f>
        <v>26335</v>
      </c>
      <c r="X246" s="101" t="s">
        <v>50</v>
      </c>
      <c r="Y246" s="102">
        <f>VLOOKUP(X246,'2019 WINNINGS'!$A$1:$B$423,2,0)</f>
        <v>107956</v>
      </c>
      <c r="Z246" s="103" t="s">
        <v>147</v>
      </c>
      <c r="AA246" s="102">
        <f>VLOOKUP(Z246,'2019 WINNINGS'!$A$1:$B$423,2,0)</f>
        <v>25415</v>
      </c>
      <c r="AB246" s="103" t="s">
        <v>106</v>
      </c>
      <c r="AC246" s="102">
        <f>VLOOKUP(AB246,'2019 WINNINGS'!$A$1:$B$423,2,0)</f>
        <v>25990</v>
      </c>
      <c r="AD246" s="88" t="s">
        <v>14</v>
      </c>
      <c r="AE246" s="104">
        <f>VLOOKUP(AD246,'2019 WINNINGS'!$A$1:$B$423,2,0)</f>
        <v>0</v>
      </c>
      <c r="AF246" s="88" t="s">
        <v>80</v>
      </c>
      <c r="AG246" s="104">
        <f>VLOOKUP(AF246,'2019 WINNINGS'!$A$1:$B$423,2,0)</f>
        <v>0</v>
      </c>
      <c r="AH246" s="107" t="s">
        <v>165</v>
      </c>
      <c r="AI246" s="108">
        <f>VLOOKUP(AH246,'2019 WINNINGS'!$A$1:$B$423,2,0)</f>
        <v>50000</v>
      </c>
    </row>
    <row r="247" spans="1:35" x14ac:dyDescent="0.2">
      <c r="A247" s="50">
        <v>246</v>
      </c>
      <c r="B247" s="83" t="s">
        <v>428</v>
      </c>
      <c r="C247" s="83" t="s">
        <v>429</v>
      </c>
      <c r="D247" s="83" t="s">
        <v>428</v>
      </c>
      <c r="E247" s="84" t="s">
        <v>160</v>
      </c>
      <c r="F247" s="50" t="s">
        <v>91</v>
      </c>
      <c r="G247" s="85">
        <f t="shared" si="3"/>
        <v>1741492</v>
      </c>
      <c r="H247" s="86" t="s">
        <v>7</v>
      </c>
      <c r="I247" s="90">
        <f>VLOOKUP(H247,'2019 WINNINGS'!$A$1:$B$423,2,0)</f>
        <v>858667</v>
      </c>
      <c r="J247" s="87" t="s">
        <v>8</v>
      </c>
      <c r="K247" s="90">
        <f>VLOOKUP(J247,'2019 WINNINGS'!$A$1:$B$423,2,0)</f>
        <v>107956</v>
      </c>
      <c r="L247" s="93" t="s">
        <v>33</v>
      </c>
      <c r="M247" s="94">
        <f>VLOOKUP(L247,'2019 WINNINGS'!$A$1:$B$423,2,0)</f>
        <v>55488</v>
      </c>
      <c r="N247" s="93" t="s">
        <v>54</v>
      </c>
      <c r="O247" s="94">
        <f>VLOOKUP(N247,'2019 WINNINGS'!$A$1:$B$423,2,0)</f>
        <v>0</v>
      </c>
      <c r="P247" s="93" t="s">
        <v>11</v>
      </c>
      <c r="Q247" s="94">
        <f>VLOOKUP(P247,'2019 WINNINGS'!$A$1:$B$423,2,0)</f>
        <v>310500</v>
      </c>
      <c r="R247" s="97" t="s">
        <v>142</v>
      </c>
      <c r="S247" s="98">
        <f>VLOOKUP(R247,'2019 WINNINGS'!$A$1:$B$423,2,0)</f>
        <v>68042</v>
      </c>
      <c r="T247" s="97" t="s">
        <v>99</v>
      </c>
      <c r="U247" s="98">
        <f>VLOOKUP(T247,'2019 WINNINGS'!$A$1:$B$423,2,0)</f>
        <v>26910</v>
      </c>
      <c r="V247" s="97" t="s">
        <v>107</v>
      </c>
      <c r="W247" s="98">
        <f>VLOOKUP(V247,'2019 WINNINGS'!$A$1:$B$423,2,0)</f>
        <v>44850</v>
      </c>
      <c r="X247" s="101" t="s">
        <v>96</v>
      </c>
      <c r="Y247" s="102">
        <f>VLOOKUP(X247,'2019 WINNINGS'!$A$1:$B$423,2,0)</f>
        <v>32430</v>
      </c>
      <c r="Z247" s="103" t="s">
        <v>155</v>
      </c>
      <c r="AA247" s="102">
        <f>VLOOKUP(Z247,'2019 WINNINGS'!$A$1:$B$423,2,0)</f>
        <v>28693</v>
      </c>
      <c r="AB247" s="103" t="s">
        <v>50</v>
      </c>
      <c r="AC247" s="102">
        <f>VLOOKUP(AB247,'2019 WINNINGS'!$A$1:$B$423,2,0)</f>
        <v>107956</v>
      </c>
      <c r="AD247" s="88" t="s">
        <v>13</v>
      </c>
      <c r="AE247" s="104">
        <f>VLOOKUP(AD247,'2019 WINNINGS'!$A$1:$B$423,2,0)</f>
        <v>0</v>
      </c>
      <c r="AF247" s="88" t="s">
        <v>14</v>
      </c>
      <c r="AG247" s="104">
        <f>VLOOKUP(AF247,'2019 WINNINGS'!$A$1:$B$423,2,0)</f>
        <v>0</v>
      </c>
      <c r="AH247" s="107" t="s">
        <v>161</v>
      </c>
      <c r="AI247" s="108">
        <f>VLOOKUP(AH247,'2019 WINNINGS'!$A$1:$B$423,2,0)</f>
        <v>100000</v>
      </c>
    </row>
    <row r="248" spans="1:35" x14ac:dyDescent="0.2">
      <c r="A248" s="50">
        <v>247</v>
      </c>
      <c r="B248" s="83" t="s">
        <v>615</v>
      </c>
      <c r="C248" s="83" t="s">
        <v>612</v>
      </c>
      <c r="D248" s="83" t="s">
        <v>613</v>
      </c>
      <c r="E248" s="84" t="s">
        <v>160</v>
      </c>
      <c r="F248" s="50" t="s">
        <v>91</v>
      </c>
      <c r="G248" s="85">
        <f t="shared" si="3"/>
        <v>1736700</v>
      </c>
      <c r="H248" s="86" t="s">
        <v>7</v>
      </c>
      <c r="I248" s="90">
        <f>VLOOKUP(H248,'2019 WINNINGS'!$A$1:$B$423,2,0)</f>
        <v>858667</v>
      </c>
      <c r="J248" s="87" t="s">
        <v>40</v>
      </c>
      <c r="K248" s="90">
        <f>VLOOKUP(J248,'2019 WINNINGS'!$A$1:$B$423,2,0)</f>
        <v>0</v>
      </c>
      <c r="L248" s="93" t="s">
        <v>33</v>
      </c>
      <c r="M248" s="94">
        <f>VLOOKUP(L248,'2019 WINNINGS'!$A$1:$B$423,2,0)</f>
        <v>55488</v>
      </c>
      <c r="N248" s="93" t="s">
        <v>54</v>
      </c>
      <c r="O248" s="94">
        <f>VLOOKUP(N248,'2019 WINNINGS'!$A$1:$B$423,2,0)</f>
        <v>0</v>
      </c>
      <c r="P248" s="93" t="s">
        <v>87</v>
      </c>
      <c r="Q248" s="94">
        <f>VLOOKUP(P248,'2019 WINNINGS'!$A$1:$B$423,2,0)</f>
        <v>403938</v>
      </c>
      <c r="R248" s="97" t="s">
        <v>10</v>
      </c>
      <c r="S248" s="98">
        <f>VLOOKUP(R248,'2019 WINNINGS'!$A$1:$B$423,2,0)</f>
        <v>107956</v>
      </c>
      <c r="T248" s="97" t="s">
        <v>107</v>
      </c>
      <c r="U248" s="98">
        <f>VLOOKUP(T248,'2019 WINNINGS'!$A$1:$B$423,2,0)</f>
        <v>44850</v>
      </c>
      <c r="V248" s="97" t="s">
        <v>144</v>
      </c>
      <c r="W248" s="98">
        <f>VLOOKUP(V248,'2019 WINNINGS'!$A$1:$B$423,2,0)</f>
        <v>0</v>
      </c>
      <c r="X248" s="101" t="s">
        <v>96</v>
      </c>
      <c r="Y248" s="102">
        <f>VLOOKUP(X248,'2019 WINNINGS'!$A$1:$B$423,2,0)</f>
        <v>32430</v>
      </c>
      <c r="Z248" s="103" t="s">
        <v>50</v>
      </c>
      <c r="AA248" s="102">
        <f>VLOOKUP(Z248,'2019 WINNINGS'!$A$1:$B$423,2,0)</f>
        <v>107956</v>
      </c>
      <c r="AB248" s="103" t="s">
        <v>157</v>
      </c>
      <c r="AC248" s="102">
        <f>VLOOKUP(AB248,'2019 WINNINGS'!$A$1:$B$423,2,0)</f>
        <v>0</v>
      </c>
      <c r="AD248" s="88" t="s">
        <v>14</v>
      </c>
      <c r="AE248" s="104">
        <f>VLOOKUP(AD248,'2019 WINNINGS'!$A$1:$B$423,2,0)</f>
        <v>0</v>
      </c>
      <c r="AF248" s="88" t="s">
        <v>72</v>
      </c>
      <c r="AG248" s="104">
        <f>VLOOKUP(AF248,'2019 WINNINGS'!$A$1:$B$423,2,0)</f>
        <v>25415</v>
      </c>
      <c r="AH248" s="107" t="s">
        <v>161</v>
      </c>
      <c r="AI248" s="108">
        <f>VLOOKUP(AH248,'2019 WINNINGS'!$A$1:$B$423,2,0)</f>
        <v>100000</v>
      </c>
    </row>
    <row r="249" spans="1:35" x14ac:dyDescent="0.2">
      <c r="A249" s="50">
        <v>248</v>
      </c>
      <c r="B249" s="83" t="s">
        <v>790</v>
      </c>
      <c r="C249" s="83" t="s">
        <v>789</v>
      </c>
      <c r="D249" s="83" t="s">
        <v>793</v>
      </c>
      <c r="E249" s="84" t="s">
        <v>160</v>
      </c>
      <c r="F249" s="50" t="s">
        <v>91</v>
      </c>
      <c r="G249" s="85">
        <f t="shared" si="3"/>
        <v>1734143</v>
      </c>
      <c r="H249" s="86" t="s">
        <v>40</v>
      </c>
      <c r="I249" s="90">
        <f>VLOOKUP(H249,'2019 WINNINGS'!$A$1:$B$423,2,0)</f>
        <v>0</v>
      </c>
      <c r="J249" s="87" t="s">
        <v>8</v>
      </c>
      <c r="K249" s="90">
        <f>VLOOKUP(J249,'2019 WINNINGS'!$A$1:$B$423,2,0)</f>
        <v>107956</v>
      </c>
      <c r="L249" s="93" t="s">
        <v>65</v>
      </c>
      <c r="M249" s="94">
        <f>VLOOKUP(L249,'2019 WINNINGS'!$A$1:$B$423,2,0)</f>
        <v>225400</v>
      </c>
      <c r="N249" s="93" t="s">
        <v>11</v>
      </c>
      <c r="O249" s="94">
        <f>VLOOKUP(N249,'2019 WINNINGS'!$A$1:$B$423,2,0)</f>
        <v>310500</v>
      </c>
      <c r="P249" s="93" t="s">
        <v>87</v>
      </c>
      <c r="Q249" s="94">
        <f>VLOOKUP(P249,'2019 WINNINGS'!$A$1:$B$423,2,0)</f>
        <v>403938</v>
      </c>
      <c r="R249" s="97" t="s">
        <v>92</v>
      </c>
      <c r="S249" s="98">
        <f>VLOOKUP(R249,'2019 WINNINGS'!$A$1:$B$423,2,0)</f>
        <v>403938</v>
      </c>
      <c r="T249" s="97" t="s">
        <v>41</v>
      </c>
      <c r="U249" s="98">
        <f>VLOOKUP(T249,'2019 WINNINGS'!$A$1:$B$423,2,0)</f>
        <v>78200</v>
      </c>
      <c r="V249" s="97" t="s">
        <v>144</v>
      </c>
      <c r="W249" s="98">
        <f>VLOOKUP(V249,'2019 WINNINGS'!$A$1:$B$423,2,0)</f>
        <v>0</v>
      </c>
      <c r="X249" s="101" t="s">
        <v>230</v>
      </c>
      <c r="Y249" s="102">
        <f>VLOOKUP(X249,'2019 WINNINGS'!$A$1:$B$423,2,0)</f>
        <v>44850</v>
      </c>
      <c r="Z249" s="103" t="s">
        <v>50</v>
      </c>
      <c r="AA249" s="102">
        <f>VLOOKUP(Z249,'2019 WINNINGS'!$A$1:$B$423,2,0)</f>
        <v>107956</v>
      </c>
      <c r="AB249" s="103" t="s">
        <v>106</v>
      </c>
      <c r="AC249" s="102">
        <f>VLOOKUP(AB249,'2019 WINNINGS'!$A$1:$B$423,2,0)</f>
        <v>25990</v>
      </c>
      <c r="AD249" s="88" t="s">
        <v>80</v>
      </c>
      <c r="AE249" s="104">
        <f>VLOOKUP(AD249,'2019 WINNINGS'!$A$1:$B$423,2,0)</f>
        <v>0</v>
      </c>
      <c r="AF249" s="88" t="s">
        <v>72</v>
      </c>
      <c r="AG249" s="104">
        <f>VLOOKUP(AF249,'2019 WINNINGS'!$A$1:$B$423,2,0)</f>
        <v>25415</v>
      </c>
      <c r="AH249" s="107" t="s">
        <v>164</v>
      </c>
      <c r="AI249" s="108">
        <f>VLOOKUP(AH249,'2019 WINNINGS'!$A$1:$B$423,2,0)</f>
        <v>0</v>
      </c>
    </row>
    <row r="250" spans="1:35" x14ac:dyDescent="0.2">
      <c r="A250" s="50">
        <v>249</v>
      </c>
      <c r="B250" s="83" t="s">
        <v>189</v>
      </c>
      <c r="C250" s="83" t="s">
        <v>188</v>
      </c>
      <c r="D250" s="83" t="s">
        <v>895</v>
      </c>
      <c r="E250" s="84" t="s">
        <v>160</v>
      </c>
      <c r="F250" s="50" t="s">
        <v>91</v>
      </c>
      <c r="G250" s="85">
        <f t="shared" si="3"/>
        <v>1724937</v>
      </c>
      <c r="H250" s="86" t="s">
        <v>8</v>
      </c>
      <c r="I250" s="90">
        <f>VLOOKUP(H250,'2019 WINNINGS'!$A$1:$B$423,2,0)</f>
        <v>107956</v>
      </c>
      <c r="J250" s="87" t="s">
        <v>17</v>
      </c>
      <c r="K250" s="90">
        <f>VLOOKUP(J250,'2019 WINNINGS'!$A$1:$B$423,2,0)</f>
        <v>225400</v>
      </c>
      <c r="L250" s="93" t="s">
        <v>93</v>
      </c>
      <c r="M250" s="94">
        <f>VLOOKUP(L250,'2019 WINNINGS'!$A$1:$B$423,2,0)</f>
        <v>310500</v>
      </c>
      <c r="N250" s="93" t="s">
        <v>11</v>
      </c>
      <c r="O250" s="94">
        <f>VLOOKUP(N250,'2019 WINNINGS'!$A$1:$B$423,2,0)</f>
        <v>310500</v>
      </c>
      <c r="P250" s="93" t="s">
        <v>90</v>
      </c>
      <c r="Q250" s="94">
        <f>VLOOKUP(P250,'2019 WINNINGS'!$A$1:$B$423,2,0)</f>
        <v>68042</v>
      </c>
      <c r="R250" s="97" t="s">
        <v>140</v>
      </c>
      <c r="S250" s="98">
        <f>VLOOKUP(R250,'2019 WINNINGS'!$A$1:$B$423,2,0)</f>
        <v>44850</v>
      </c>
      <c r="T250" s="97" t="s">
        <v>144</v>
      </c>
      <c r="U250" s="98">
        <f>VLOOKUP(T250,'2019 WINNINGS'!$A$1:$B$423,2,0)</f>
        <v>0</v>
      </c>
      <c r="V250" s="97" t="s">
        <v>92</v>
      </c>
      <c r="W250" s="98">
        <f>VLOOKUP(V250,'2019 WINNINGS'!$A$1:$B$423,2,0)</f>
        <v>403938</v>
      </c>
      <c r="X250" s="101" t="s">
        <v>96</v>
      </c>
      <c r="Y250" s="102">
        <f>VLOOKUP(X250,'2019 WINNINGS'!$A$1:$B$423,2,0)</f>
        <v>32430</v>
      </c>
      <c r="Z250" s="103" t="s">
        <v>50</v>
      </c>
      <c r="AA250" s="102">
        <f>VLOOKUP(Z250,'2019 WINNINGS'!$A$1:$B$423,2,0)</f>
        <v>107956</v>
      </c>
      <c r="AB250" s="103" t="s">
        <v>154</v>
      </c>
      <c r="AC250" s="102">
        <f>VLOOKUP(AB250,'2019 WINNINGS'!$A$1:$B$423,2,0)</f>
        <v>37950</v>
      </c>
      <c r="AD250" s="88" t="s">
        <v>14</v>
      </c>
      <c r="AE250" s="104">
        <f>VLOOKUP(AD250,'2019 WINNINGS'!$A$1:$B$423,2,0)</f>
        <v>0</v>
      </c>
      <c r="AF250" s="88" t="s">
        <v>72</v>
      </c>
      <c r="AG250" s="104">
        <f>VLOOKUP(AF250,'2019 WINNINGS'!$A$1:$B$423,2,0)</f>
        <v>25415</v>
      </c>
      <c r="AH250" s="107" t="s">
        <v>165</v>
      </c>
      <c r="AI250" s="108">
        <f>VLOOKUP(AH250,'2019 WINNINGS'!$A$1:$B$423,2,0)</f>
        <v>50000</v>
      </c>
    </row>
    <row r="251" spans="1:35" x14ac:dyDescent="0.2">
      <c r="A251" s="50">
        <v>250</v>
      </c>
      <c r="B251" s="83" t="s">
        <v>390</v>
      </c>
      <c r="C251" s="83" t="s">
        <v>389</v>
      </c>
      <c r="D251" s="83" t="s">
        <v>390</v>
      </c>
      <c r="E251" s="84" t="s">
        <v>160</v>
      </c>
      <c r="F251" s="50" t="s">
        <v>91</v>
      </c>
      <c r="G251" s="85">
        <f t="shared" si="3"/>
        <v>1723121</v>
      </c>
      <c r="H251" s="86" t="s">
        <v>40</v>
      </c>
      <c r="I251" s="90">
        <f>VLOOKUP(H251,'2019 WINNINGS'!$A$1:$B$423,2,0)</f>
        <v>0</v>
      </c>
      <c r="J251" s="87" t="s">
        <v>7</v>
      </c>
      <c r="K251" s="90">
        <f>VLOOKUP(J251,'2019 WINNINGS'!$A$1:$B$423,2,0)</f>
        <v>858667</v>
      </c>
      <c r="L251" s="93" t="s">
        <v>54</v>
      </c>
      <c r="M251" s="94">
        <f>VLOOKUP(L251,'2019 WINNINGS'!$A$1:$B$423,2,0)</f>
        <v>0</v>
      </c>
      <c r="N251" s="93" t="s">
        <v>33</v>
      </c>
      <c r="O251" s="94">
        <f>VLOOKUP(N251,'2019 WINNINGS'!$A$1:$B$423,2,0)</f>
        <v>55488</v>
      </c>
      <c r="P251" s="93" t="s">
        <v>87</v>
      </c>
      <c r="Q251" s="94">
        <f>VLOOKUP(P251,'2019 WINNINGS'!$A$1:$B$423,2,0)</f>
        <v>403938</v>
      </c>
      <c r="R251" s="97" t="s">
        <v>142</v>
      </c>
      <c r="S251" s="98">
        <f>VLOOKUP(R251,'2019 WINNINGS'!$A$1:$B$423,2,0)</f>
        <v>68042</v>
      </c>
      <c r="T251" s="97" t="s">
        <v>41</v>
      </c>
      <c r="U251" s="98">
        <f>VLOOKUP(T251,'2019 WINNINGS'!$A$1:$B$423,2,0)</f>
        <v>78200</v>
      </c>
      <c r="V251" s="97" t="s">
        <v>144</v>
      </c>
      <c r="W251" s="98">
        <f>VLOOKUP(V251,'2019 WINNINGS'!$A$1:$B$423,2,0)</f>
        <v>0</v>
      </c>
      <c r="X251" s="101" t="s">
        <v>50</v>
      </c>
      <c r="Y251" s="102">
        <f>VLOOKUP(X251,'2019 WINNINGS'!$A$1:$B$423,2,0)</f>
        <v>107956</v>
      </c>
      <c r="Z251" s="103" t="s">
        <v>157</v>
      </c>
      <c r="AA251" s="102">
        <f>VLOOKUP(Z251,'2019 WINNINGS'!$A$1:$B$423,2,0)</f>
        <v>0</v>
      </c>
      <c r="AB251" s="103" t="s">
        <v>147</v>
      </c>
      <c r="AC251" s="102">
        <f>VLOOKUP(AB251,'2019 WINNINGS'!$A$1:$B$423,2,0)</f>
        <v>25415</v>
      </c>
      <c r="AD251" s="88" t="s">
        <v>14</v>
      </c>
      <c r="AE251" s="104">
        <f>VLOOKUP(AD251,'2019 WINNINGS'!$A$1:$B$423,2,0)</f>
        <v>0</v>
      </c>
      <c r="AF251" s="88" t="s">
        <v>72</v>
      </c>
      <c r="AG251" s="104">
        <f>VLOOKUP(AF251,'2019 WINNINGS'!$A$1:$B$423,2,0)</f>
        <v>25415</v>
      </c>
      <c r="AH251" s="107" t="s">
        <v>161</v>
      </c>
      <c r="AI251" s="108">
        <f>VLOOKUP(AH251,'2019 WINNINGS'!$A$1:$B$423,2,0)</f>
        <v>100000</v>
      </c>
    </row>
    <row r="252" spans="1:35" x14ac:dyDescent="0.2">
      <c r="A252" s="50">
        <v>251</v>
      </c>
      <c r="B252" s="83" t="s">
        <v>747</v>
      </c>
      <c r="C252" s="83" t="s">
        <v>610</v>
      </c>
      <c r="D252" s="83" t="s">
        <v>611</v>
      </c>
      <c r="E252" s="84" t="s">
        <v>160</v>
      </c>
      <c r="F252" s="50" t="s">
        <v>91</v>
      </c>
      <c r="G252" s="85">
        <f t="shared" si="3"/>
        <v>1722765</v>
      </c>
      <c r="H252" s="86" t="s">
        <v>17</v>
      </c>
      <c r="I252" s="90">
        <f>VLOOKUP(H252,'2019 WINNINGS'!$A$1:$B$423,2,0)</f>
        <v>225400</v>
      </c>
      <c r="J252" s="87" t="s">
        <v>49</v>
      </c>
      <c r="K252" s="90">
        <f>VLOOKUP(J252,'2019 WINNINGS'!$A$1:$B$423,2,0)</f>
        <v>225400</v>
      </c>
      <c r="L252" s="93" t="s">
        <v>43</v>
      </c>
      <c r="M252" s="94">
        <f>VLOOKUP(L252,'2019 WINNINGS'!$A$1:$B$423,2,0)</f>
        <v>161000</v>
      </c>
      <c r="N252" s="93" t="s">
        <v>65</v>
      </c>
      <c r="O252" s="94">
        <f>VLOOKUP(N252,'2019 WINNINGS'!$A$1:$B$423,2,0)</f>
        <v>225400</v>
      </c>
      <c r="P252" s="93" t="s">
        <v>133</v>
      </c>
      <c r="Q252" s="94">
        <f>VLOOKUP(P252,'2019 WINNINGS'!$A$1:$B$423,2,0)</f>
        <v>225400</v>
      </c>
      <c r="R252" s="97" t="s">
        <v>143</v>
      </c>
      <c r="S252" s="98">
        <f>VLOOKUP(R252,'2019 WINNINGS'!$A$1:$B$423,2,0)</f>
        <v>107956</v>
      </c>
      <c r="T252" s="97" t="s">
        <v>144</v>
      </c>
      <c r="U252" s="98">
        <f>VLOOKUP(T252,'2019 WINNINGS'!$A$1:$B$423,2,0)</f>
        <v>0</v>
      </c>
      <c r="V252" s="97" t="s">
        <v>73</v>
      </c>
      <c r="W252" s="98">
        <f>VLOOKUP(V252,'2019 WINNINGS'!$A$1:$B$423,2,0)</f>
        <v>55488</v>
      </c>
      <c r="X252" s="101" t="s">
        <v>50</v>
      </c>
      <c r="Y252" s="102">
        <f>VLOOKUP(X252,'2019 WINNINGS'!$A$1:$B$423,2,0)</f>
        <v>107956</v>
      </c>
      <c r="Z252" s="103" t="s">
        <v>154</v>
      </c>
      <c r="AA252" s="102">
        <f>VLOOKUP(Z252,'2019 WINNINGS'!$A$1:$B$423,2,0)</f>
        <v>37950</v>
      </c>
      <c r="AB252" s="103" t="s">
        <v>148</v>
      </c>
      <c r="AC252" s="102">
        <f>VLOOKUP(AB252,'2019 WINNINGS'!$A$1:$B$423,2,0)</f>
        <v>225400</v>
      </c>
      <c r="AD252" s="88" t="s">
        <v>14</v>
      </c>
      <c r="AE252" s="104">
        <f>VLOOKUP(AD252,'2019 WINNINGS'!$A$1:$B$423,2,0)</f>
        <v>0</v>
      </c>
      <c r="AF252" s="88" t="s">
        <v>72</v>
      </c>
      <c r="AG252" s="104">
        <f>VLOOKUP(AF252,'2019 WINNINGS'!$A$1:$B$423,2,0)</f>
        <v>25415</v>
      </c>
      <c r="AH252" s="107" t="s">
        <v>161</v>
      </c>
      <c r="AI252" s="108">
        <f>VLOOKUP(AH252,'2019 WINNINGS'!$A$1:$B$423,2,0)</f>
        <v>100000</v>
      </c>
    </row>
    <row r="253" spans="1:35" x14ac:dyDescent="0.2">
      <c r="A253" s="50">
        <v>252</v>
      </c>
      <c r="B253" s="83" t="s">
        <v>669</v>
      </c>
      <c r="C253" s="83" t="s">
        <v>668</v>
      </c>
      <c r="D253" s="83" t="s">
        <v>882</v>
      </c>
      <c r="E253" s="84" t="s">
        <v>160</v>
      </c>
      <c r="F253" s="50" t="s">
        <v>91</v>
      </c>
      <c r="G253" s="85">
        <f t="shared" si="3"/>
        <v>1719733</v>
      </c>
      <c r="H253" s="86" t="s">
        <v>7</v>
      </c>
      <c r="I253" s="90">
        <f>VLOOKUP(H253,'2019 WINNINGS'!$A$1:$B$423,2,0)</f>
        <v>858667</v>
      </c>
      <c r="J253" s="87" t="s">
        <v>8</v>
      </c>
      <c r="K253" s="90">
        <f>VLOOKUP(J253,'2019 WINNINGS'!$A$1:$B$423,2,0)</f>
        <v>107956</v>
      </c>
      <c r="L253" s="93" t="s">
        <v>33</v>
      </c>
      <c r="M253" s="94">
        <f>VLOOKUP(L253,'2019 WINNINGS'!$A$1:$B$423,2,0)</f>
        <v>55488</v>
      </c>
      <c r="N253" s="93" t="s">
        <v>97</v>
      </c>
      <c r="O253" s="94">
        <f>VLOOKUP(N253,'2019 WINNINGS'!$A$1:$B$423,2,0)</f>
        <v>78200</v>
      </c>
      <c r="P253" s="93" t="s">
        <v>65</v>
      </c>
      <c r="Q253" s="94">
        <f>VLOOKUP(P253,'2019 WINNINGS'!$A$1:$B$423,2,0)</f>
        <v>225400</v>
      </c>
      <c r="R253" s="97" t="s">
        <v>140</v>
      </c>
      <c r="S253" s="98">
        <f>VLOOKUP(R253,'2019 WINNINGS'!$A$1:$B$423,2,0)</f>
        <v>44850</v>
      </c>
      <c r="T253" s="97" t="s">
        <v>85</v>
      </c>
      <c r="U253" s="98">
        <f>VLOOKUP(T253,'2019 WINNINGS'!$A$1:$B$423,2,0)</f>
        <v>107956</v>
      </c>
      <c r="V253" s="97" t="s">
        <v>144</v>
      </c>
      <c r="W253" s="98">
        <f>VLOOKUP(V253,'2019 WINNINGS'!$A$1:$B$423,2,0)</f>
        <v>0</v>
      </c>
      <c r="X253" s="101" t="s">
        <v>96</v>
      </c>
      <c r="Y253" s="102">
        <f>VLOOKUP(X253,'2019 WINNINGS'!$A$1:$B$423,2,0)</f>
        <v>32430</v>
      </c>
      <c r="Z253" s="103" t="s">
        <v>50</v>
      </c>
      <c r="AA253" s="102">
        <f>VLOOKUP(Z253,'2019 WINNINGS'!$A$1:$B$423,2,0)</f>
        <v>107956</v>
      </c>
      <c r="AB253" s="103" t="s">
        <v>147</v>
      </c>
      <c r="AC253" s="102">
        <f>VLOOKUP(AB253,'2019 WINNINGS'!$A$1:$B$423,2,0)</f>
        <v>25415</v>
      </c>
      <c r="AD253" s="88" t="s">
        <v>80</v>
      </c>
      <c r="AE253" s="104">
        <f>VLOOKUP(AD253,'2019 WINNINGS'!$A$1:$B$423,2,0)</f>
        <v>0</v>
      </c>
      <c r="AF253" s="88" t="s">
        <v>72</v>
      </c>
      <c r="AG253" s="104">
        <f>VLOOKUP(AF253,'2019 WINNINGS'!$A$1:$B$423,2,0)</f>
        <v>25415</v>
      </c>
      <c r="AH253" s="107" t="s">
        <v>163</v>
      </c>
      <c r="AI253" s="108">
        <f>VLOOKUP(AH253,'2019 WINNINGS'!$A$1:$B$423,2,0)</f>
        <v>50000</v>
      </c>
    </row>
    <row r="254" spans="1:35" x14ac:dyDescent="0.2">
      <c r="A254" s="50">
        <v>253</v>
      </c>
      <c r="B254" s="83" t="s">
        <v>774</v>
      </c>
      <c r="C254" s="83" t="s">
        <v>771</v>
      </c>
      <c r="D254" s="83" t="s">
        <v>775</v>
      </c>
      <c r="E254" s="84" t="s">
        <v>160</v>
      </c>
      <c r="F254" s="50" t="s">
        <v>91</v>
      </c>
      <c r="G254" s="85">
        <f t="shared" si="3"/>
        <v>1718111</v>
      </c>
      <c r="H254" s="86" t="s">
        <v>7</v>
      </c>
      <c r="I254" s="90">
        <f>VLOOKUP(H254,'2019 WINNINGS'!$A$1:$B$423,2,0)</f>
        <v>858667</v>
      </c>
      <c r="J254" s="87" t="s">
        <v>8</v>
      </c>
      <c r="K254" s="90">
        <f>VLOOKUP(J254,'2019 WINNINGS'!$A$1:$B$423,2,0)</f>
        <v>107956</v>
      </c>
      <c r="L254" s="93" t="s">
        <v>54</v>
      </c>
      <c r="M254" s="94">
        <f>VLOOKUP(L254,'2019 WINNINGS'!$A$1:$B$423,2,0)</f>
        <v>0</v>
      </c>
      <c r="N254" s="93" t="s">
        <v>87</v>
      </c>
      <c r="O254" s="94">
        <f>VLOOKUP(N254,'2019 WINNINGS'!$A$1:$B$423,2,0)</f>
        <v>403938</v>
      </c>
      <c r="P254" s="93" t="s">
        <v>32</v>
      </c>
      <c r="Q254" s="94">
        <f>VLOOKUP(P254,'2019 WINNINGS'!$A$1:$B$423,2,0)</f>
        <v>68042</v>
      </c>
      <c r="R254" s="97" t="s">
        <v>70</v>
      </c>
      <c r="S254" s="98">
        <f>VLOOKUP(R254,'2019 WINNINGS'!$A$1:$B$423,2,0)</f>
        <v>0</v>
      </c>
      <c r="T254" s="97" t="s">
        <v>144</v>
      </c>
      <c r="U254" s="98">
        <f>VLOOKUP(T254,'2019 WINNINGS'!$A$1:$B$423,2,0)</f>
        <v>0</v>
      </c>
      <c r="V254" s="97" t="s">
        <v>141</v>
      </c>
      <c r="W254" s="98">
        <f>VLOOKUP(V254,'2019 WINNINGS'!$A$1:$B$423,2,0)</f>
        <v>25415</v>
      </c>
      <c r="X254" s="101" t="s">
        <v>155</v>
      </c>
      <c r="Y254" s="102">
        <f>VLOOKUP(X254,'2019 WINNINGS'!$A$1:$B$423,2,0)</f>
        <v>28693</v>
      </c>
      <c r="Z254" s="103" t="s">
        <v>153</v>
      </c>
      <c r="AA254" s="102">
        <f>VLOOKUP(Z254,'2019 WINNINGS'!$A$1:$B$423,2,0)</f>
        <v>0</v>
      </c>
      <c r="AB254" s="103" t="s">
        <v>148</v>
      </c>
      <c r="AC254" s="102">
        <f>VLOOKUP(AB254,'2019 WINNINGS'!$A$1:$B$423,2,0)</f>
        <v>225400</v>
      </c>
      <c r="AD254" s="88" t="s">
        <v>13</v>
      </c>
      <c r="AE254" s="104">
        <f>VLOOKUP(AD254,'2019 WINNINGS'!$A$1:$B$423,2,0)</f>
        <v>0</v>
      </c>
      <c r="AF254" s="88" t="s">
        <v>14</v>
      </c>
      <c r="AG254" s="104">
        <f>VLOOKUP(AF254,'2019 WINNINGS'!$A$1:$B$423,2,0)</f>
        <v>0</v>
      </c>
      <c r="AH254" s="107" t="s">
        <v>164</v>
      </c>
      <c r="AI254" s="108">
        <f>VLOOKUP(AH254,'2019 WINNINGS'!$A$1:$B$423,2,0)</f>
        <v>0</v>
      </c>
    </row>
    <row r="255" spans="1:35" x14ac:dyDescent="0.2">
      <c r="A255" s="50">
        <v>254</v>
      </c>
      <c r="B255" s="83" t="s">
        <v>980</v>
      </c>
      <c r="C255" s="83" t="s">
        <v>580</v>
      </c>
      <c r="D255" s="83" t="s">
        <v>980</v>
      </c>
      <c r="E255" s="84" t="s">
        <v>160</v>
      </c>
      <c r="F255" s="50" t="s">
        <v>91</v>
      </c>
      <c r="G255" s="85">
        <f t="shared" si="3"/>
        <v>1716079</v>
      </c>
      <c r="H255" s="86" t="s">
        <v>40</v>
      </c>
      <c r="I255" s="90">
        <f>VLOOKUP(H255,'2019 WINNINGS'!$A$1:$B$423,2,0)</f>
        <v>0</v>
      </c>
      <c r="J255" s="87" t="s">
        <v>139</v>
      </c>
      <c r="K255" s="90">
        <f>VLOOKUP(J255,'2019 WINNINGS'!$A$1:$B$423,2,0)</f>
        <v>858667</v>
      </c>
      <c r="L255" s="93" t="s">
        <v>33</v>
      </c>
      <c r="M255" s="94">
        <f>VLOOKUP(L255,'2019 WINNINGS'!$A$1:$B$423,2,0)</f>
        <v>55488</v>
      </c>
      <c r="N255" s="93" t="s">
        <v>97</v>
      </c>
      <c r="O255" s="94">
        <f>VLOOKUP(N255,'2019 WINNINGS'!$A$1:$B$423,2,0)</f>
        <v>78200</v>
      </c>
      <c r="P255" s="93" t="s">
        <v>98</v>
      </c>
      <c r="Q255" s="94">
        <f>VLOOKUP(P255,'2019 WINNINGS'!$A$1:$B$423,2,0)</f>
        <v>403938</v>
      </c>
      <c r="R255" s="97" t="s">
        <v>41</v>
      </c>
      <c r="S255" s="98">
        <f>VLOOKUP(R255,'2019 WINNINGS'!$A$1:$B$423,2,0)</f>
        <v>78200</v>
      </c>
      <c r="T255" s="97" t="s">
        <v>141</v>
      </c>
      <c r="U255" s="98">
        <f>VLOOKUP(T255,'2019 WINNINGS'!$A$1:$B$423,2,0)</f>
        <v>25415</v>
      </c>
      <c r="V255" s="97" t="s">
        <v>85</v>
      </c>
      <c r="W255" s="98">
        <f>VLOOKUP(V255,'2019 WINNINGS'!$A$1:$B$423,2,0)</f>
        <v>107956</v>
      </c>
      <c r="X255" s="101" t="s">
        <v>154</v>
      </c>
      <c r="Y255" s="102">
        <f>VLOOKUP(X255,'2019 WINNINGS'!$A$1:$B$423,2,0)</f>
        <v>37950</v>
      </c>
      <c r="Z255" s="103" t="s">
        <v>147</v>
      </c>
      <c r="AA255" s="102">
        <f>VLOOKUP(Z255,'2019 WINNINGS'!$A$1:$B$423,2,0)</f>
        <v>25415</v>
      </c>
      <c r="AB255" s="103" t="s">
        <v>230</v>
      </c>
      <c r="AC255" s="102">
        <f>VLOOKUP(AB255,'2019 WINNINGS'!$A$1:$B$423,2,0)</f>
        <v>44850</v>
      </c>
      <c r="AD255" s="88" t="s">
        <v>13</v>
      </c>
      <c r="AE255" s="104">
        <f>VLOOKUP(AD255,'2019 WINNINGS'!$A$1:$B$423,2,0)</f>
        <v>0</v>
      </c>
      <c r="AF255" s="88" t="s">
        <v>14</v>
      </c>
      <c r="AG255" s="104">
        <f>VLOOKUP(AF255,'2019 WINNINGS'!$A$1:$B$423,2,0)</f>
        <v>0</v>
      </c>
      <c r="AH255" s="107" t="s">
        <v>164</v>
      </c>
      <c r="AI255" s="108">
        <f>VLOOKUP(AH255,'2019 WINNINGS'!$A$1:$B$423,2,0)</f>
        <v>0</v>
      </c>
    </row>
    <row r="256" spans="1:35" x14ac:dyDescent="0.2">
      <c r="A256" s="50">
        <v>255</v>
      </c>
      <c r="B256" s="83" t="s">
        <v>472</v>
      </c>
      <c r="C256" s="83" t="s">
        <v>470</v>
      </c>
      <c r="D256" s="83" t="s">
        <v>197</v>
      </c>
      <c r="E256" s="84" t="s">
        <v>160</v>
      </c>
      <c r="F256" s="50" t="s">
        <v>91</v>
      </c>
      <c r="G256" s="85">
        <f t="shared" si="3"/>
        <v>1708584</v>
      </c>
      <c r="H256" s="86" t="s">
        <v>7</v>
      </c>
      <c r="I256" s="90">
        <f>VLOOKUP(H256,'2019 WINNINGS'!$A$1:$B$423,2,0)</f>
        <v>858667</v>
      </c>
      <c r="J256" s="87" t="s">
        <v>40</v>
      </c>
      <c r="K256" s="90">
        <f>VLOOKUP(J256,'2019 WINNINGS'!$A$1:$B$423,2,0)</f>
        <v>0</v>
      </c>
      <c r="L256" s="93" t="s">
        <v>68</v>
      </c>
      <c r="M256" s="94">
        <f>VLOOKUP(L256,'2019 WINNINGS'!$A$1:$B$423,2,0)</f>
        <v>78200</v>
      </c>
      <c r="N256" s="93" t="s">
        <v>46</v>
      </c>
      <c r="O256" s="94">
        <f>VLOOKUP(N256,'2019 WINNINGS'!$A$1:$B$423,2,0)</f>
        <v>55488</v>
      </c>
      <c r="P256" s="93" t="s">
        <v>24</v>
      </c>
      <c r="Q256" s="94">
        <f>VLOOKUP(P256,'2019 WINNINGS'!$A$1:$B$423,2,0)</f>
        <v>403938</v>
      </c>
      <c r="R256" s="97" t="s">
        <v>141</v>
      </c>
      <c r="S256" s="98">
        <f>VLOOKUP(R256,'2019 WINNINGS'!$A$1:$B$423,2,0)</f>
        <v>25415</v>
      </c>
      <c r="T256" s="97" t="s">
        <v>28</v>
      </c>
      <c r="U256" s="98">
        <f>VLOOKUP(T256,'2019 WINNINGS'!$A$1:$B$423,2,0)</f>
        <v>55488</v>
      </c>
      <c r="V256" s="97" t="s">
        <v>107</v>
      </c>
      <c r="W256" s="98">
        <f>VLOOKUP(V256,'2019 WINNINGS'!$A$1:$B$423,2,0)</f>
        <v>44850</v>
      </c>
      <c r="X256" s="101" t="s">
        <v>96</v>
      </c>
      <c r="Y256" s="102">
        <f>VLOOKUP(X256,'2019 WINNINGS'!$A$1:$B$423,2,0)</f>
        <v>32430</v>
      </c>
      <c r="Z256" s="103" t="s">
        <v>147</v>
      </c>
      <c r="AA256" s="102">
        <f>VLOOKUP(Z256,'2019 WINNINGS'!$A$1:$B$423,2,0)</f>
        <v>25415</v>
      </c>
      <c r="AB256" s="103" t="s">
        <v>155</v>
      </c>
      <c r="AC256" s="102">
        <f>VLOOKUP(AB256,'2019 WINNINGS'!$A$1:$B$423,2,0)</f>
        <v>28693</v>
      </c>
      <c r="AD256" s="88" t="s">
        <v>80</v>
      </c>
      <c r="AE256" s="104">
        <f>VLOOKUP(AD256,'2019 WINNINGS'!$A$1:$B$423,2,0)</f>
        <v>0</v>
      </c>
      <c r="AF256" s="88" t="s">
        <v>14</v>
      </c>
      <c r="AG256" s="104">
        <f>VLOOKUP(AF256,'2019 WINNINGS'!$A$1:$B$423,2,0)</f>
        <v>0</v>
      </c>
      <c r="AH256" s="107" t="s">
        <v>161</v>
      </c>
      <c r="AI256" s="108">
        <f>VLOOKUP(AH256,'2019 WINNINGS'!$A$1:$B$423,2,0)</f>
        <v>100000</v>
      </c>
    </row>
    <row r="257" spans="1:35" x14ac:dyDescent="0.2">
      <c r="A257" s="50">
        <v>256</v>
      </c>
      <c r="B257" s="83" t="s">
        <v>270</v>
      </c>
      <c r="C257" s="83" t="s">
        <v>269</v>
      </c>
      <c r="D257" s="83" t="s">
        <v>273</v>
      </c>
      <c r="E257" s="84" t="s">
        <v>160</v>
      </c>
      <c r="F257" s="50" t="s">
        <v>91</v>
      </c>
      <c r="G257" s="85">
        <f t="shared" si="3"/>
        <v>1708285</v>
      </c>
      <c r="H257" s="86" t="s">
        <v>7</v>
      </c>
      <c r="I257" s="90">
        <f>VLOOKUP(H257,'2019 WINNINGS'!$A$1:$B$423,2,0)</f>
        <v>858667</v>
      </c>
      <c r="J257" s="87" t="s">
        <v>8</v>
      </c>
      <c r="K257" s="90">
        <f>VLOOKUP(J257,'2019 WINNINGS'!$A$1:$B$423,2,0)</f>
        <v>107956</v>
      </c>
      <c r="L257" s="93" t="s">
        <v>29</v>
      </c>
      <c r="M257" s="94">
        <f>VLOOKUP(L257,'2019 WINNINGS'!$A$1:$B$423,2,0)</f>
        <v>0</v>
      </c>
      <c r="N257" s="93" t="s">
        <v>18</v>
      </c>
      <c r="O257" s="94">
        <f>VLOOKUP(N257,'2019 WINNINGS'!$A$1:$B$423,2,0)</f>
        <v>32430</v>
      </c>
      <c r="P257" s="93" t="s">
        <v>65</v>
      </c>
      <c r="Q257" s="94">
        <f>VLOOKUP(P257,'2019 WINNINGS'!$A$1:$B$423,2,0)</f>
        <v>225400</v>
      </c>
      <c r="R257" s="97" t="s">
        <v>85</v>
      </c>
      <c r="S257" s="98">
        <f>VLOOKUP(R257,'2019 WINNINGS'!$A$1:$B$423,2,0)</f>
        <v>107956</v>
      </c>
      <c r="T257" s="97" t="s">
        <v>142</v>
      </c>
      <c r="U257" s="98">
        <f>VLOOKUP(T257,'2019 WINNINGS'!$A$1:$B$423,2,0)</f>
        <v>68042</v>
      </c>
      <c r="V257" s="97" t="s">
        <v>59</v>
      </c>
      <c r="W257" s="98">
        <f>VLOOKUP(V257,'2019 WINNINGS'!$A$1:$B$423,2,0)</f>
        <v>26335</v>
      </c>
      <c r="X257" s="101" t="s">
        <v>50</v>
      </c>
      <c r="Y257" s="102">
        <f>VLOOKUP(X257,'2019 WINNINGS'!$A$1:$B$423,2,0)</f>
        <v>107956</v>
      </c>
      <c r="Z257" s="103" t="s">
        <v>155</v>
      </c>
      <c r="AA257" s="102">
        <f>VLOOKUP(Z257,'2019 WINNINGS'!$A$1:$B$423,2,0)</f>
        <v>28693</v>
      </c>
      <c r="AB257" s="103" t="s">
        <v>230</v>
      </c>
      <c r="AC257" s="102">
        <f>VLOOKUP(AB257,'2019 WINNINGS'!$A$1:$B$423,2,0)</f>
        <v>44850</v>
      </c>
      <c r="AD257" s="88" t="s">
        <v>14</v>
      </c>
      <c r="AE257" s="104">
        <f>VLOOKUP(AD257,'2019 WINNINGS'!$A$1:$B$423,2,0)</f>
        <v>0</v>
      </c>
      <c r="AF257" s="88" t="s">
        <v>80</v>
      </c>
      <c r="AG257" s="104">
        <f>VLOOKUP(AF257,'2019 WINNINGS'!$A$1:$B$423,2,0)</f>
        <v>0</v>
      </c>
      <c r="AH257" s="107" t="s">
        <v>161</v>
      </c>
      <c r="AI257" s="108">
        <f>VLOOKUP(AH257,'2019 WINNINGS'!$A$1:$B$423,2,0)</f>
        <v>100000</v>
      </c>
    </row>
    <row r="258" spans="1:35" x14ac:dyDescent="0.2">
      <c r="A258" s="50">
        <v>257</v>
      </c>
      <c r="B258" s="83" t="s">
        <v>993</v>
      </c>
      <c r="C258" s="83" t="s">
        <v>989</v>
      </c>
      <c r="D258" s="83" t="s">
        <v>988</v>
      </c>
      <c r="E258" s="84" t="s">
        <v>828</v>
      </c>
      <c r="F258" s="50" t="s">
        <v>91</v>
      </c>
      <c r="G258" s="85">
        <f t="shared" ref="G258:G321" si="4">SUM(I258)+K258+M258+O258+Q258+S258+U258+W258+Y258+AA258+AC258+AE258+AG258+AI258</f>
        <v>1707805</v>
      </c>
      <c r="H258" s="86" t="s">
        <v>8</v>
      </c>
      <c r="I258" s="90">
        <f>VLOOKUP(H258,'2019 WINNINGS'!$A$1:$B$423,2,0)</f>
        <v>107956</v>
      </c>
      <c r="J258" s="87" t="s">
        <v>7</v>
      </c>
      <c r="K258" s="90">
        <f>VLOOKUP(J258,'2019 WINNINGS'!$A$1:$B$423,2,0)</f>
        <v>858667</v>
      </c>
      <c r="L258" s="93" t="s">
        <v>68</v>
      </c>
      <c r="M258" s="94">
        <f>VLOOKUP(L258,'2019 WINNINGS'!$A$1:$B$423,2,0)</f>
        <v>78200</v>
      </c>
      <c r="N258" s="93" t="s">
        <v>54</v>
      </c>
      <c r="O258" s="94">
        <f>VLOOKUP(N258,'2019 WINNINGS'!$A$1:$B$423,2,0)</f>
        <v>0</v>
      </c>
      <c r="P258" s="93" t="s">
        <v>65</v>
      </c>
      <c r="Q258" s="94">
        <f>VLOOKUP(P258,'2019 WINNINGS'!$A$1:$B$423,2,0)</f>
        <v>225400</v>
      </c>
      <c r="R258" s="97" t="s">
        <v>10</v>
      </c>
      <c r="S258" s="98">
        <f>VLOOKUP(R258,'2019 WINNINGS'!$A$1:$B$423,2,0)</f>
        <v>107956</v>
      </c>
      <c r="T258" s="97" t="s">
        <v>141</v>
      </c>
      <c r="U258" s="98">
        <f>VLOOKUP(T258,'2019 WINNINGS'!$A$1:$B$423,2,0)</f>
        <v>25415</v>
      </c>
      <c r="V258" s="97" t="s">
        <v>70</v>
      </c>
      <c r="W258" s="98">
        <f>VLOOKUP(V258,'2019 WINNINGS'!$A$1:$B$423,2,0)</f>
        <v>0</v>
      </c>
      <c r="X258" s="101" t="s">
        <v>50</v>
      </c>
      <c r="Y258" s="102">
        <f>VLOOKUP(X258,'2019 WINNINGS'!$A$1:$B$423,2,0)</f>
        <v>107956</v>
      </c>
      <c r="Z258" s="103" t="s">
        <v>106</v>
      </c>
      <c r="AA258" s="102">
        <f>VLOOKUP(Z258,'2019 WINNINGS'!$A$1:$B$423,2,0)</f>
        <v>25990</v>
      </c>
      <c r="AB258" s="103" t="s">
        <v>230</v>
      </c>
      <c r="AC258" s="102">
        <f>VLOOKUP(AB258,'2019 WINNINGS'!$A$1:$B$423,2,0)</f>
        <v>44850</v>
      </c>
      <c r="AD258" s="88" t="s">
        <v>72</v>
      </c>
      <c r="AE258" s="104">
        <f>VLOOKUP(AD258,'2019 WINNINGS'!$A$1:$B$423,2,0)</f>
        <v>25415</v>
      </c>
      <c r="AF258" s="88" t="s">
        <v>14</v>
      </c>
      <c r="AG258" s="104">
        <f>VLOOKUP(AF258,'2019 WINNINGS'!$A$1:$B$423,2,0)</f>
        <v>0</v>
      </c>
      <c r="AH258" s="107" t="s">
        <v>161</v>
      </c>
      <c r="AI258" s="108">
        <f>VLOOKUP(AH258,'2019 WINNINGS'!$A$1:$B$423,2,0)</f>
        <v>100000</v>
      </c>
    </row>
    <row r="259" spans="1:35" x14ac:dyDescent="0.2">
      <c r="A259" s="50">
        <v>258</v>
      </c>
      <c r="B259" s="83" t="s">
        <v>440</v>
      </c>
      <c r="C259" s="83" t="s">
        <v>439</v>
      </c>
      <c r="D259" s="83" t="s">
        <v>888</v>
      </c>
      <c r="E259" s="84" t="s">
        <v>160</v>
      </c>
      <c r="F259" s="50" t="s">
        <v>91</v>
      </c>
      <c r="G259" s="85">
        <f t="shared" si="4"/>
        <v>1707442</v>
      </c>
      <c r="H259" s="86" t="s">
        <v>27</v>
      </c>
      <c r="I259" s="90">
        <f>VLOOKUP(H259,'2019 WINNINGS'!$A$1:$B$423,2,0)</f>
        <v>310500</v>
      </c>
      <c r="J259" s="87" t="s">
        <v>8</v>
      </c>
      <c r="K259" s="90">
        <f>VLOOKUP(J259,'2019 WINNINGS'!$A$1:$B$423,2,0)</f>
        <v>107956</v>
      </c>
      <c r="L259" s="93" t="s">
        <v>33</v>
      </c>
      <c r="M259" s="94">
        <f>VLOOKUP(L259,'2019 WINNINGS'!$A$1:$B$423,2,0)</f>
        <v>55488</v>
      </c>
      <c r="N259" s="93" t="s">
        <v>97</v>
      </c>
      <c r="O259" s="94">
        <f>VLOOKUP(N259,'2019 WINNINGS'!$A$1:$B$423,2,0)</f>
        <v>78200</v>
      </c>
      <c r="P259" s="93" t="s">
        <v>11</v>
      </c>
      <c r="Q259" s="94">
        <f>VLOOKUP(P259,'2019 WINNINGS'!$A$1:$B$423,2,0)</f>
        <v>310500</v>
      </c>
      <c r="R259" s="97" t="s">
        <v>140</v>
      </c>
      <c r="S259" s="98">
        <f>VLOOKUP(R259,'2019 WINNINGS'!$A$1:$B$423,2,0)</f>
        <v>44850</v>
      </c>
      <c r="T259" s="97" t="s">
        <v>85</v>
      </c>
      <c r="U259" s="98">
        <f>VLOOKUP(T259,'2019 WINNINGS'!$A$1:$B$423,2,0)</f>
        <v>107956</v>
      </c>
      <c r="V259" s="97" t="s">
        <v>92</v>
      </c>
      <c r="W259" s="98">
        <f>VLOOKUP(V259,'2019 WINNINGS'!$A$1:$B$423,2,0)</f>
        <v>403938</v>
      </c>
      <c r="X259" s="101" t="s">
        <v>155</v>
      </c>
      <c r="Y259" s="102">
        <f>VLOOKUP(X259,'2019 WINNINGS'!$A$1:$B$423,2,0)</f>
        <v>28693</v>
      </c>
      <c r="Z259" s="103" t="s">
        <v>50</v>
      </c>
      <c r="AA259" s="102">
        <f>VLOOKUP(Z259,'2019 WINNINGS'!$A$1:$B$423,2,0)</f>
        <v>107956</v>
      </c>
      <c r="AB259" s="103" t="s">
        <v>106</v>
      </c>
      <c r="AC259" s="102">
        <f>VLOOKUP(AB259,'2019 WINNINGS'!$A$1:$B$423,2,0)</f>
        <v>25990</v>
      </c>
      <c r="AD259" s="88" t="s">
        <v>14</v>
      </c>
      <c r="AE259" s="104">
        <f>VLOOKUP(AD259,'2019 WINNINGS'!$A$1:$B$423,2,0)</f>
        <v>0</v>
      </c>
      <c r="AF259" s="88" t="s">
        <v>72</v>
      </c>
      <c r="AG259" s="104">
        <f>VLOOKUP(AF259,'2019 WINNINGS'!$A$1:$B$423,2,0)</f>
        <v>25415</v>
      </c>
      <c r="AH259" s="107" t="s">
        <v>161</v>
      </c>
      <c r="AI259" s="108">
        <f>VLOOKUP(AH259,'2019 WINNINGS'!$A$1:$B$423,2,0)</f>
        <v>100000</v>
      </c>
    </row>
    <row r="260" spans="1:35" x14ac:dyDescent="0.2">
      <c r="A260" s="50">
        <v>259</v>
      </c>
      <c r="B260" s="83" t="s">
        <v>294</v>
      </c>
      <c r="C260" s="83" t="s">
        <v>293</v>
      </c>
      <c r="D260" s="83" t="s">
        <v>296</v>
      </c>
      <c r="E260" s="84" t="s">
        <v>160</v>
      </c>
      <c r="F260" s="50" t="s">
        <v>91</v>
      </c>
      <c r="G260" s="85">
        <f t="shared" si="4"/>
        <v>1704884</v>
      </c>
      <c r="H260" s="86" t="s">
        <v>27</v>
      </c>
      <c r="I260" s="90">
        <f>VLOOKUP(H260,'2019 WINNINGS'!$A$1:$B$423,2,0)</f>
        <v>310500</v>
      </c>
      <c r="J260" s="87" t="s">
        <v>8</v>
      </c>
      <c r="K260" s="90">
        <f>VLOOKUP(J260,'2019 WINNINGS'!$A$1:$B$423,2,0)</f>
        <v>107956</v>
      </c>
      <c r="L260" s="93" t="s">
        <v>68</v>
      </c>
      <c r="M260" s="94">
        <f>VLOOKUP(L260,'2019 WINNINGS'!$A$1:$B$423,2,0)</f>
        <v>78200</v>
      </c>
      <c r="N260" s="93" t="s">
        <v>54</v>
      </c>
      <c r="O260" s="94">
        <f>VLOOKUP(N260,'2019 WINNINGS'!$A$1:$B$423,2,0)</f>
        <v>0</v>
      </c>
      <c r="P260" s="93" t="s">
        <v>24</v>
      </c>
      <c r="Q260" s="94">
        <f>VLOOKUP(P260,'2019 WINNINGS'!$A$1:$B$423,2,0)</f>
        <v>403938</v>
      </c>
      <c r="R260" s="97" t="s">
        <v>92</v>
      </c>
      <c r="S260" s="98">
        <f>VLOOKUP(R260,'2019 WINNINGS'!$A$1:$B$423,2,0)</f>
        <v>403938</v>
      </c>
      <c r="T260" s="97" t="s">
        <v>85</v>
      </c>
      <c r="U260" s="98">
        <f>VLOOKUP(T260,'2019 WINNINGS'!$A$1:$B$423,2,0)</f>
        <v>107956</v>
      </c>
      <c r="V260" s="97" t="s">
        <v>73</v>
      </c>
      <c r="W260" s="98">
        <f>VLOOKUP(V260,'2019 WINNINGS'!$A$1:$B$423,2,0)</f>
        <v>55488</v>
      </c>
      <c r="X260" s="101" t="s">
        <v>155</v>
      </c>
      <c r="Y260" s="102">
        <f>VLOOKUP(X260,'2019 WINNINGS'!$A$1:$B$423,2,0)</f>
        <v>28693</v>
      </c>
      <c r="Z260" s="103" t="s">
        <v>154</v>
      </c>
      <c r="AA260" s="102">
        <f>VLOOKUP(Z260,'2019 WINNINGS'!$A$1:$B$423,2,0)</f>
        <v>37950</v>
      </c>
      <c r="AB260" s="103" t="s">
        <v>230</v>
      </c>
      <c r="AC260" s="102">
        <f>VLOOKUP(AB260,'2019 WINNINGS'!$A$1:$B$423,2,0)</f>
        <v>44850</v>
      </c>
      <c r="AD260" s="88" t="s">
        <v>14</v>
      </c>
      <c r="AE260" s="104">
        <f>VLOOKUP(AD260,'2019 WINNINGS'!$A$1:$B$423,2,0)</f>
        <v>0</v>
      </c>
      <c r="AF260" s="88" t="s">
        <v>72</v>
      </c>
      <c r="AG260" s="104">
        <f>VLOOKUP(AF260,'2019 WINNINGS'!$A$1:$B$423,2,0)</f>
        <v>25415</v>
      </c>
      <c r="AH260" s="107" t="s">
        <v>161</v>
      </c>
      <c r="AI260" s="108">
        <f>VLOOKUP(AH260,'2019 WINNINGS'!$A$1:$B$423,2,0)</f>
        <v>100000</v>
      </c>
    </row>
    <row r="261" spans="1:35" x14ac:dyDescent="0.2">
      <c r="A261" s="50">
        <v>260</v>
      </c>
      <c r="B261" s="83" t="s">
        <v>638</v>
      </c>
      <c r="C261" s="83" t="s">
        <v>637</v>
      </c>
      <c r="D261" s="83" t="s">
        <v>805</v>
      </c>
      <c r="E261" s="84" t="s">
        <v>160</v>
      </c>
      <c r="F261" s="50" t="s">
        <v>91</v>
      </c>
      <c r="G261" s="85">
        <f t="shared" si="4"/>
        <v>1698290</v>
      </c>
      <c r="H261" s="86" t="s">
        <v>27</v>
      </c>
      <c r="I261" s="90">
        <f>VLOOKUP(H261,'2019 WINNINGS'!$A$1:$B$423,2,0)</f>
        <v>310500</v>
      </c>
      <c r="J261" s="87" t="s">
        <v>7</v>
      </c>
      <c r="K261" s="90">
        <f>VLOOKUP(J261,'2019 WINNINGS'!$A$1:$B$423,2,0)</f>
        <v>858667</v>
      </c>
      <c r="L261" s="93" t="s">
        <v>54</v>
      </c>
      <c r="M261" s="94">
        <f>VLOOKUP(L261,'2019 WINNINGS'!$A$1:$B$423,2,0)</f>
        <v>0</v>
      </c>
      <c r="N261" s="93" t="s">
        <v>18</v>
      </c>
      <c r="O261" s="94">
        <f>VLOOKUP(N261,'2019 WINNINGS'!$A$1:$B$423,2,0)</f>
        <v>32430</v>
      </c>
      <c r="P261" s="93" t="s">
        <v>33</v>
      </c>
      <c r="Q261" s="94">
        <f>VLOOKUP(P261,'2019 WINNINGS'!$A$1:$B$423,2,0)</f>
        <v>55488</v>
      </c>
      <c r="R261" s="97" t="s">
        <v>140</v>
      </c>
      <c r="S261" s="98">
        <f>VLOOKUP(R261,'2019 WINNINGS'!$A$1:$B$423,2,0)</f>
        <v>44850</v>
      </c>
      <c r="T261" s="97" t="s">
        <v>85</v>
      </c>
      <c r="U261" s="98">
        <f>VLOOKUP(T261,'2019 WINNINGS'!$A$1:$B$423,2,0)</f>
        <v>107956</v>
      </c>
      <c r="V261" s="97" t="s">
        <v>59</v>
      </c>
      <c r="W261" s="98">
        <f>VLOOKUP(V261,'2019 WINNINGS'!$A$1:$B$423,2,0)</f>
        <v>26335</v>
      </c>
      <c r="X261" s="101" t="s">
        <v>155</v>
      </c>
      <c r="Y261" s="102">
        <f>VLOOKUP(X261,'2019 WINNINGS'!$A$1:$B$423,2,0)</f>
        <v>28693</v>
      </c>
      <c r="Z261" s="103" t="s">
        <v>50</v>
      </c>
      <c r="AA261" s="102">
        <f>VLOOKUP(Z261,'2019 WINNINGS'!$A$1:$B$423,2,0)</f>
        <v>107956</v>
      </c>
      <c r="AB261" s="103" t="s">
        <v>153</v>
      </c>
      <c r="AC261" s="102">
        <f>VLOOKUP(AB261,'2019 WINNINGS'!$A$1:$B$423,2,0)</f>
        <v>0</v>
      </c>
      <c r="AD261" s="88" t="s">
        <v>80</v>
      </c>
      <c r="AE261" s="104">
        <f>VLOOKUP(AD261,'2019 WINNINGS'!$A$1:$B$423,2,0)</f>
        <v>0</v>
      </c>
      <c r="AF261" s="88" t="s">
        <v>72</v>
      </c>
      <c r="AG261" s="104">
        <f>VLOOKUP(AF261,'2019 WINNINGS'!$A$1:$B$423,2,0)</f>
        <v>25415</v>
      </c>
      <c r="AH261" s="107" t="s">
        <v>161</v>
      </c>
      <c r="AI261" s="108">
        <f>VLOOKUP(AH261,'2019 WINNINGS'!$A$1:$B$423,2,0)</f>
        <v>100000</v>
      </c>
    </row>
    <row r="262" spans="1:35" x14ac:dyDescent="0.2">
      <c r="A262" s="50">
        <v>261</v>
      </c>
      <c r="B262" s="83" t="s">
        <v>515</v>
      </c>
      <c r="C262" s="83" t="s">
        <v>513</v>
      </c>
      <c r="D262" s="83" t="s">
        <v>516</v>
      </c>
      <c r="E262" s="84" t="s">
        <v>160</v>
      </c>
      <c r="F262" s="50" t="s">
        <v>91</v>
      </c>
      <c r="G262" s="85">
        <f t="shared" si="4"/>
        <v>1693028</v>
      </c>
      <c r="H262" s="86" t="s">
        <v>7</v>
      </c>
      <c r="I262" s="90">
        <f>VLOOKUP(H262,'2019 WINNINGS'!$A$1:$B$423,2,0)</f>
        <v>858667</v>
      </c>
      <c r="J262" s="87" t="s">
        <v>8</v>
      </c>
      <c r="K262" s="90">
        <f>VLOOKUP(J262,'2019 WINNINGS'!$A$1:$B$423,2,0)</f>
        <v>107956</v>
      </c>
      <c r="L262" s="93" t="s">
        <v>54</v>
      </c>
      <c r="M262" s="94">
        <f>VLOOKUP(L262,'2019 WINNINGS'!$A$1:$B$423,2,0)</f>
        <v>0</v>
      </c>
      <c r="N262" s="93" t="s">
        <v>33</v>
      </c>
      <c r="O262" s="94">
        <f>VLOOKUP(N262,'2019 WINNINGS'!$A$1:$B$423,2,0)</f>
        <v>55488</v>
      </c>
      <c r="P262" s="93" t="s">
        <v>65</v>
      </c>
      <c r="Q262" s="94">
        <f>VLOOKUP(P262,'2019 WINNINGS'!$A$1:$B$423,2,0)</f>
        <v>225400</v>
      </c>
      <c r="R262" s="97" t="s">
        <v>85</v>
      </c>
      <c r="S262" s="98">
        <f>VLOOKUP(R262,'2019 WINNINGS'!$A$1:$B$423,2,0)</f>
        <v>107956</v>
      </c>
      <c r="T262" s="97" t="s">
        <v>99</v>
      </c>
      <c r="U262" s="98">
        <f>VLOOKUP(T262,'2019 WINNINGS'!$A$1:$B$423,2,0)</f>
        <v>26910</v>
      </c>
      <c r="V262" s="97" t="s">
        <v>107</v>
      </c>
      <c r="W262" s="98">
        <f>VLOOKUP(V262,'2019 WINNINGS'!$A$1:$B$423,2,0)</f>
        <v>44850</v>
      </c>
      <c r="X262" s="101" t="s">
        <v>96</v>
      </c>
      <c r="Y262" s="102">
        <f>VLOOKUP(X262,'2019 WINNINGS'!$A$1:$B$423,2,0)</f>
        <v>32430</v>
      </c>
      <c r="Z262" s="103" t="s">
        <v>147</v>
      </c>
      <c r="AA262" s="102">
        <f>VLOOKUP(Z262,'2019 WINNINGS'!$A$1:$B$423,2,0)</f>
        <v>25415</v>
      </c>
      <c r="AB262" s="103" t="s">
        <v>50</v>
      </c>
      <c r="AC262" s="102">
        <f>VLOOKUP(AB262,'2019 WINNINGS'!$A$1:$B$423,2,0)</f>
        <v>107956</v>
      </c>
      <c r="AD262" s="88" t="s">
        <v>80</v>
      </c>
      <c r="AE262" s="104">
        <f>VLOOKUP(AD262,'2019 WINNINGS'!$A$1:$B$423,2,0)</f>
        <v>0</v>
      </c>
      <c r="AF262" s="88" t="s">
        <v>14</v>
      </c>
      <c r="AG262" s="104">
        <f>VLOOKUP(AF262,'2019 WINNINGS'!$A$1:$B$423,2,0)</f>
        <v>0</v>
      </c>
      <c r="AH262" s="107" t="s">
        <v>161</v>
      </c>
      <c r="AI262" s="108">
        <f>VLOOKUP(AH262,'2019 WINNINGS'!$A$1:$B$423,2,0)</f>
        <v>100000</v>
      </c>
    </row>
    <row r="263" spans="1:35" x14ac:dyDescent="0.2">
      <c r="A263" s="50">
        <v>262</v>
      </c>
      <c r="B263" s="83" t="s">
        <v>499</v>
      </c>
      <c r="C263" s="83" t="s">
        <v>498</v>
      </c>
      <c r="D263" s="83" t="s">
        <v>222</v>
      </c>
      <c r="E263" s="84" t="s">
        <v>160</v>
      </c>
      <c r="F263" s="50" t="s">
        <v>91</v>
      </c>
      <c r="G263" s="85">
        <f t="shared" si="4"/>
        <v>1690898</v>
      </c>
      <c r="H263" s="86" t="s">
        <v>7</v>
      </c>
      <c r="I263" s="90">
        <f>VLOOKUP(H263,'2019 WINNINGS'!$A$1:$B$423,2,0)</f>
        <v>858667</v>
      </c>
      <c r="J263" s="87" t="s">
        <v>40</v>
      </c>
      <c r="K263" s="90">
        <f>VLOOKUP(J263,'2019 WINNINGS'!$A$1:$B$423,2,0)</f>
        <v>0</v>
      </c>
      <c r="L263" s="93" t="s">
        <v>33</v>
      </c>
      <c r="M263" s="94">
        <f>VLOOKUP(L263,'2019 WINNINGS'!$A$1:$B$423,2,0)</f>
        <v>55488</v>
      </c>
      <c r="N263" s="93" t="s">
        <v>97</v>
      </c>
      <c r="O263" s="94">
        <f>VLOOKUP(N263,'2019 WINNINGS'!$A$1:$B$423,2,0)</f>
        <v>78200</v>
      </c>
      <c r="P263" s="93" t="s">
        <v>11</v>
      </c>
      <c r="Q263" s="94">
        <f>VLOOKUP(P263,'2019 WINNINGS'!$A$1:$B$423,2,0)</f>
        <v>310500</v>
      </c>
      <c r="R263" s="97" t="s">
        <v>10</v>
      </c>
      <c r="S263" s="98">
        <f>VLOOKUP(R263,'2019 WINNINGS'!$A$1:$B$423,2,0)</f>
        <v>107956</v>
      </c>
      <c r="T263" s="97" t="s">
        <v>28</v>
      </c>
      <c r="U263" s="98">
        <f>VLOOKUP(T263,'2019 WINNINGS'!$A$1:$B$423,2,0)</f>
        <v>55488</v>
      </c>
      <c r="V263" s="97" t="s">
        <v>144</v>
      </c>
      <c r="W263" s="98">
        <f>VLOOKUP(V263,'2019 WINNINGS'!$A$1:$B$423,2,0)</f>
        <v>0</v>
      </c>
      <c r="X263" s="101" t="s">
        <v>154</v>
      </c>
      <c r="Y263" s="102">
        <f>VLOOKUP(X263,'2019 WINNINGS'!$A$1:$B$423,2,0)</f>
        <v>37950</v>
      </c>
      <c r="Z263" s="103" t="s">
        <v>50</v>
      </c>
      <c r="AA263" s="102">
        <f>VLOOKUP(Z263,'2019 WINNINGS'!$A$1:$B$423,2,0)</f>
        <v>107956</v>
      </c>
      <c r="AB263" s="103" t="s">
        <v>155</v>
      </c>
      <c r="AC263" s="102">
        <f>VLOOKUP(AB263,'2019 WINNINGS'!$A$1:$B$423,2,0)</f>
        <v>28693</v>
      </c>
      <c r="AD263" s="88" t="s">
        <v>14</v>
      </c>
      <c r="AE263" s="104">
        <f>VLOOKUP(AD263,'2019 WINNINGS'!$A$1:$B$423,2,0)</f>
        <v>0</v>
      </c>
      <c r="AF263" s="88" t="s">
        <v>80</v>
      </c>
      <c r="AG263" s="104">
        <f>VLOOKUP(AF263,'2019 WINNINGS'!$A$1:$B$423,2,0)</f>
        <v>0</v>
      </c>
      <c r="AH263" s="107" t="s">
        <v>162</v>
      </c>
      <c r="AI263" s="108">
        <f>VLOOKUP(AH263,'2019 WINNINGS'!$A$1:$B$423,2,0)</f>
        <v>50000</v>
      </c>
    </row>
    <row r="264" spans="1:35" x14ac:dyDescent="0.2">
      <c r="A264" s="50">
        <v>263</v>
      </c>
      <c r="B264" s="83" t="s">
        <v>857</v>
      </c>
      <c r="C264" s="83" t="s">
        <v>856</v>
      </c>
      <c r="D264" s="83" t="s">
        <v>909</v>
      </c>
      <c r="E264" s="84" t="s">
        <v>160</v>
      </c>
      <c r="F264" s="50" t="s">
        <v>91</v>
      </c>
      <c r="G264" s="85">
        <f t="shared" si="4"/>
        <v>1690566</v>
      </c>
      <c r="H264" s="87" t="s">
        <v>40</v>
      </c>
      <c r="I264" s="90">
        <f>VLOOKUP(H264,'2019 WINNINGS'!$A$1:$B$423,2,0)</f>
        <v>0</v>
      </c>
      <c r="J264" s="87" t="s">
        <v>8</v>
      </c>
      <c r="K264" s="90">
        <f>VLOOKUP(J264,'2019 WINNINGS'!$A$1:$B$423,2,0)</f>
        <v>107956</v>
      </c>
      <c r="L264" s="93" t="s">
        <v>11</v>
      </c>
      <c r="M264" s="94">
        <f>VLOOKUP(L264,'2019 WINNINGS'!$A$1:$B$423,2,0)</f>
        <v>310500</v>
      </c>
      <c r="N264" s="93" t="s">
        <v>33</v>
      </c>
      <c r="O264" s="94">
        <f>VLOOKUP(N264,'2019 WINNINGS'!$A$1:$B$423,2,0)</f>
        <v>55488</v>
      </c>
      <c r="P264" s="93" t="s">
        <v>98</v>
      </c>
      <c r="Q264" s="94">
        <f>VLOOKUP(P264,'2019 WINNINGS'!$A$1:$B$423,2,0)</f>
        <v>403938</v>
      </c>
      <c r="R264" s="97" t="s">
        <v>92</v>
      </c>
      <c r="S264" s="98">
        <f>VLOOKUP(R264,'2019 WINNINGS'!$A$1:$B$423,2,0)</f>
        <v>403938</v>
      </c>
      <c r="T264" s="97" t="s">
        <v>104</v>
      </c>
      <c r="U264" s="98">
        <f>VLOOKUP(T264,'2019 WINNINGS'!$A$1:$B$423,2,0)</f>
        <v>26910</v>
      </c>
      <c r="V264" s="97" t="s">
        <v>41</v>
      </c>
      <c r="W264" s="98">
        <f>VLOOKUP(V264,'2019 WINNINGS'!$A$1:$B$423,2,0)</f>
        <v>78200</v>
      </c>
      <c r="X264" s="101" t="s">
        <v>50</v>
      </c>
      <c r="Y264" s="102">
        <f>VLOOKUP(X264,'2019 WINNINGS'!$A$1:$B$423,2,0)</f>
        <v>107956</v>
      </c>
      <c r="Z264" s="103" t="s">
        <v>230</v>
      </c>
      <c r="AA264" s="102">
        <f>VLOOKUP(Z264,'2019 WINNINGS'!$A$1:$B$423,2,0)</f>
        <v>44850</v>
      </c>
      <c r="AB264" s="103" t="s">
        <v>147</v>
      </c>
      <c r="AC264" s="102">
        <f>VLOOKUP(AB264,'2019 WINNINGS'!$A$1:$B$423,2,0)</f>
        <v>25415</v>
      </c>
      <c r="AD264" s="88" t="s">
        <v>80</v>
      </c>
      <c r="AE264" s="104">
        <f>VLOOKUP(AD264,'2019 WINNINGS'!$A$1:$B$423,2,0)</f>
        <v>0</v>
      </c>
      <c r="AF264" s="88" t="s">
        <v>72</v>
      </c>
      <c r="AG264" s="104">
        <f>VLOOKUP(AF264,'2019 WINNINGS'!$A$1:$B$423,2,0)</f>
        <v>25415</v>
      </c>
      <c r="AH264" s="107" t="s">
        <v>161</v>
      </c>
      <c r="AI264" s="108">
        <f>VLOOKUP(AH264,'2019 WINNINGS'!$A$1:$B$423,2,0)</f>
        <v>100000</v>
      </c>
    </row>
    <row r="265" spans="1:35" x14ac:dyDescent="0.2">
      <c r="A265" s="50">
        <v>264</v>
      </c>
      <c r="B265" s="83" t="s">
        <v>825</v>
      </c>
      <c r="C265" s="83" t="s">
        <v>826</v>
      </c>
      <c r="D265" s="83" t="s">
        <v>827</v>
      </c>
      <c r="E265" s="89" t="s">
        <v>828</v>
      </c>
      <c r="F265" s="50" t="s">
        <v>91</v>
      </c>
      <c r="G265" s="85">
        <f t="shared" si="4"/>
        <v>1689924</v>
      </c>
      <c r="H265" s="86" t="s">
        <v>15</v>
      </c>
      <c r="I265" s="90">
        <f>VLOOKUP(H265,'2019 WINNINGS'!$A$1:$B$423,2,0)</f>
        <v>107956</v>
      </c>
      <c r="J265" s="87" t="s">
        <v>17</v>
      </c>
      <c r="K265" s="90">
        <f>VLOOKUP(J265,'2019 WINNINGS'!$A$1:$B$423,2,0)</f>
        <v>225400</v>
      </c>
      <c r="L265" s="93" t="s">
        <v>24</v>
      </c>
      <c r="M265" s="94">
        <f>VLOOKUP(L265,'2019 WINNINGS'!$A$1:$B$423,2,0)</f>
        <v>403938</v>
      </c>
      <c r="N265" s="93" t="s">
        <v>32</v>
      </c>
      <c r="O265" s="94">
        <f>VLOOKUP(N265,'2019 WINNINGS'!$A$1:$B$423,2,0)</f>
        <v>68042</v>
      </c>
      <c r="P265" s="93" t="s">
        <v>98</v>
      </c>
      <c r="Q265" s="94">
        <f>VLOOKUP(P265,'2019 WINNINGS'!$A$1:$B$423,2,0)</f>
        <v>403938</v>
      </c>
      <c r="R265" s="97" t="s">
        <v>41</v>
      </c>
      <c r="S265" s="98">
        <f>VLOOKUP(R265,'2019 WINNINGS'!$A$1:$B$423,2,0)</f>
        <v>78200</v>
      </c>
      <c r="T265" s="97" t="s">
        <v>85</v>
      </c>
      <c r="U265" s="98">
        <f>VLOOKUP(T265,'2019 WINNINGS'!$A$1:$B$423,2,0)</f>
        <v>107956</v>
      </c>
      <c r="V265" s="97" t="s">
        <v>144</v>
      </c>
      <c r="W265" s="98">
        <f>VLOOKUP(V265,'2019 WINNINGS'!$A$1:$B$423,2,0)</f>
        <v>0</v>
      </c>
      <c r="X265" s="101" t="s">
        <v>96</v>
      </c>
      <c r="Y265" s="102">
        <f>VLOOKUP(X265,'2019 WINNINGS'!$A$1:$B$423,2,0)</f>
        <v>32430</v>
      </c>
      <c r="Z265" s="103" t="s">
        <v>155</v>
      </c>
      <c r="AA265" s="102">
        <f>VLOOKUP(Z265,'2019 WINNINGS'!$A$1:$B$423,2,0)</f>
        <v>28693</v>
      </c>
      <c r="AB265" s="103" t="s">
        <v>145</v>
      </c>
      <c r="AC265" s="102">
        <f>VLOOKUP(AB265,'2019 WINNINGS'!$A$1:$B$423,2,0)</f>
        <v>107956</v>
      </c>
      <c r="AD265" s="88" t="s">
        <v>14</v>
      </c>
      <c r="AE265" s="104">
        <f>VLOOKUP(AD265,'2019 WINNINGS'!$A$1:$B$423,2,0)</f>
        <v>0</v>
      </c>
      <c r="AF265" s="88" t="s">
        <v>72</v>
      </c>
      <c r="AG265" s="104">
        <f>VLOOKUP(AF265,'2019 WINNINGS'!$A$1:$B$423,2,0)</f>
        <v>25415</v>
      </c>
      <c r="AH265" s="107" t="s">
        <v>161</v>
      </c>
      <c r="AI265" s="108">
        <f>VLOOKUP(AH265,'2019 WINNINGS'!$A$1:$B$423,2,0)</f>
        <v>100000</v>
      </c>
    </row>
    <row r="266" spans="1:35" x14ac:dyDescent="0.2">
      <c r="A266" s="50">
        <v>265</v>
      </c>
      <c r="B266" s="83" t="s">
        <v>676</v>
      </c>
      <c r="C266" s="83" t="s">
        <v>672</v>
      </c>
      <c r="D266" s="83" t="s">
        <v>680</v>
      </c>
      <c r="E266" s="84" t="s">
        <v>160</v>
      </c>
      <c r="F266" s="50" t="s">
        <v>91</v>
      </c>
      <c r="G266" s="85">
        <f t="shared" si="4"/>
        <v>1688041</v>
      </c>
      <c r="H266" s="86" t="s">
        <v>8</v>
      </c>
      <c r="I266" s="90">
        <f>VLOOKUP(H266,'2019 WINNINGS'!$A$1:$B$423,2,0)</f>
        <v>107956</v>
      </c>
      <c r="J266" s="87" t="s">
        <v>17</v>
      </c>
      <c r="K266" s="90">
        <f>VLOOKUP(J266,'2019 WINNINGS'!$A$1:$B$423,2,0)</f>
        <v>225400</v>
      </c>
      <c r="L266" s="93" t="s">
        <v>54</v>
      </c>
      <c r="M266" s="94">
        <f>VLOOKUP(L266,'2019 WINNINGS'!$A$1:$B$423,2,0)</f>
        <v>0</v>
      </c>
      <c r="N266" s="93" t="s">
        <v>32</v>
      </c>
      <c r="O266" s="94">
        <f>VLOOKUP(N266,'2019 WINNINGS'!$A$1:$B$423,2,0)</f>
        <v>68042</v>
      </c>
      <c r="P266" s="93" t="s">
        <v>100</v>
      </c>
      <c r="Q266" s="94">
        <f>VLOOKUP(P266,'2019 WINNINGS'!$A$1:$B$423,2,0)</f>
        <v>858667</v>
      </c>
      <c r="R266" s="97" t="s">
        <v>85</v>
      </c>
      <c r="S266" s="98">
        <f>VLOOKUP(R266,'2019 WINNINGS'!$A$1:$B$423,2,0)</f>
        <v>107956</v>
      </c>
      <c r="T266" s="97" t="s">
        <v>10</v>
      </c>
      <c r="U266" s="98">
        <f>VLOOKUP(T266,'2019 WINNINGS'!$A$1:$B$423,2,0)</f>
        <v>107956</v>
      </c>
      <c r="V266" s="97" t="s">
        <v>144</v>
      </c>
      <c r="W266" s="98">
        <f>VLOOKUP(V266,'2019 WINNINGS'!$A$1:$B$423,2,0)</f>
        <v>0</v>
      </c>
      <c r="X266" s="101" t="s">
        <v>50</v>
      </c>
      <c r="Y266" s="102">
        <f>VLOOKUP(X266,'2019 WINNINGS'!$A$1:$B$423,2,0)</f>
        <v>107956</v>
      </c>
      <c r="Z266" s="103" t="s">
        <v>157</v>
      </c>
      <c r="AA266" s="102">
        <f>VLOOKUP(Z266,'2019 WINNINGS'!$A$1:$B$423,2,0)</f>
        <v>0</v>
      </c>
      <c r="AB266" s="103" t="s">
        <v>155</v>
      </c>
      <c r="AC266" s="102">
        <f>VLOOKUP(AB266,'2019 WINNINGS'!$A$1:$B$423,2,0)</f>
        <v>28693</v>
      </c>
      <c r="AD266" s="88" t="s">
        <v>14</v>
      </c>
      <c r="AE266" s="104">
        <f>VLOOKUP(AD266,'2019 WINNINGS'!$A$1:$B$423,2,0)</f>
        <v>0</v>
      </c>
      <c r="AF266" s="88" t="s">
        <v>72</v>
      </c>
      <c r="AG266" s="104">
        <f>VLOOKUP(AF266,'2019 WINNINGS'!$A$1:$B$423,2,0)</f>
        <v>25415</v>
      </c>
      <c r="AH266" s="107" t="s">
        <v>163</v>
      </c>
      <c r="AI266" s="108">
        <f>VLOOKUP(AH266,'2019 WINNINGS'!$A$1:$B$423,2,0)</f>
        <v>50000</v>
      </c>
    </row>
    <row r="267" spans="1:35" x14ac:dyDescent="0.2">
      <c r="A267" s="50">
        <v>266</v>
      </c>
      <c r="B267" s="83" t="s">
        <v>431</v>
      </c>
      <c r="C267" s="83" t="s">
        <v>430</v>
      </c>
      <c r="D267" s="83" t="s">
        <v>431</v>
      </c>
      <c r="E267" s="84" t="s">
        <v>160</v>
      </c>
      <c r="F267" s="50" t="s">
        <v>91</v>
      </c>
      <c r="G267" s="85">
        <f t="shared" si="4"/>
        <v>1682372</v>
      </c>
      <c r="H267" s="86" t="s">
        <v>27</v>
      </c>
      <c r="I267" s="90">
        <f>VLOOKUP(H267,'2019 WINNINGS'!$A$1:$B$423,2,0)</f>
        <v>310500</v>
      </c>
      <c r="J267" s="87" t="s">
        <v>8</v>
      </c>
      <c r="K267" s="90">
        <f>VLOOKUP(J267,'2019 WINNINGS'!$A$1:$B$423,2,0)</f>
        <v>107956</v>
      </c>
      <c r="L267" s="93" t="s">
        <v>33</v>
      </c>
      <c r="M267" s="94">
        <f>VLOOKUP(L267,'2019 WINNINGS'!$A$1:$B$423,2,0)</f>
        <v>55488</v>
      </c>
      <c r="N267" s="93" t="s">
        <v>97</v>
      </c>
      <c r="O267" s="94">
        <f>VLOOKUP(N267,'2019 WINNINGS'!$A$1:$B$423,2,0)</f>
        <v>78200</v>
      </c>
      <c r="P267" s="93" t="s">
        <v>11</v>
      </c>
      <c r="Q267" s="94">
        <f>VLOOKUP(P267,'2019 WINNINGS'!$A$1:$B$423,2,0)</f>
        <v>310500</v>
      </c>
      <c r="R267" s="97" t="s">
        <v>10</v>
      </c>
      <c r="S267" s="98">
        <f>VLOOKUP(R267,'2019 WINNINGS'!$A$1:$B$423,2,0)</f>
        <v>107956</v>
      </c>
      <c r="T267" s="97" t="s">
        <v>92</v>
      </c>
      <c r="U267" s="98">
        <f>VLOOKUP(T267,'2019 WINNINGS'!$A$1:$B$423,2,0)</f>
        <v>403938</v>
      </c>
      <c r="V267" s="97" t="s">
        <v>59</v>
      </c>
      <c r="W267" s="98">
        <f>VLOOKUP(V267,'2019 WINNINGS'!$A$1:$B$423,2,0)</f>
        <v>26335</v>
      </c>
      <c r="X267" s="101" t="s">
        <v>230</v>
      </c>
      <c r="Y267" s="102">
        <f>VLOOKUP(X267,'2019 WINNINGS'!$A$1:$B$423,2,0)</f>
        <v>44850</v>
      </c>
      <c r="Z267" s="103" t="s">
        <v>155</v>
      </c>
      <c r="AA267" s="102">
        <f>VLOOKUP(Z267,'2019 WINNINGS'!$A$1:$B$423,2,0)</f>
        <v>28693</v>
      </c>
      <c r="AB267" s="103" t="s">
        <v>145</v>
      </c>
      <c r="AC267" s="102">
        <f>VLOOKUP(AB267,'2019 WINNINGS'!$A$1:$B$423,2,0)</f>
        <v>107956</v>
      </c>
      <c r="AD267" s="88" t="s">
        <v>14</v>
      </c>
      <c r="AE267" s="104">
        <f>VLOOKUP(AD267,'2019 WINNINGS'!$A$1:$B$423,2,0)</f>
        <v>0</v>
      </c>
      <c r="AF267" s="88" t="s">
        <v>80</v>
      </c>
      <c r="AG267" s="104">
        <f>VLOOKUP(AF267,'2019 WINNINGS'!$A$1:$B$423,2,0)</f>
        <v>0</v>
      </c>
      <c r="AH267" s="107" t="s">
        <v>161</v>
      </c>
      <c r="AI267" s="108">
        <f>VLOOKUP(AH267,'2019 WINNINGS'!$A$1:$B$423,2,0)</f>
        <v>100000</v>
      </c>
    </row>
    <row r="268" spans="1:35" x14ac:dyDescent="0.2">
      <c r="A268" s="50">
        <v>267</v>
      </c>
      <c r="B268" s="83" t="s">
        <v>735</v>
      </c>
      <c r="C268" s="83" t="s">
        <v>734</v>
      </c>
      <c r="D268" s="83" t="s">
        <v>735</v>
      </c>
      <c r="E268" s="84" t="s">
        <v>160</v>
      </c>
      <c r="F268" s="50" t="s">
        <v>91</v>
      </c>
      <c r="G268" s="85">
        <f t="shared" si="4"/>
        <v>1679522</v>
      </c>
      <c r="H268" s="86" t="s">
        <v>15</v>
      </c>
      <c r="I268" s="90">
        <f>VLOOKUP(H268,'2019 WINNINGS'!$A$1:$B$423,2,0)</f>
        <v>107956</v>
      </c>
      <c r="J268" s="87" t="s">
        <v>8</v>
      </c>
      <c r="K268" s="90">
        <f>VLOOKUP(J268,'2019 WINNINGS'!$A$1:$B$423,2,0)</f>
        <v>107956</v>
      </c>
      <c r="L268" s="93" t="s">
        <v>33</v>
      </c>
      <c r="M268" s="94">
        <f>VLOOKUP(L268,'2019 WINNINGS'!$A$1:$B$423,2,0)</f>
        <v>55488</v>
      </c>
      <c r="N268" s="93" t="s">
        <v>43</v>
      </c>
      <c r="O268" s="94">
        <f>VLOOKUP(N268,'2019 WINNINGS'!$A$1:$B$423,2,0)</f>
        <v>161000</v>
      </c>
      <c r="P268" s="93" t="s">
        <v>98</v>
      </c>
      <c r="Q268" s="94">
        <f>VLOOKUP(P268,'2019 WINNINGS'!$A$1:$B$423,2,0)</f>
        <v>403938</v>
      </c>
      <c r="R268" s="97" t="s">
        <v>85</v>
      </c>
      <c r="S268" s="98">
        <f>VLOOKUP(R268,'2019 WINNINGS'!$A$1:$B$423,2,0)</f>
        <v>107956</v>
      </c>
      <c r="T268" s="97" t="s">
        <v>92</v>
      </c>
      <c r="U268" s="98">
        <f>VLOOKUP(T268,'2019 WINNINGS'!$A$1:$B$423,2,0)</f>
        <v>403938</v>
      </c>
      <c r="V268" s="97" t="s">
        <v>104</v>
      </c>
      <c r="W268" s="98">
        <f>VLOOKUP(V268,'2019 WINNINGS'!$A$1:$B$423,2,0)</f>
        <v>26910</v>
      </c>
      <c r="X268" s="101" t="s">
        <v>96</v>
      </c>
      <c r="Y268" s="102">
        <f>VLOOKUP(X268,'2019 WINNINGS'!$A$1:$B$423,2,0)</f>
        <v>32430</v>
      </c>
      <c r="Z268" s="103" t="s">
        <v>154</v>
      </c>
      <c r="AA268" s="102">
        <f>VLOOKUP(Z268,'2019 WINNINGS'!$A$1:$B$423,2,0)</f>
        <v>37950</v>
      </c>
      <c r="AB268" s="103" t="s">
        <v>158</v>
      </c>
      <c r="AC268" s="102">
        <f>VLOOKUP(AB268,'2019 WINNINGS'!$A$1:$B$423,2,0)</f>
        <v>184000</v>
      </c>
      <c r="AD268" s="88" t="s">
        <v>14</v>
      </c>
      <c r="AE268" s="104">
        <f>VLOOKUP(AD268,'2019 WINNINGS'!$A$1:$B$423,2,0)</f>
        <v>0</v>
      </c>
      <c r="AF268" s="88" t="s">
        <v>80</v>
      </c>
      <c r="AG268" s="104">
        <f>VLOOKUP(AF268,'2019 WINNINGS'!$A$1:$B$423,2,0)</f>
        <v>0</v>
      </c>
      <c r="AH268" s="107" t="s">
        <v>165</v>
      </c>
      <c r="AI268" s="108">
        <f>VLOOKUP(AH268,'2019 WINNINGS'!$A$1:$B$423,2,0)</f>
        <v>50000</v>
      </c>
    </row>
    <row r="269" spans="1:35" x14ac:dyDescent="0.2">
      <c r="A269" s="50">
        <v>268</v>
      </c>
      <c r="B269" s="83" t="s">
        <v>977</v>
      </c>
      <c r="C269" s="83" t="s">
        <v>976</v>
      </c>
      <c r="D269" s="83" t="s">
        <v>977</v>
      </c>
      <c r="E269" s="84" t="s">
        <v>160</v>
      </c>
      <c r="F269" s="50" t="s">
        <v>91</v>
      </c>
      <c r="G269" s="85">
        <f t="shared" si="4"/>
        <v>1678749</v>
      </c>
      <c r="H269" s="86" t="s">
        <v>27</v>
      </c>
      <c r="I269" s="90">
        <f>VLOOKUP(H269,'2019 WINNINGS'!$A$1:$B$423,2,0)</f>
        <v>310500</v>
      </c>
      <c r="J269" s="87" t="s">
        <v>8</v>
      </c>
      <c r="K269" s="90">
        <f>VLOOKUP(J269,'2019 WINNINGS'!$A$1:$B$423,2,0)</f>
        <v>107956</v>
      </c>
      <c r="L269" s="93" t="s">
        <v>68</v>
      </c>
      <c r="M269" s="94">
        <f>VLOOKUP(L269,'2019 WINNINGS'!$A$1:$B$423,2,0)</f>
        <v>78200</v>
      </c>
      <c r="N269" s="93" t="s">
        <v>87</v>
      </c>
      <c r="O269" s="94">
        <f>VLOOKUP(N269,'2019 WINNINGS'!$A$1:$B$423,2,0)</f>
        <v>403938</v>
      </c>
      <c r="P269" s="93" t="s">
        <v>11</v>
      </c>
      <c r="Q269" s="94">
        <f>VLOOKUP(P269,'2019 WINNINGS'!$A$1:$B$423,2,0)</f>
        <v>310500</v>
      </c>
      <c r="R269" s="97" t="s">
        <v>41</v>
      </c>
      <c r="S269" s="98">
        <f>VLOOKUP(R269,'2019 WINNINGS'!$A$1:$B$423,2,0)</f>
        <v>78200</v>
      </c>
      <c r="T269" s="97" t="s">
        <v>85</v>
      </c>
      <c r="U269" s="98">
        <f>VLOOKUP(T269,'2019 WINNINGS'!$A$1:$B$423,2,0)</f>
        <v>107956</v>
      </c>
      <c r="V269" s="97" t="s">
        <v>144</v>
      </c>
      <c r="W269" s="98">
        <f>VLOOKUP(V269,'2019 WINNINGS'!$A$1:$B$423,2,0)</f>
        <v>0</v>
      </c>
      <c r="X269" s="101" t="s">
        <v>155</v>
      </c>
      <c r="Y269" s="102">
        <f>VLOOKUP(X269,'2019 WINNINGS'!$A$1:$B$423,2,0)</f>
        <v>28693</v>
      </c>
      <c r="Z269" s="103" t="s">
        <v>230</v>
      </c>
      <c r="AA269" s="102">
        <f>VLOOKUP(Z269,'2019 WINNINGS'!$A$1:$B$423,2,0)</f>
        <v>44850</v>
      </c>
      <c r="AB269" s="103" t="s">
        <v>50</v>
      </c>
      <c r="AC269" s="102">
        <f>VLOOKUP(AB269,'2019 WINNINGS'!$A$1:$B$423,2,0)</f>
        <v>107956</v>
      </c>
      <c r="AD269" s="88" t="s">
        <v>14</v>
      </c>
      <c r="AE269" s="104">
        <f>VLOOKUP(AD269,'2019 WINNINGS'!$A$1:$B$423,2,0)</f>
        <v>0</v>
      </c>
      <c r="AF269" s="88" t="s">
        <v>80</v>
      </c>
      <c r="AG269" s="104">
        <f>VLOOKUP(AF269,'2019 WINNINGS'!$A$1:$B$423,2,0)</f>
        <v>0</v>
      </c>
      <c r="AH269" s="107" t="s">
        <v>161</v>
      </c>
      <c r="AI269" s="108">
        <f>VLOOKUP(AH269,'2019 WINNINGS'!$A$1:$B$423,2,0)</f>
        <v>100000</v>
      </c>
    </row>
    <row r="270" spans="1:35" x14ac:dyDescent="0.2">
      <c r="A270" s="50">
        <v>269</v>
      </c>
      <c r="B270" s="83" t="s">
        <v>865</v>
      </c>
      <c r="C270" s="83" t="s">
        <v>864</v>
      </c>
      <c r="D270" s="83" t="s">
        <v>865</v>
      </c>
      <c r="E270" s="89" t="s">
        <v>866</v>
      </c>
      <c r="F270" s="50" t="s">
        <v>91</v>
      </c>
      <c r="G270" s="85">
        <f t="shared" si="4"/>
        <v>1669825</v>
      </c>
      <c r="H270" s="86" t="s">
        <v>7</v>
      </c>
      <c r="I270" s="90">
        <f>VLOOKUP(H270,'2019 WINNINGS'!$A$1:$B$423,2,0)</f>
        <v>858667</v>
      </c>
      <c r="J270" s="87" t="s">
        <v>40</v>
      </c>
      <c r="K270" s="90">
        <f>VLOOKUP(J270,'2019 WINNINGS'!$A$1:$B$423,2,0)</f>
        <v>0</v>
      </c>
      <c r="L270" s="93" t="s">
        <v>33</v>
      </c>
      <c r="M270" s="94">
        <f>VLOOKUP(L270,'2019 WINNINGS'!$A$1:$B$423,2,0)</f>
        <v>55488</v>
      </c>
      <c r="N270" s="93" t="s">
        <v>16</v>
      </c>
      <c r="O270" s="94">
        <f>VLOOKUP(N270,'2019 WINNINGS'!$A$1:$B$423,2,0)</f>
        <v>55488</v>
      </c>
      <c r="P270" s="93" t="s">
        <v>98</v>
      </c>
      <c r="Q270" s="94">
        <f>VLOOKUP(P270,'2019 WINNINGS'!$A$1:$B$423,2,0)</f>
        <v>403938</v>
      </c>
      <c r="R270" s="97" t="s">
        <v>140</v>
      </c>
      <c r="S270" s="98">
        <f>VLOOKUP(R270,'2019 WINNINGS'!$A$1:$B$423,2,0)</f>
        <v>44850</v>
      </c>
      <c r="T270" s="97" t="s">
        <v>70</v>
      </c>
      <c r="U270" s="98">
        <f>VLOOKUP(T270,'2019 WINNINGS'!$A$1:$B$423,2,0)</f>
        <v>0</v>
      </c>
      <c r="V270" s="97" t="s">
        <v>73</v>
      </c>
      <c r="W270" s="98">
        <f>VLOOKUP(V270,'2019 WINNINGS'!$A$1:$B$423,2,0)</f>
        <v>55488</v>
      </c>
      <c r="X270" s="101" t="s">
        <v>154</v>
      </c>
      <c r="Y270" s="102">
        <f>VLOOKUP(X270,'2019 WINNINGS'!$A$1:$B$423,2,0)</f>
        <v>37950</v>
      </c>
      <c r="Z270" s="103" t="s">
        <v>50</v>
      </c>
      <c r="AA270" s="102">
        <f>VLOOKUP(Z270,'2019 WINNINGS'!$A$1:$B$423,2,0)</f>
        <v>107956</v>
      </c>
      <c r="AB270" s="103" t="s">
        <v>150</v>
      </c>
      <c r="AC270" s="102">
        <f>VLOOKUP(AB270,'2019 WINNINGS'!$A$1:$B$423,2,0)</f>
        <v>0</v>
      </c>
      <c r="AD270" s="88" t="s">
        <v>13</v>
      </c>
      <c r="AE270" s="104">
        <f>VLOOKUP(AD270,'2019 WINNINGS'!$A$1:$B$423,2,0)</f>
        <v>0</v>
      </c>
      <c r="AF270" s="88" t="s">
        <v>80</v>
      </c>
      <c r="AG270" s="104">
        <f>VLOOKUP(AF270,'2019 WINNINGS'!$A$1:$B$423,2,0)</f>
        <v>0</v>
      </c>
      <c r="AH270" s="107" t="s">
        <v>162</v>
      </c>
      <c r="AI270" s="108">
        <f>VLOOKUP(AH270,'2019 WINNINGS'!$A$1:$B$423,2,0)</f>
        <v>50000</v>
      </c>
    </row>
    <row r="271" spans="1:35" x14ac:dyDescent="0.2">
      <c r="A271" s="50">
        <v>270</v>
      </c>
      <c r="B271" s="83" t="s">
        <v>929</v>
      </c>
      <c r="C271" s="83" t="s">
        <v>927</v>
      </c>
      <c r="D271" s="83" t="s">
        <v>928</v>
      </c>
      <c r="E271" s="84" t="s">
        <v>160</v>
      </c>
      <c r="F271" s="50" t="s">
        <v>91</v>
      </c>
      <c r="G271" s="85">
        <f t="shared" si="4"/>
        <v>1668352</v>
      </c>
      <c r="H271" s="86" t="s">
        <v>8</v>
      </c>
      <c r="I271" s="90">
        <f>VLOOKUP(H271,'2019 WINNINGS'!$A$1:$B$423,2,0)</f>
        <v>107956</v>
      </c>
      <c r="J271" s="87" t="s">
        <v>40</v>
      </c>
      <c r="K271" s="90">
        <f>VLOOKUP(J271,'2019 WINNINGS'!$A$1:$B$423,2,0)</f>
        <v>0</v>
      </c>
      <c r="L271" s="93" t="s">
        <v>33</v>
      </c>
      <c r="M271" s="94">
        <f>VLOOKUP(L271,'2019 WINNINGS'!$A$1:$B$423,2,0)</f>
        <v>55488</v>
      </c>
      <c r="N271" s="93" t="s">
        <v>100</v>
      </c>
      <c r="O271" s="94">
        <f>VLOOKUP(N271,'2019 WINNINGS'!$A$1:$B$423,2,0)</f>
        <v>858667</v>
      </c>
      <c r="P271" s="93" t="s">
        <v>65</v>
      </c>
      <c r="Q271" s="94">
        <f>VLOOKUP(P271,'2019 WINNINGS'!$A$1:$B$423,2,0)</f>
        <v>225400</v>
      </c>
      <c r="R271" s="97" t="s">
        <v>85</v>
      </c>
      <c r="S271" s="98">
        <f>VLOOKUP(R271,'2019 WINNINGS'!$A$1:$B$423,2,0)</f>
        <v>107956</v>
      </c>
      <c r="T271" s="97" t="s">
        <v>142</v>
      </c>
      <c r="U271" s="98">
        <f>VLOOKUP(T271,'2019 WINNINGS'!$A$1:$B$423,2,0)</f>
        <v>68042</v>
      </c>
      <c r="V271" s="97" t="s">
        <v>41</v>
      </c>
      <c r="W271" s="98">
        <f>VLOOKUP(V271,'2019 WINNINGS'!$A$1:$B$423,2,0)</f>
        <v>78200</v>
      </c>
      <c r="X271" s="101" t="s">
        <v>155</v>
      </c>
      <c r="Y271" s="102">
        <f>VLOOKUP(X271,'2019 WINNINGS'!$A$1:$B$423,2,0)</f>
        <v>28693</v>
      </c>
      <c r="Z271" s="103" t="s">
        <v>152</v>
      </c>
      <c r="AA271" s="102">
        <f>VLOOKUP(Z271,'2019 WINNINGS'!$A$1:$B$423,2,0)</f>
        <v>0</v>
      </c>
      <c r="AB271" s="103" t="s">
        <v>154</v>
      </c>
      <c r="AC271" s="102">
        <f>VLOOKUP(AB271,'2019 WINNINGS'!$A$1:$B$423,2,0)</f>
        <v>37950</v>
      </c>
      <c r="AD271" s="88" t="s">
        <v>14</v>
      </c>
      <c r="AE271" s="104">
        <f>VLOOKUP(AD271,'2019 WINNINGS'!$A$1:$B$423,2,0)</f>
        <v>0</v>
      </c>
      <c r="AF271" s="88" t="s">
        <v>81</v>
      </c>
      <c r="AG271" s="104">
        <f>VLOOKUP(AF271,'2019 WINNINGS'!$A$1:$B$423,2,0)</f>
        <v>0</v>
      </c>
      <c r="AH271" s="107" t="s">
        <v>161</v>
      </c>
      <c r="AI271" s="108">
        <f>VLOOKUP(AH271,'2019 WINNINGS'!$A$1:$B$423,2,0)</f>
        <v>100000</v>
      </c>
    </row>
    <row r="272" spans="1:35" x14ac:dyDescent="0.2">
      <c r="A272" s="50">
        <v>271</v>
      </c>
      <c r="B272" s="83" t="s">
        <v>359</v>
      </c>
      <c r="C272" s="83" t="s">
        <v>358</v>
      </c>
      <c r="D272" s="83" t="s">
        <v>359</v>
      </c>
      <c r="E272" s="84" t="s">
        <v>160</v>
      </c>
      <c r="F272" s="50" t="s">
        <v>91</v>
      </c>
      <c r="G272" s="85">
        <f t="shared" si="4"/>
        <v>1665779</v>
      </c>
      <c r="H272" s="86" t="s">
        <v>17</v>
      </c>
      <c r="I272" s="90">
        <f>VLOOKUP(H272,'2019 WINNINGS'!$A$1:$B$423,2,0)</f>
        <v>225400</v>
      </c>
      <c r="J272" s="87" t="s">
        <v>8</v>
      </c>
      <c r="K272" s="90">
        <f>VLOOKUP(J272,'2019 WINNINGS'!$A$1:$B$423,2,0)</f>
        <v>107956</v>
      </c>
      <c r="L272" s="93" t="s">
        <v>33</v>
      </c>
      <c r="M272" s="94">
        <f>VLOOKUP(L272,'2019 WINNINGS'!$A$1:$B$423,2,0)</f>
        <v>55488</v>
      </c>
      <c r="N272" s="93" t="s">
        <v>65</v>
      </c>
      <c r="O272" s="94">
        <f>VLOOKUP(N272,'2019 WINNINGS'!$A$1:$B$423,2,0)</f>
        <v>225400</v>
      </c>
      <c r="P272" s="93" t="s">
        <v>11</v>
      </c>
      <c r="Q272" s="94">
        <f>VLOOKUP(P272,'2019 WINNINGS'!$A$1:$B$423,2,0)</f>
        <v>310500</v>
      </c>
      <c r="R272" s="97" t="s">
        <v>85</v>
      </c>
      <c r="S272" s="98">
        <f>VLOOKUP(R272,'2019 WINNINGS'!$A$1:$B$423,2,0)</f>
        <v>107956</v>
      </c>
      <c r="T272" s="97" t="s">
        <v>92</v>
      </c>
      <c r="U272" s="98">
        <f>VLOOKUP(T272,'2019 WINNINGS'!$A$1:$B$423,2,0)</f>
        <v>403938</v>
      </c>
      <c r="V272" s="97" t="s">
        <v>59</v>
      </c>
      <c r="W272" s="98">
        <f>VLOOKUP(V272,'2019 WINNINGS'!$A$1:$B$423,2,0)</f>
        <v>26335</v>
      </c>
      <c r="X272" s="101" t="s">
        <v>230</v>
      </c>
      <c r="Y272" s="102">
        <f>VLOOKUP(X272,'2019 WINNINGS'!$A$1:$B$423,2,0)</f>
        <v>44850</v>
      </c>
      <c r="Z272" s="103" t="s">
        <v>50</v>
      </c>
      <c r="AA272" s="102">
        <f>VLOOKUP(Z272,'2019 WINNINGS'!$A$1:$B$423,2,0)</f>
        <v>107956</v>
      </c>
      <c r="AB272" s="103" t="s">
        <v>157</v>
      </c>
      <c r="AC272" s="102">
        <f>VLOOKUP(AB272,'2019 WINNINGS'!$A$1:$B$423,2,0)</f>
        <v>0</v>
      </c>
      <c r="AD272" s="88" t="s">
        <v>14</v>
      </c>
      <c r="AE272" s="104">
        <f>VLOOKUP(AD272,'2019 WINNINGS'!$A$1:$B$423,2,0)</f>
        <v>0</v>
      </c>
      <c r="AF272" s="88" t="s">
        <v>80</v>
      </c>
      <c r="AG272" s="104">
        <f>VLOOKUP(AF272,'2019 WINNINGS'!$A$1:$B$423,2,0)</f>
        <v>0</v>
      </c>
      <c r="AH272" s="107" t="s">
        <v>163</v>
      </c>
      <c r="AI272" s="108">
        <f>VLOOKUP(AH272,'2019 WINNINGS'!$A$1:$B$423,2,0)</f>
        <v>50000</v>
      </c>
    </row>
    <row r="273" spans="1:35" x14ac:dyDescent="0.2">
      <c r="A273" s="50">
        <v>272</v>
      </c>
      <c r="B273" s="83" t="s">
        <v>174</v>
      </c>
      <c r="C273" s="83" t="s">
        <v>173</v>
      </c>
      <c r="D273" s="83" t="s">
        <v>175</v>
      </c>
      <c r="E273" s="89" t="s">
        <v>176</v>
      </c>
      <c r="F273" s="50"/>
      <c r="G273" s="85">
        <f t="shared" si="4"/>
        <v>1664021</v>
      </c>
      <c r="H273" s="86" t="s">
        <v>8</v>
      </c>
      <c r="I273" s="90">
        <f>VLOOKUP(H273,'2019 WINNINGS'!$A$1:$B$423,2,0)</f>
        <v>107956</v>
      </c>
      <c r="J273" s="87" t="s">
        <v>17</v>
      </c>
      <c r="K273" s="90">
        <f>VLOOKUP(J273,'2019 WINNINGS'!$A$1:$B$423,2,0)</f>
        <v>225400</v>
      </c>
      <c r="L273" s="93" t="s">
        <v>65</v>
      </c>
      <c r="M273" s="94">
        <f>VLOOKUP(L273,'2019 WINNINGS'!$A$1:$B$423,2,0)</f>
        <v>225400</v>
      </c>
      <c r="N273" s="93" t="s">
        <v>11</v>
      </c>
      <c r="O273" s="94">
        <f>VLOOKUP(N273,'2019 WINNINGS'!$A$1:$B$423,2,0)</f>
        <v>310500</v>
      </c>
      <c r="P273" s="93" t="s">
        <v>87</v>
      </c>
      <c r="Q273" s="94">
        <f>VLOOKUP(P273,'2019 WINNINGS'!$A$1:$B$423,2,0)</f>
        <v>403938</v>
      </c>
      <c r="R273" s="97" t="s">
        <v>41</v>
      </c>
      <c r="S273" s="98">
        <f>VLOOKUP(R273,'2019 WINNINGS'!$A$1:$B$423,2,0)</f>
        <v>78200</v>
      </c>
      <c r="T273" s="97" t="s">
        <v>85</v>
      </c>
      <c r="U273" s="98">
        <f>VLOOKUP(T273,'2019 WINNINGS'!$A$1:$B$423,2,0)</f>
        <v>107956</v>
      </c>
      <c r="V273" s="97" t="s">
        <v>59</v>
      </c>
      <c r="W273" s="98">
        <f>VLOOKUP(V273,'2019 WINNINGS'!$A$1:$B$423,2,0)</f>
        <v>26335</v>
      </c>
      <c r="X273" s="101" t="s">
        <v>96</v>
      </c>
      <c r="Y273" s="102">
        <f>VLOOKUP(X273,'2019 WINNINGS'!$A$1:$B$423,2,0)</f>
        <v>32430</v>
      </c>
      <c r="Z273" s="103" t="s">
        <v>154</v>
      </c>
      <c r="AA273" s="102">
        <f>VLOOKUP(Z273,'2019 WINNINGS'!$A$1:$B$423,2,0)</f>
        <v>37950</v>
      </c>
      <c r="AB273" s="103" t="s">
        <v>145</v>
      </c>
      <c r="AC273" s="102">
        <f>VLOOKUP(AB273,'2019 WINNINGS'!$A$1:$B$423,2,0)</f>
        <v>107956</v>
      </c>
      <c r="AD273" s="88" t="s">
        <v>81</v>
      </c>
      <c r="AE273" s="104">
        <f>VLOOKUP(AD273,'2019 WINNINGS'!$A$1:$B$423,2,0)</f>
        <v>0</v>
      </c>
      <c r="AF273" s="88" t="s">
        <v>80</v>
      </c>
      <c r="AG273" s="104">
        <f>VLOOKUP(AF273,'2019 WINNINGS'!$A$1:$B$423,2,0)</f>
        <v>0</v>
      </c>
      <c r="AH273" s="107" t="s">
        <v>164</v>
      </c>
      <c r="AI273" s="108">
        <f>VLOOKUP(AH273,'2019 WINNINGS'!$A$1:$B$423,2,0)</f>
        <v>0</v>
      </c>
    </row>
    <row r="274" spans="1:35" x14ac:dyDescent="0.2">
      <c r="A274" s="50">
        <v>273</v>
      </c>
      <c r="B274" s="83" t="s">
        <v>851</v>
      </c>
      <c r="C274" s="83" t="s">
        <v>850</v>
      </c>
      <c r="D274" s="83" t="s">
        <v>853</v>
      </c>
      <c r="E274" s="84" t="s">
        <v>160</v>
      </c>
      <c r="F274" s="50" t="s">
        <v>91</v>
      </c>
      <c r="G274" s="85">
        <f t="shared" si="4"/>
        <v>1661097</v>
      </c>
      <c r="H274" s="86" t="s">
        <v>17</v>
      </c>
      <c r="I274" s="90">
        <f>VLOOKUP(H274,'2019 WINNINGS'!$A$1:$B$423,2,0)</f>
        <v>225400</v>
      </c>
      <c r="J274" s="87" t="s">
        <v>8</v>
      </c>
      <c r="K274" s="90">
        <f>VLOOKUP(J274,'2019 WINNINGS'!$A$1:$B$423,2,0)</f>
        <v>107956</v>
      </c>
      <c r="L274" s="93" t="s">
        <v>24</v>
      </c>
      <c r="M274" s="94">
        <f>VLOOKUP(L274,'2019 WINNINGS'!$A$1:$B$423,2,0)</f>
        <v>403938</v>
      </c>
      <c r="N274" s="93" t="s">
        <v>97</v>
      </c>
      <c r="O274" s="94">
        <f>VLOOKUP(N274,'2019 WINNINGS'!$A$1:$B$423,2,0)</f>
        <v>78200</v>
      </c>
      <c r="P274" s="93" t="s">
        <v>98</v>
      </c>
      <c r="Q274" s="94">
        <f>VLOOKUP(P274,'2019 WINNINGS'!$A$1:$B$423,2,0)</f>
        <v>403938</v>
      </c>
      <c r="R274" s="97" t="s">
        <v>85</v>
      </c>
      <c r="S274" s="98">
        <f>VLOOKUP(R274,'2019 WINNINGS'!$A$1:$B$423,2,0)</f>
        <v>107956</v>
      </c>
      <c r="T274" s="97" t="s">
        <v>28</v>
      </c>
      <c r="U274" s="98">
        <f>VLOOKUP(T274,'2019 WINNINGS'!$A$1:$B$423,2,0)</f>
        <v>55488</v>
      </c>
      <c r="V274" s="97" t="s">
        <v>144</v>
      </c>
      <c r="W274" s="98">
        <f>VLOOKUP(V274,'2019 WINNINGS'!$A$1:$B$423,2,0)</f>
        <v>0</v>
      </c>
      <c r="X274" s="101" t="s">
        <v>153</v>
      </c>
      <c r="Y274" s="102">
        <f>VLOOKUP(X274,'2019 WINNINGS'!$A$1:$B$423,2,0)</f>
        <v>0</v>
      </c>
      <c r="Z274" s="103" t="s">
        <v>230</v>
      </c>
      <c r="AA274" s="102">
        <f>VLOOKUP(Z274,'2019 WINNINGS'!$A$1:$B$423,2,0)</f>
        <v>44850</v>
      </c>
      <c r="AB274" s="103" t="s">
        <v>50</v>
      </c>
      <c r="AC274" s="102">
        <f>VLOOKUP(AB274,'2019 WINNINGS'!$A$1:$B$423,2,0)</f>
        <v>107956</v>
      </c>
      <c r="AD274" s="88" t="s">
        <v>80</v>
      </c>
      <c r="AE274" s="104">
        <f>VLOOKUP(AD274,'2019 WINNINGS'!$A$1:$B$423,2,0)</f>
        <v>0</v>
      </c>
      <c r="AF274" s="88" t="s">
        <v>72</v>
      </c>
      <c r="AG274" s="104">
        <f>VLOOKUP(AF274,'2019 WINNINGS'!$A$1:$B$423,2,0)</f>
        <v>25415</v>
      </c>
      <c r="AH274" s="107" t="s">
        <v>161</v>
      </c>
      <c r="AI274" s="108">
        <f>VLOOKUP(AH274,'2019 WINNINGS'!$A$1:$B$423,2,0)</f>
        <v>100000</v>
      </c>
    </row>
    <row r="275" spans="1:35" x14ac:dyDescent="0.2">
      <c r="A275" s="50">
        <v>274</v>
      </c>
      <c r="B275" s="83" t="s">
        <v>808</v>
      </c>
      <c r="C275" s="83" t="s">
        <v>809</v>
      </c>
      <c r="D275" s="83" t="s">
        <v>807</v>
      </c>
      <c r="E275" s="84" t="s">
        <v>160</v>
      </c>
      <c r="F275" s="50" t="s">
        <v>91</v>
      </c>
      <c r="G275" s="85">
        <f t="shared" si="4"/>
        <v>1657515</v>
      </c>
      <c r="H275" s="86" t="s">
        <v>7</v>
      </c>
      <c r="I275" s="90">
        <f>VLOOKUP(H275,'2019 WINNINGS'!$A$1:$B$423,2,0)</f>
        <v>858667</v>
      </c>
      <c r="J275" s="87" t="s">
        <v>8</v>
      </c>
      <c r="K275" s="90">
        <f>VLOOKUP(J275,'2019 WINNINGS'!$A$1:$B$423,2,0)</f>
        <v>107956</v>
      </c>
      <c r="L275" s="93" t="s">
        <v>33</v>
      </c>
      <c r="M275" s="94">
        <f>VLOOKUP(L275,'2019 WINNINGS'!$A$1:$B$423,2,0)</f>
        <v>55488</v>
      </c>
      <c r="N275" s="93" t="s">
        <v>11</v>
      </c>
      <c r="O275" s="94">
        <f>VLOOKUP(N275,'2019 WINNINGS'!$A$1:$B$423,2,0)</f>
        <v>310500</v>
      </c>
      <c r="P275" s="93" t="s">
        <v>16</v>
      </c>
      <c r="Q275" s="94">
        <f>VLOOKUP(P275,'2019 WINNINGS'!$A$1:$B$423,2,0)</f>
        <v>55488</v>
      </c>
      <c r="R275" s="97" t="s">
        <v>140</v>
      </c>
      <c r="S275" s="98">
        <f>VLOOKUP(R275,'2019 WINNINGS'!$A$1:$B$423,2,0)</f>
        <v>44850</v>
      </c>
      <c r="T275" s="97" t="s">
        <v>59</v>
      </c>
      <c r="U275" s="98">
        <f>VLOOKUP(T275,'2019 WINNINGS'!$A$1:$B$423,2,0)</f>
        <v>26335</v>
      </c>
      <c r="V275" s="97" t="s">
        <v>104</v>
      </c>
      <c r="W275" s="98">
        <f>VLOOKUP(V275,'2019 WINNINGS'!$A$1:$B$423,2,0)</f>
        <v>26910</v>
      </c>
      <c r="X275" s="101" t="s">
        <v>153</v>
      </c>
      <c r="Y275" s="102">
        <f>VLOOKUP(X275,'2019 WINNINGS'!$A$1:$B$423,2,0)</f>
        <v>0</v>
      </c>
      <c r="Z275" s="103" t="s">
        <v>113</v>
      </c>
      <c r="AA275" s="102">
        <f>VLOOKUP(Z275,'2019 WINNINGS'!$A$1:$B$423,2,0)</f>
        <v>107956</v>
      </c>
      <c r="AB275" s="103" t="s">
        <v>154</v>
      </c>
      <c r="AC275" s="102">
        <f>VLOOKUP(AB275,'2019 WINNINGS'!$A$1:$B$423,2,0)</f>
        <v>37950</v>
      </c>
      <c r="AD275" s="88" t="s">
        <v>80</v>
      </c>
      <c r="AE275" s="104">
        <f>VLOOKUP(AD275,'2019 WINNINGS'!$A$1:$B$423,2,0)</f>
        <v>0</v>
      </c>
      <c r="AF275" s="88" t="s">
        <v>72</v>
      </c>
      <c r="AG275" s="104">
        <f>VLOOKUP(AF275,'2019 WINNINGS'!$A$1:$B$423,2,0)</f>
        <v>25415</v>
      </c>
      <c r="AH275" s="107" t="s">
        <v>164</v>
      </c>
      <c r="AI275" s="108">
        <f>VLOOKUP(AH275,'2019 WINNINGS'!$A$1:$B$423,2,0)</f>
        <v>0</v>
      </c>
    </row>
    <row r="276" spans="1:35" x14ac:dyDescent="0.2">
      <c r="A276" s="50">
        <v>275</v>
      </c>
      <c r="B276" s="83" t="s">
        <v>961</v>
      </c>
      <c r="C276" s="83" t="s">
        <v>959</v>
      </c>
      <c r="D276" s="83" t="s">
        <v>963</v>
      </c>
      <c r="E276" s="84" t="s">
        <v>160</v>
      </c>
      <c r="F276" s="50" t="s">
        <v>91</v>
      </c>
      <c r="G276" s="85">
        <f t="shared" si="4"/>
        <v>1653934</v>
      </c>
      <c r="H276" s="86" t="s">
        <v>27</v>
      </c>
      <c r="I276" s="90">
        <f>VLOOKUP(H276,'2019 WINNINGS'!$A$1:$B$423,2,0)</f>
        <v>310500</v>
      </c>
      <c r="J276" s="87" t="s">
        <v>17</v>
      </c>
      <c r="K276" s="90">
        <f>VLOOKUP(J276,'2019 WINNINGS'!$A$1:$B$423,2,0)</f>
        <v>225400</v>
      </c>
      <c r="L276" s="93" t="s">
        <v>24</v>
      </c>
      <c r="M276" s="94">
        <f>VLOOKUP(L276,'2019 WINNINGS'!$A$1:$B$423,2,0)</f>
        <v>403938</v>
      </c>
      <c r="N276" s="93" t="s">
        <v>97</v>
      </c>
      <c r="O276" s="94">
        <f>VLOOKUP(N276,'2019 WINNINGS'!$A$1:$B$423,2,0)</f>
        <v>78200</v>
      </c>
      <c r="P276" s="93" t="s">
        <v>11</v>
      </c>
      <c r="Q276" s="94">
        <f>VLOOKUP(P276,'2019 WINNINGS'!$A$1:$B$423,2,0)</f>
        <v>310500</v>
      </c>
      <c r="R276" s="97" t="s">
        <v>140</v>
      </c>
      <c r="S276" s="98">
        <f>VLOOKUP(R276,'2019 WINNINGS'!$A$1:$B$423,2,0)</f>
        <v>44850</v>
      </c>
      <c r="T276" s="97" t="s">
        <v>141</v>
      </c>
      <c r="U276" s="98">
        <f>VLOOKUP(T276,'2019 WINNINGS'!$A$1:$B$423,2,0)</f>
        <v>25415</v>
      </c>
      <c r="V276" s="97" t="s">
        <v>104</v>
      </c>
      <c r="W276" s="98">
        <f>VLOOKUP(V276,'2019 WINNINGS'!$A$1:$B$423,2,0)</f>
        <v>26910</v>
      </c>
      <c r="X276" s="101" t="s">
        <v>113</v>
      </c>
      <c r="Y276" s="102">
        <f>VLOOKUP(X276,'2019 WINNINGS'!$A$1:$B$423,2,0)</f>
        <v>107956</v>
      </c>
      <c r="Z276" s="103" t="s">
        <v>230</v>
      </c>
      <c r="AA276" s="102">
        <f>VLOOKUP(Z276,'2019 WINNINGS'!$A$1:$B$423,2,0)</f>
        <v>44850</v>
      </c>
      <c r="AB276" s="103" t="s">
        <v>147</v>
      </c>
      <c r="AC276" s="102">
        <f>VLOOKUP(AB276,'2019 WINNINGS'!$A$1:$B$423,2,0)</f>
        <v>25415</v>
      </c>
      <c r="AD276" s="88" t="s">
        <v>80</v>
      </c>
      <c r="AE276" s="104">
        <f>VLOOKUP(AD276,'2019 WINNINGS'!$A$1:$B$423,2,0)</f>
        <v>0</v>
      </c>
      <c r="AF276" s="88" t="s">
        <v>114</v>
      </c>
      <c r="AG276" s="104">
        <f>VLOOKUP(AF276,'2019 WINNINGS'!$A$1:$B$423,2,0)</f>
        <v>0</v>
      </c>
      <c r="AH276" s="107" t="s">
        <v>163</v>
      </c>
      <c r="AI276" s="108">
        <f>VLOOKUP(AH276,'2019 WINNINGS'!$A$1:$B$423,2,0)</f>
        <v>50000</v>
      </c>
    </row>
    <row r="277" spans="1:35" x14ac:dyDescent="0.2">
      <c r="A277" s="50">
        <v>276</v>
      </c>
      <c r="B277" s="83" t="s">
        <v>663</v>
      </c>
      <c r="C277" s="83" t="s">
        <v>660</v>
      </c>
      <c r="D277" s="83" t="s">
        <v>497</v>
      </c>
      <c r="E277" s="84" t="s">
        <v>160</v>
      </c>
      <c r="F277" s="50" t="s">
        <v>91</v>
      </c>
      <c r="G277" s="85">
        <f t="shared" si="4"/>
        <v>1652222</v>
      </c>
      <c r="H277" s="86" t="s">
        <v>7</v>
      </c>
      <c r="I277" s="90">
        <f>VLOOKUP(H277,'2019 WINNINGS'!$A$1:$B$423,2,0)</f>
        <v>858667</v>
      </c>
      <c r="J277" s="87" t="s">
        <v>8</v>
      </c>
      <c r="K277" s="90">
        <f>VLOOKUP(J277,'2019 WINNINGS'!$A$1:$B$423,2,0)</f>
        <v>107956</v>
      </c>
      <c r="L277" s="93" t="s">
        <v>54</v>
      </c>
      <c r="M277" s="94">
        <f>VLOOKUP(L277,'2019 WINNINGS'!$A$1:$B$423,2,0)</f>
        <v>0</v>
      </c>
      <c r="N277" s="93" t="s">
        <v>43</v>
      </c>
      <c r="O277" s="94">
        <f>VLOOKUP(N277,'2019 WINNINGS'!$A$1:$B$423,2,0)</f>
        <v>161000</v>
      </c>
      <c r="P277" s="93" t="s">
        <v>32</v>
      </c>
      <c r="Q277" s="94">
        <f>VLOOKUP(P277,'2019 WINNINGS'!$A$1:$B$423,2,0)</f>
        <v>68042</v>
      </c>
      <c r="R277" s="97" t="s">
        <v>10</v>
      </c>
      <c r="S277" s="98">
        <f>VLOOKUP(R277,'2019 WINNINGS'!$A$1:$B$423,2,0)</f>
        <v>107956</v>
      </c>
      <c r="T277" s="97" t="s">
        <v>144</v>
      </c>
      <c r="U277" s="98">
        <f>VLOOKUP(T277,'2019 WINNINGS'!$A$1:$B$423,2,0)</f>
        <v>0</v>
      </c>
      <c r="V277" s="97" t="s">
        <v>107</v>
      </c>
      <c r="W277" s="98">
        <f>VLOOKUP(V277,'2019 WINNINGS'!$A$1:$B$423,2,0)</f>
        <v>44850</v>
      </c>
      <c r="X277" s="101" t="s">
        <v>96</v>
      </c>
      <c r="Y277" s="102">
        <f>VLOOKUP(X277,'2019 WINNINGS'!$A$1:$B$423,2,0)</f>
        <v>32430</v>
      </c>
      <c r="Z277" s="103" t="s">
        <v>50</v>
      </c>
      <c r="AA277" s="102">
        <f>VLOOKUP(Z277,'2019 WINNINGS'!$A$1:$B$423,2,0)</f>
        <v>107956</v>
      </c>
      <c r="AB277" s="103" t="s">
        <v>154</v>
      </c>
      <c r="AC277" s="102">
        <f>VLOOKUP(AB277,'2019 WINNINGS'!$A$1:$B$423,2,0)</f>
        <v>37950</v>
      </c>
      <c r="AD277" s="88" t="s">
        <v>14</v>
      </c>
      <c r="AE277" s="104">
        <f>VLOOKUP(AD277,'2019 WINNINGS'!$A$1:$B$423,2,0)</f>
        <v>0</v>
      </c>
      <c r="AF277" s="88" t="s">
        <v>72</v>
      </c>
      <c r="AG277" s="104">
        <f>VLOOKUP(AF277,'2019 WINNINGS'!$A$1:$B$423,2,0)</f>
        <v>25415</v>
      </c>
      <c r="AH277" s="107" t="s">
        <v>161</v>
      </c>
      <c r="AI277" s="108">
        <f>VLOOKUP(AH277,'2019 WINNINGS'!$A$1:$B$423,2,0)</f>
        <v>100000</v>
      </c>
    </row>
    <row r="278" spans="1:35" x14ac:dyDescent="0.2">
      <c r="A278" s="50">
        <v>277</v>
      </c>
      <c r="B278" s="83" t="s">
        <v>363</v>
      </c>
      <c r="C278" s="83" t="s">
        <v>360</v>
      </c>
      <c r="D278" s="83" t="s">
        <v>600</v>
      </c>
      <c r="E278" s="84" t="s">
        <v>160</v>
      </c>
      <c r="F278" s="50" t="s">
        <v>91</v>
      </c>
      <c r="G278" s="85">
        <f t="shared" si="4"/>
        <v>1649853</v>
      </c>
      <c r="H278" s="86" t="s">
        <v>17</v>
      </c>
      <c r="I278" s="90">
        <f>VLOOKUP(H278,'2019 WINNINGS'!$A$1:$B$423,2,0)</f>
        <v>225400</v>
      </c>
      <c r="J278" s="87" t="s">
        <v>49</v>
      </c>
      <c r="K278" s="90">
        <f>VLOOKUP(J278,'2019 WINNINGS'!$A$1:$B$423,2,0)</f>
        <v>225400</v>
      </c>
      <c r="L278" s="93" t="s">
        <v>33</v>
      </c>
      <c r="M278" s="94">
        <f>VLOOKUP(L278,'2019 WINNINGS'!$A$1:$B$423,2,0)</f>
        <v>55488</v>
      </c>
      <c r="N278" s="93" t="s">
        <v>87</v>
      </c>
      <c r="O278" s="94">
        <f>VLOOKUP(N278,'2019 WINNINGS'!$A$1:$B$423,2,0)</f>
        <v>403938</v>
      </c>
      <c r="P278" s="93" t="s">
        <v>98</v>
      </c>
      <c r="Q278" s="94">
        <f>VLOOKUP(P278,'2019 WINNINGS'!$A$1:$B$423,2,0)</f>
        <v>403938</v>
      </c>
      <c r="R278" s="97" t="s">
        <v>140</v>
      </c>
      <c r="S278" s="98">
        <f>VLOOKUP(R278,'2019 WINNINGS'!$A$1:$B$423,2,0)</f>
        <v>44850</v>
      </c>
      <c r="T278" s="97" t="s">
        <v>85</v>
      </c>
      <c r="U278" s="98">
        <f>VLOOKUP(T278,'2019 WINNINGS'!$A$1:$B$423,2,0)</f>
        <v>107956</v>
      </c>
      <c r="V278" s="97" t="s">
        <v>104</v>
      </c>
      <c r="W278" s="98">
        <f>VLOOKUP(V278,'2019 WINNINGS'!$A$1:$B$423,2,0)</f>
        <v>26910</v>
      </c>
      <c r="X278" s="101" t="s">
        <v>96</v>
      </c>
      <c r="Y278" s="102">
        <f>VLOOKUP(X278,'2019 WINNINGS'!$A$1:$B$423,2,0)</f>
        <v>32430</v>
      </c>
      <c r="Z278" s="103" t="s">
        <v>155</v>
      </c>
      <c r="AA278" s="102">
        <f>VLOOKUP(Z278,'2019 WINNINGS'!$A$1:$B$423,2,0)</f>
        <v>28693</v>
      </c>
      <c r="AB278" s="103" t="s">
        <v>230</v>
      </c>
      <c r="AC278" s="102">
        <f>VLOOKUP(AB278,'2019 WINNINGS'!$A$1:$B$423,2,0)</f>
        <v>44850</v>
      </c>
      <c r="AD278" s="88" t="s">
        <v>13</v>
      </c>
      <c r="AE278" s="104">
        <f>VLOOKUP(AD278,'2019 WINNINGS'!$A$1:$B$423,2,0)</f>
        <v>0</v>
      </c>
      <c r="AF278" s="88" t="s">
        <v>80</v>
      </c>
      <c r="AG278" s="104">
        <f>VLOOKUP(AF278,'2019 WINNINGS'!$A$1:$B$423,2,0)</f>
        <v>0</v>
      </c>
      <c r="AH278" s="107" t="s">
        <v>165</v>
      </c>
      <c r="AI278" s="108">
        <f>VLOOKUP(AH278,'2019 WINNINGS'!$A$1:$B$423,2,0)</f>
        <v>50000</v>
      </c>
    </row>
    <row r="279" spans="1:35" x14ac:dyDescent="0.2">
      <c r="A279" s="50">
        <v>278</v>
      </c>
      <c r="B279" s="83" t="s">
        <v>416</v>
      </c>
      <c r="C279" s="83" t="s">
        <v>413</v>
      </c>
      <c r="D279" s="83" t="s">
        <v>415</v>
      </c>
      <c r="E279" s="84" t="s">
        <v>160</v>
      </c>
      <c r="F279" s="50" t="s">
        <v>91</v>
      </c>
      <c r="G279" s="85">
        <f t="shared" si="4"/>
        <v>1644019</v>
      </c>
      <c r="H279" s="86" t="s">
        <v>40</v>
      </c>
      <c r="I279" s="90">
        <f>VLOOKUP(H279,'2019 WINNINGS'!$A$1:$B$423,2,0)</f>
        <v>0</v>
      </c>
      <c r="J279" s="87" t="s">
        <v>17</v>
      </c>
      <c r="K279" s="90">
        <f>VLOOKUP(J279,'2019 WINNINGS'!$A$1:$B$423,2,0)</f>
        <v>225400</v>
      </c>
      <c r="L279" s="93" t="s">
        <v>54</v>
      </c>
      <c r="M279" s="94">
        <f>VLOOKUP(L279,'2019 WINNINGS'!$A$1:$B$423,2,0)</f>
        <v>0</v>
      </c>
      <c r="N279" s="93" t="s">
        <v>100</v>
      </c>
      <c r="O279" s="94">
        <f>VLOOKUP(N279,'2019 WINNINGS'!$A$1:$B$423,2,0)</f>
        <v>858667</v>
      </c>
      <c r="P279" s="93" t="s">
        <v>32</v>
      </c>
      <c r="Q279" s="94">
        <f>VLOOKUP(P279,'2019 WINNINGS'!$A$1:$B$423,2,0)</f>
        <v>68042</v>
      </c>
      <c r="R279" s="97" t="s">
        <v>142</v>
      </c>
      <c r="S279" s="98">
        <f>VLOOKUP(R279,'2019 WINNINGS'!$A$1:$B$423,2,0)</f>
        <v>68042</v>
      </c>
      <c r="T279" s="97" t="s">
        <v>85</v>
      </c>
      <c r="U279" s="98">
        <f>VLOOKUP(T279,'2019 WINNINGS'!$A$1:$B$423,2,0)</f>
        <v>107956</v>
      </c>
      <c r="V279" s="97" t="s">
        <v>76</v>
      </c>
      <c r="W279" s="98">
        <f>VLOOKUP(V279,'2019 WINNINGS'!$A$1:$B$423,2,0)</f>
        <v>0</v>
      </c>
      <c r="X279" s="101" t="s">
        <v>50</v>
      </c>
      <c r="Y279" s="102">
        <f>VLOOKUP(X279,'2019 WINNINGS'!$A$1:$B$423,2,0)</f>
        <v>107956</v>
      </c>
      <c r="Z279" s="103" t="s">
        <v>157</v>
      </c>
      <c r="AA279" s="102">
        <f>VLOOKUP(Z279,'2019 WINNINGS'!$A$1:$B$423,2,0)</f>
        <v>0</v>
      </c>
      <c r="AB279" s="103" t="s">
        <v>145</v>
      </c>
      <c r="AC279" s="102">
        <f>VLOOKUP(AB279,'2019 WINNINGS'!$A$1:$B$423,2,0)</f>
        <v>107956</v>
      </c>
      <c r="AD279" s="88" t="s">
        <v>14</v>
      </c>
      <c r="AE279" s="104">
        <f>VLOOKUP(AD279,'2019 WINNINGS'!$A$1:$B$423,2,0)</f>
        <v>0</v>
      </c>
      <c r="AF279" s="88" t="s">
        <v>80</v>
      </c>
      <c r="AG279" s="104">
        <f>VLOOKUP(AF279,'2019 WINNINGS'!$A$1:$B$423,2,0)</f>
        <v>0</v>
      </c>
      <c r="AH279" s="107" t="s">
        <v>161</v>
      </c>
      <c r="AI279" s="108">
        <f>VLOOKUP(AH279,'2019 WINNINGS'!$A$1:$B$423,2,0)</f>
        <v>100000</v>
      </c>
    </row>
    <row r="280" spans="1:35" x14ac:dyDescent="0.2">
      <c r="A280" s="50">
        <v>279</v>
      </c>
      <c r="B280" s="83" t="s">
        <v>955</v>
      </c>
      <c r="C280" s="83" t="s">
        <v>952</v>
      </c>
      <c r="D280" s="83" t="s">
        <v>957</v>
      </c>
      <c r="E280" s="84" t="s">
        <v>160</v>
      </c>
      <c r="F280" s="50" t="s">
        <v>91</v>
      </c>
      <c r="G280" s="85">
        <f t="shared" si="4"/>
        <v>1640626</v>
      </c>
      <c r="H280" s="86" t="s">
        <v>27</v>
      </c>
      <c r="I280" s="90">
        <f>VLOOKUP(H280,'2019 WINNINGS'!$A$1:$B$423,2,0)</f>
        <v>310500</v>
      </c>
      <c r="J280" s="87" t="s">
        <v>8</v>
      </c>
      <c r="K280" s="90">
        <f>VLOOKUP(J280,'2019 WINNINGS'!$A$1:$B$423,2,0)</f>
        <v>107956</v>
      </c>
      <c r="L280" s="93" t="s">
        <v>33</v>
      </c>
      <c r="M280" s="94">
        <f>VLOOKUP(L280,'2019 WINNINGS'!$A$1:$B$423,2,0)</f>
        <v>55488</v>
      </c>
      <c r="N280" s="93" t="s">
        <v>65</v>
      </c>
      <c r="O280" s="94">
        <f>VLOOKUP(N280,'2019 WINNINGS'!$A$1:$B$423,2,0)</f>
        <v>225400</v>
      </c>
      <c r="P280" s="93" t="s">
        <v>11</v>
      </c>
      <c r="Q280" s="94">
        <f>VLOOKUP(P280,'2019 WINNINGS'!$A$1:$B$423,2,0)</f>
        <v>310500</v>
      </c>
      <c r="R280" s="97" t="s">
        <v>10</v>
      </c>
      <c r="S280" s="98">
        <f>VLOOKUP(R280,'2019 WINNINGS'!$A$1:$B$423,2,0)</f>
        <v>107956</v>
      </c>
      <c r="T280" s="97" t="s">
        <v>85</v>
      </c>
      <c r="U280" s="98">
        <f>VLOOKUP(T280,'2019 WINNINGS'!$A$1:$B$423,2,0)</f>
        <v>107956</v>
      </c>
      <c r="V280" s="97" t="s">
        <v>107</v>
      </c>
      <c r="W280" s="98">
        <f>VLOOKUP(V280,'2019 WINNINGS'!$A$1:$B$423,2,0)</f>
        <v>44850</v>
      </c>
      <c r="X280" s="101" t="s">
        <v>50</v>
      </c>
      <c r="Y280" s="102">
        <f>VLOOKUP(X280,'2019 WINNINGS'!$A$1:$B$423,2,0)</f>
        <v>107956</v>
      </c>
      <c r="Z280" s="103" t="s">
        <v>155</v>
      </c>
      <c r="AA280" s="102">
        <f>VLOOKUP(Z280,'2019 WINNINGS'!$A$1:$B$423,2,0)</f>
        <v>28693</v>
      </c>
      <c r="AB280" s="103" t="s">
        <v>145</v>
      </c>
      <c r="AC280" s="102">
        <f>VLOOKUP(AB280,'2019 WINNINGS'!$A$1:$B$423,2,0)</f>
        <v>107956</v>
      </c>
      <c r="AD280" s="88" t="s">
        <v>14</v>
      </c>
      <c r="AE280" s="104">
        <f>VLOOKUP(AD280,'2019 WINNINGS'!$A$1:$B$423,2,0)</f>
        <v>0</v>
      </c>
      <c r="AF280" s="88" t="s">
        <v>72</v>
      </c>
      <c r="AG280" s="104">
        <f>VLOOKUP(AF280,'2019 WINNINGS'!$A$1:$B$423,2,0)</f>
        <v>25415</v>
      </c>
      <c r="AH280" s="107" t="s">
        <v>161</v>
      </c>
      <c r="AI280" s="108">
        <f>VLOOKUP(AH280,'2019 WINNINGS'!$A$1:$B$423,2,0)</f>
        <v>100000</v>
      </c>
    </row>
    <row r="281" spans="1:35" x14ac:dyDescent="0.2">
      <c r="A281" s="50">
        <v>280</v>
      </c>
      <c r="B281" s="83" t="s">
        <v>355</v>
      </c>
      <c r="C281" s="83" t="s">
        <v>354</v>
      </c>
      <c r="D281" s="83" t="s">
        <v>897</v>
      </c>
      <c r="E281" s="84" t="s">
        <v>160</v>
      </c>
      <c r="F281" s="50" t="s">
        <v>91</v>
      </c>
      <c r="G281" s="85">
        <f t="shared" si="4"/>
        <v>1639297</v>
      </c>
      <c r="H281" s="86" t="s">
        <v>15</v>
      </c>
      <c r="I281" s="90">
        <f>VLOOKUP(H281,'2019 WINNINGS'!$A$1:$B$423,2,0)</f>
        <v>107956</v>
      </c>
      <c r="J281" s="87" t="s">
        <v>8</v>
      </c>
      <c r="K281" s="90">
        <f>VLOOKUP(J281,'2019 WINNINGS'!$A$1:$B$423,2,0)</f>
        <v>107956</v>
      </c>
      <c r="L281" s="93" t="s">
        <v>54</v>
      </c>
      <c r="M281" s="94">
        <f>VLOOKUP(L281,'2019 WINNINGS'!$A$1:$B$423,2,0)</f>
        <v>0</v>
      </c>
      <c r="N281" s="93" t="s">
        <v>11</v>
      </c>
      <c r="O281" s="94">
        <f>VLOOKUP(N281,'2019 WINNINGS'!$A$1:$B$423,2,0)</f>
        <v>310500</v>
      </c>
      <c r="P281" s="93" t="s">
        <v>98</v>
      </c>
      <c r="Q281" s="94">
        <f>VLOOKUP(P281,'2019 WINNINGS'!$A$1:$B$423,2,0)</f>
        <v>403938</v>
      </c>
      <c r="R281" s="97" t="s">
        <v>41</v>
      </c>
      <c r="S281" s="98">
        <f>VLOOKUP(R281,'2019 WINNINGS'!$A$1:$B$423,2,0)</f>
        <v>78200</v>
      </c>
      <c r="T281" s="97" t="s">
        <v>28</v>
      </c>
      <c r="U281" s="98">
        <f>VLOOKUP(T281,'2019 WINNINGS'!$A$1:$B$423,2,0)</f>
        <v>55488</v>
      </c>
      <c r="V281" s="97" t="s">
        <v>92</v>
      </c>
      <c r="W281" s="98">
        <f>VLOOKUP(V281,'2019 WINNINGS'!$A$1:$B$423,2,0)</f>
        <v>403938</v>
      </c>
      <c r="X281" s="101" t="s">
        <v>154</v>
      </c>
      <c r="Y281" s="102">
        <f>VLOOKUP(X281,'2019 WINNINGS'!$A$1:$B$423,2,0)</f>
        <v>37950</v>
      </c>
      <c r="Z281" s="103" t="s">
        <v>147</v>
      </c>
      <c r="AA281" s="102">
        <f>VLOOKUP(Z281,'2019 WINNINGS'!$A$1:$B$423,2,0)</f>
        <v>25415</v>
      </c>
      <c r="AB281" s="103" t="s">
        <v>50</v>
      </c>
      <c r="AC281" s="102">
        <f>VLOOKUP(AB281,'2019 WINNINGS'!$A$1:$B$423,2,0)</f>
        <v>107956</v>
      </c>
      <c r="AD281" s="88" t="s">
        <v>14</v>
      </c>
      <c r="AE281" s="104">
        <f>VLOOKUP(AD281,'2019 WINNINGS'!$A$1:$B$423,2,0)</f>
        <v>0</v>
      </c>
      <c r="AF281" s="88" t="s">
        <v>80</v>
      </c>
      <c r="AG281" s="104">
        <f>VLOOKUP(AF281,'2019 WINNINGS'!$A$1:$B$423,2,0)</f>
        <v>0</v>
      </c>
      <c r="AH281" s="107" t="s">
        <v>164</v>
      </c>
      <c r="AI281" s="108">
        <f>VLOOKUP(AH281,'2019 WINNINGS'!$A$1:$B$423,2,0)</f>
        <v>0</v>
      </c>
    </row>
    <row r="282" spans="1:35" x14ac:dyDescent="0.2">
      <c r="A282" s="50">
        <v>281</v>
      </c>
      <c r="B282" s="83" t="s">
        <v>488</v>
      </c>
      <c r="C282" s="83" t="s">
        <v>489</v>
      </c>
      <c r="D282" s="83" t="s">
        <v>484</v>
      </c>
      <c r="E282" s="84" t="s">
        <v>160</v>
      </c>
      <c r="F282" s="50" t="s">
        <v>91</v>
      </c>
      <c r="G282" s="85">
        <f t="shared" si="4"/>
        <v>1636151</v>
      </c>
      <c r="H282" s="86" t="s">
        <v>7</v>
      </c>
      <c r="I282" s="90">
        <f>VLOOKUP(H282,'2019 WINNINGS'!$A$1:$B$423,2,0)</f>
        <v>858667</v>
      </c>
      <c r="J282" s="87" t="s">
        <v>8</v>
      </c>
      <c r="K282" s="90">
        <f>VLOOKUP(J282,'2019 WINNINGS'!$A$1:$B$423,2,0)</f>
        <v>107956</v>
      </c>
      <c r="L282" s="93" t="s">
        <v>33</v>
      </c>
      <c r="M282" s="94">
        <f>VLOOKUP(L282,'2019 WINNINGS'!$A$1:$B$423,2,0)</f>
        <v>55488</v>
      </c>
      <c r="N282" s="93" t="s">
        <v>54</v>
      </c>
      <c r="O282" s="94">
        <f>VLOOKUP(N282,'2019 WINNINGS'!$A$1:$B$423,2,0)</f>
        <v>0</v>
      </c>
      <c r="P282" s="93" t="s">
        <v>32</v>
      </c>
      <c r="Q282" s="94">
        <f>VLOOKUP(P282,'2019 WINNINGS'!$A$1:$B$423,2,0)</f>
        <v>68042</v>
      </c>
      <c r="R282" s="97" t="s">
        <v>10</v>
      </c>
      <c r="S282" s="98">
        <f>VLOOKUP(R282,'2019 WINNINGS'!$A$1:$B$423,2,0)</f>
        <v>107956</v>
      </c>
      <c r="T282" s="97" t="s">
        <v>85</v>
      </c>
      <c r="U282" s="98">
        <f>VLOOKUP(T282,'2019 WINNINGS'!$A$1:$B$423,2,0)</f>
        <v>107956</v>
      </c>
      <c r="V282" s="97" t="s">
        <v>59</v>
      </c>
      <c r="W282" s="98">
        <f>VLOOKUP(V282,'2019 WINNINGS'!$A$1:$B$423,2,0)</f>
        <v>26335</v>
      </c>
      <c r="X282" s="101" t="s">
        <v>96</v>
      </c>
      <c r="Y282" s="102">
        <f>VLOOKUP(X282,'2019 WINNINGS'!$A$1:$B$423,2,0)</f>
        <v>32430</v>
      </c>
      <c r="Z282" s="103" t="s">
        <v>154</v>
      </c>
      <c r="AA282" s="102">
        <f>VLOOKUP(Z282,'2019 WINNINGS'!$A$1:$B$423,2,0)</f>
        <v>37950</v>
      </c>
      <c r="AB282" s="103" t="s">
        <v>145</v>
      </c>
      <c r="AC282" s="102">
        <f>VLOOKUP(AB282,'2019 WINNINGS'!$A$1:$B$423,2,0)</f>
        <v>107956</v>
      </c>
      <c r="AD282" s="88" t="s">
        <v>80</v>
      </c>
      <c r="AE282" s="104">
        <f>VLOOKUP(AD282,'2019 WINNINGS'!$A$1:$B$423,2,0)</f>
        <v>0</v>
      </c>
      <c r="AF282" s="88" t="s">
        <v>72</v>
      </c>
      <c r="AG282" s="104">
        <f>VLOOKUP(AF282,'2019 WINNINGS'!$A$1:$B$423,2,0)</f>
        <v>25415</v>
      </c>
      <c r="AH282" s="107" t="s">
        <v>161</v>
      </c>
      <c r="AI282" s="108">
        <f>VLOOKUP(AH282,'2019 WINNINGS'!$A$1:$B$423,2,0)</f>
        <v>100000</v>
      </c>
    </row>
    <row r="283" spans="1:35" x14ac:dyDescent="0.2">
      <c r="A283" s="50">
        <v>282</v>
      </c>
      <c r="B283" s="83" t="s">
        <v>749</v>
      </c>
      <c r="C283" s="83" t="s">
        <v>748</v>
      </c>
      <c r="D283" s="83" t="s">
        <v>749</v>
      </c>
      <c r="E283" s="84" t="s">
        <v>160</v>
      </c>
      <c r="F283" s="50" t="s">
        <v>91</v>
      </c>
      <c r="G283" s="85">
        <f t="shared" si="4"/>
        <v>1634302</v>
      </c>
      <c r="H283" s="86" t="s">
        <v>40</v>
      </c>
      <c r="I283" s="90">
        <f>VLOOKUP(H283,'2019 WINNINGS'!$A$1:$B$423,2,0)</f>
        <v>0</v>
      </c>
      <c r="J283" s="87" t="s">
        <v>8</v>
      </c>
      <c r="K283" s="90">
        <f>VLOOKUP(J283,'2019 WINNINGS'!$A$1:$B$423,2,0)</f>
        <v>107956</v>
      </c>
      <c r="L283" s="93" t="s">
        <v>11</v>
      </c>
      <c r="M283" s="94">
        <f>VLOOKUP(L283,'2019 WINNINGS'!$A$1:$B$423,2,0)</f>
        <v>310500</v>
      </c>
      <c r="N283" s="93" t="s">
        <v>43</v>
      </c>
      <c r="O283" s="94">
        <f>VLOOKUP(N283,'2019 WINNINGS'!$A$1:$B$423,2,0)</f>
        <v>161000</v>
      </c>
      <c r="P283" s="93" t="s">
        <v>98</v>
      </c>
      <c r="Q283" s="94">
        <f>VLOOKUP(P283,'2019 WINNINGS'!$A$1:$B$423,2,0)</f>
        <v>403938</v>
      </c>
      <c r="R283" s="97" t="s">
        <v>10</v>
      </c>
      <c r="S283" s="98">
        <f>VLOOKUP(R283,'2019 WINNINGS'!$A$1:$B$423,2,0)</f>
        <v>107956</v>
      </c>
      <c r="T283" s="97" t="s">
        <v>28</v>
      </c>
      <c r="U283" s="98">
        <f>VLOOKUP(T283,'2019 WINNINGS'!$A$1:$B$423,2,0)</f>
        <v>55488</v>
      </c>
      <c r="V283" s="97" t="s">
        <v>144</v>
      </c>
      <c r="W283" s="98">
        <f>VLOOKUP(V283,'2019 WINNINGS'!$A$1:$B$423,2,0)</f>
        <v>0</v>
      </c>
      <c r="X283" s="101" t="s">
        <v>50</v>
      </c>
      <c r="Y283" s="102">
        <f>VLOOKUP(X283,'2019 WINNINGS'!$A$1:$B$423,2,0)</f>
        <v>107956</v>
      </c>
      <c r="Z283" s="103" t="s">
        <v>148</v>
      </c>
      <c r="AA283" s="102">
        <f>VLOOKUP(Z283,'2019 WINNINGS'!$A$1:$B$423,2,0)</f>
        <v>225400</v>
      </c>
      <c r="AB283" s="103" t="s">
        <v>155</v>
      </c>
      <c r="AC283" s="102">
        <f>VLOOKUP(AB283,'2019 WINNINGS'!$A$1:$B$423,2,0)</f>
        <v>28693</v>
      </c>
      <c r="AD283" s="88" t="s">
        <v>14</v>
      </c>
      <c r="AE283" s="104">
        <f>VLOOKUP(AD283,'2019 WINNINGS'!$A$1:$B$423,2,0)</f>
        <v>0</v>
      </c>
      <c r="AF283" s="88" t="s">
        <v>72</v>
      </c>
      <c r="AG283" s="104">
        <f>VLOOKUP(AF283,'2019 WINNINGS'!$A$1:$B$423,2,0)</f>
        <v>25415</v>
      </c>
      <c r="AH283" s="107" t="s">
        <v>161</v>
      </c>
      <c r="AI283" s="108">
        <f>VLOOKUP(AH283,'2019 WINNINGS'!$A$1:$B$423,2,0)</f>
        <v>100000</v>
      </c>
    </row>
    <row r="284" spans="1:35" x14ac:dyDescent="0.2">
      <c r="A284" s="50">
        <v>283</v>
      </c>
      <c r="B284" s="83" t="s">
        <v>441</v>
      </c>
      <c r="C284" s="83" t="s">
        <v>439</v>
      </c>
      <c r="D284" s="83" t="s">
        <v>888</v>
      </c>
      <c r="E284" s="84" t="s">
        <v>160</v>
      </c>
      <c r="F284" s="50" t="s">
        <v>91</v>
      </c>
      <c r="G284" s="85">
        <f t="shared" si="4"/>
        <v>1633772</v>
      </c>
      <c r="H284" s="86" t="s">
        <v>7</v>
      </c>
      <c r="I284" s="90">
        <f>VLOOKUP(H284,'2019 WINNINGS'!$A$1:$B$423,2,0)</f>
        <v>858667</v>
      </c>
      <c r="J284" s="87" t="s">
        <v>40</v>
      </c>
      <c r="K284" s="90">
        <f>VLOOKUP(J284,'2019 WINNINGS'!$A$1:$B$423,2,0)</f>
        <v>0</v>
      </c>
      <c r="L284" s="93" t="s">
        <v>54</v>
      </c>
      <c r="M284" s="94">
        <f>VLOOKUP(L284,'2019 WINNINGS'!$A$1:$B$423,2,0)</f>
        <v>0</v>
      </c>
      <c r="N284" s="93" t="s">
        <v>112</v>
      </c>
      <c r="O284" s="94">
        <f>VLOOKUP(N284,'2019 WINNINGS'!$A$1:$B$423,2,0)</f>
        <v>28693</v>
      </c>
      <c r="P284" s="93" t="s">
        <v>87</v>
      </c>
      <c r="Q284" s="94">
        <f>VLOOKUP(P284,'2019 WINNINGS'!$A$1:$B$423,2,0)</f>
        <v>403938</v>
      </c>
      <c r="R284" s="97" t="s">
        <v>10</v>
      </c>
      <c r="S284" s="98">
        <f>VLOOKUP(R284,'2019 WINNINGS'!$A$1:$B$423,2,0)</f>
        <v>107956</v>
      </c>
      <c r="T284" s="97" t="s">
        <v>28</v>
      </c>
      <c r="U284" s="98">
        <f>VLOOKUP(T284,'2019 WINNINGS'!$A$1:$B$423,2,0)</f>
        <v>55488</v>
      </c>
      <c r="V284" s="97" t="s">
        <v>59</v>
      </c>
      <c r="W284" s="98">
        <f>VLOOKUP(V284,'2019 WINNINGS'!$A$1:$B$423,2,0)</f>
        <v>26335</v>
      </c>
      <c r="X284" s="101" t="s">
        <v>96</v>
      </c>
      <c r="Y284" s="102">
        <f>VLOOKUP(X284,'2019 WINNINGS'!$A$1:$B$423,2,0)</f>
        <v>32430</v>
      </c>
      <c r="Z284" s="103" t="s">
        <v>230</v>
      </c>
      <c r="AA284" s="102">
        <f>VLOOKUP(Z284,'2019 WINNINGS'!$A$1:$B$423,2,0)</f>
        <v>44850</v>
      </c>
      <c r="AB284" s="103" t="s">
        <v>157</v>
      </c>
      <c r="AC284" s="102">
        <f>VLOOKUP(AB284,'2019 WINNINGS'!$A$1:$B$423,2,0)</f>
        <v>0</v>
      </c>
      <c r="AD284" s="88" t="s">
        <v>14</v>
      </c>
      <c r="AE284" s="104">
        <f>VLOOKUP(AD284,'2019 WINNINGS'!$A$1:$B$423,2,0)</f>
        <v>0</v>
      </c>
      <c r="AF284" s="88" t="s">
        <v>72</v>
      </c>
      <c r="AG284" s="104">
        <f>VLOOKUP(AF284,'2019 WINNINGS'!$A$1:$B$423,2,0)</f>
        <v>25415</v>
      </c>
      <c r="AH284" s="107" t="s">
        <v>165</v>
      </c>
      <c r="AI284" s="108">
        <f>VLOOKUP(AH284,'2019 WINNINGS'!$A$1:$B$423,2,0)</f>
        <v>50000</v>
      </c>
    </row>
    <row r="285" spans="1:35" x14ac:dyDescent="0.2">
      <c r="A285" s="50">
        <v>284</v>
      </c>
      <c r="B285" s="83" t="s">
        <v>727</v>
      </c>
      <c r="C285" s="83" t="s">
        <v>726</v>
      </c>
      <c r="D285" s="83" t="s">
        <v>727</v>
      </c>
      <c r="E285" s="84" t="s">
        <v>160</v>
      </c>
      <c r="F285" s="50" t="s">
        <v>91</v>
      </c>
      <c r="G285" s="85">
        <f t="shared" si="4"/>
        <v>1633691</v>
      </c>
      <c r="H285" s="86" t="s">
        <v>27</v>
      </c>
      <c r="I285" s="90">
        <f>VLOOKUP(H285,'2019 WINNINGS'!$A$1:$B$423,2,0)</f>
        <v>310500</v>
      </c>
      <c r="J285" s="87" t="s">
        <v>8</v>
      </c>
      <c r="K285" s="90">
        <f>VLOOKUP(J285,'2019 WINNINGS'!$A$1:$B$423,2,0)</f>
        <v>107956</v>
      </c>
      <c r="L285" s="93" t="s">
        <v>65</v>
      </c>
      <c r="M285" s="94">
        <f>VLOOKUP(L285,'2019 WINNINGS'!$A$1:$B$423,2,0)</f>
        <v>225400</v>
      </c>
      <c r="N285" s="93" t="s">
        <v>87</v>
      </c>
      <c r="O285" s="94">
        <f>VLOOKUP(N285,'2019 WINNINGS'!$A$1:$B$423,2,0)</f>
        <v>403938</v>
      </c>
      <c r="P285" s="93" t="s">
        <v>133</v>
      </c>
      <c r="Q285" s="94">
        <f>VLOOKUP(P285,'2019 WINNINGS'!$A$1:$B$423,2,0)</f>
        <v>225400</v>
      </c>
      <c r="R285" s="97" t="s">
        <v>41</v>
      </c>
      <c r="S285" s="98">
        <f>VLOOKUP(R285,'2019 WINNINGS'!$A$1:$B$423,2,0)</f>
        <v>78200</v>
      </c>
      <c r="T285" s="97" t="s">
        <v>28</v>
      </c>
      <c r="U285" s="98">
        <f>VLOOKUP(T285,'2019 WINNINGS'!$A$1:$B$423,2,0)</f>
        <v>55488</v>
      </c>
      <c r="V285" s="97" t="s">
        <v>144</v>
      </c>
      <c r="W285" s="98">
        <f>VLOOKUP(V285,'2019 WINNINGS'!$A$1:$B$423,2,0)</f>
        <v>0</v>
      </c>
      <c r="X285" s="101" t="s">
        <v>50</v>
      </c>
      <c r="Y285" s="102">
        <f>VLOOKUP(X285,'2019 WINNINGS'!$A$1:$B$423,2,0)</f>
        <v>107956</v>
      </c>
      <c r="Z285" s="103" t="s">
        <v>156</v>
      </c>
      <c r="AA285" s="102">
        <f>VLOOKUP(Z285,'2019 WINNINGS'!$A$1:$B$423,2,0)</f>
        <v>55488</v>
      </c>
      <c r="AB285" s="103" t="s">
        <v>154</v>
      </c>
      <c r="AC285" s="102">
        <f>VLOOKUP(AB285,'2019 WINNINGS'!$A$1:$B$423,2,0)</f>
        <v>37950</v>
      </c>
      <c r="AD285" s="88" t="s">
        <v>81</v>
      </c>
      <c r="AE285" s="104">
        <f>VLOOKUP(AD285,'2019 WINNINGS'!$A$1:$B$423,2,0)</f>
        <v>0</v>
      </c>
      <c r="AF285" s="88" t="s">
        <v>72</v>
      </c>
      <c r="AG285" s="104">
        <f>VLOOKUP(AF285,'2019 WINNINGS'!$A$1:$B$423,2,0)</f>
        <v>25415</v>
      </c>
      <c r="AH285" s="107" t="s">
        <v>164</v>
      </c>
      <c r="AI285" s="108">
        <f>VLOOKUP(AH285,'2019 WINNINGS'!$A$1:$B$423,2,0)</f>
        <v>0</v>
      </c>
    </row>
    <row r="286" spans="1:35" x14ac:dyDescent="0.2">
      <c r="A286" s="50">
        <v>285</v>
      </c>
      <c r="B286" s="83" t="s">
        <v>271</v>
      </c>
      <c r="C286" s="83" t="s">
        <v>269</v>
      </c>
      <c r="D286" s="83" t="s">
        <v>273</v>
      </c>
      <c r="E286" s="84" t="s">
        <v>160</v>
      </c>
      <c r="F286" s="50" t="s">
        <v>91</v>
      </c>
      <c r="G286" s="85">
        <f t="shared" si="4"/>
        <v>1627000</v>
      </c>
      <c r="H286" s="86" t="s">
        <v>27</v>
      </c>
      <c r="I286" s="90">
        <f>VLOOKUP(H286,'2019 WINNINGS'!$A$1:$B$423,2,0)</f>
        <v>310500</v>
      </c>
      <c r="J286" s="87" t="s">
        <v>40</v>
      </c>
      <c r="K286" s="90">
        <f>VLOOKUP(J286,'2019 WINNINGS'!$A$1:$B$423,2,0)</f>
        <v>0</v>
      </c>
      <c r="L286" s="93" t="s">
        <v>33</v>
      </c>
      <c r="M286" s="94">
        <f>VLOOKUP(L286,'2019 WINNINGS'!$A$1:$B$423,2,0)</f>
        <v>55488</v>
      </c>
      <c r="N286" s="93" t="s">
        <v>97</v>
      </c>
      <c r="O286" s="94">
        <f>VLOOKUP(N286,'2019 WINNINGS'!$A$1:$B$423,2,0)</f>
        <v>78200</v>
      </c>
      <c r="P286" s="93" t="s">
        <v>87</v>
      </c>
      <c r="Q286" s="94">
        <f>VLOOKUP(P286,'2019 WINNINGS'!$A$1:$B$423,2,0)</f>
        <v>403938</v>
      </c>
      <c r="R286" s="97" t="s">
        <v>41</v>
      </c>
      <c r="S286" s="98">
        <f>VLOOKUP(R286,'2019 WINNINGS'!$A$1:$B$423,2,0)</f>
        <v>78200</v>
      </c>
      <c r="T286" s="97" t="s">
        <v>70</v>
      </c>
      <c r="U286" s="98">
        <f>VLOOKUP(T286,'2019 WINNINGS'!$A$1:$B$423,2,0)</f>
        <v>0</v>
      </c>
      <c r="V286" s="97" t="s">
        <v>92</v>
      </c>
      <c r="W286" s="98">
        <f>VLOOKUP(V286,'2019 WINNINGS'!$A$1:$B$423,2,0)</f>
        <v>403938</v>
      </c>
      <c r="X286" s="101" t="s">
        <v>113</v>
      </c>
      <c r="Y286" s="102">
        <f>VLOOKUP(X286,'2019 WINNINGS'!$A$1:$B$423,2,0)</f>
        <v>107956</v>
      </c>
      <c r="Z286" s="103" t="s">
        <v>147</v>
      </c>
      <c r="AA286" s="102">
        <f>VLOOKUP(Z286,'2019 WINNINGS'!$A$1:$B$423,2,0)</f>
        <v>25415</v>
      </c>
      <c r="AB286" s="103" t="s">
        <v>151</v>
      </c>
      <c r="AC286" s="102">
        <f>VLOOKUP(AB286,'2019 WINNINGS'!$A$1:$B$423,2,0)</f>
        <v>37950</v>
      </c>
      <c r="AD286" s="88" t="s">
        <v>14</v>
      </c>
      <c r="AE286" s="104">
        <f>VLOOKUP(AD286,'2019 WINNINGS'!$A$1:$B$423,2,0)</f>
        <v>0</v>
      </c>
      <c r="AF286" s="88" t="s">
        <v>72</v>
      </c>
      <c r="AG286" s="104">
        <f>VLOOKUP(AF286,'2019 WINNINGS'!$A$1:$B$423,2,0)</f>
        <v>25415</v>
      </c>
      <c r="AH286" s="107" t="s">
        <v>161</v>
      </c>
      <c r="AI286" s="108">
        <f>VLOOKUP(AH286,'2019 WINNINGS'!$A$1:$B$423,2,0)</f>
        <v>100000</v>
      </c>
    </row>
    <row r="287" spans="1:35" x14ac:dyDescent="0.2">
      <c r="A287" s="50">
        <v>286</v>
      </c>
      <c r="B287" s="83" t="s">
        <v>755</v>
      </c>
      <c r="C287" s="83" t="s">
        <v>754</v>
      </c>
      <c r="D287" s="83" t="s">
        <v>755</v>
      </c>
      <c r="E287" s="84" t="s">
        <v>160</v>
      </c>
      <c r="F287" s="50" t="s">
        <v>91</v>
      </c>
      <c r="G287" s="85">
        <f t="shared" si="4"/>
        <v>1623523</v>
      </c>
      <c r="H287" s="86" t="s">
        <v>8</v>
      </c>
      <c r="I287" s="90">
        <f>VLOOKUP(H287,'2019 WINNINGS'!$A$1:$B$423,2,0)</f>
        <v>107956</v>
      </c>
      <c r="J287" s="87" t="s">
        <v>17</v>
      </c>
      <c r="K287" s="90">
        <f>VLOOKUP(J287,'2019 WINNINGS'!$A$1:$B$423,2,0)</f>
        <v>225400</v>
      </c>
      <c r="L287" s="93" t="s">
        <v>33</v>
      </c>
      <c r="M287" s="94">
        <f>VLOOKUP(L287,'2019 WINNINGS'!$A$1:$B$423,2,0)</f>
        <v>55488</v>
      </c>
      <c r="N287" s="93" t="s">
        <v>100</v>
      </c>
      <c r="O287" s="94">
        <f>VLOOKUP(N287,'2019 WINNINGS'!$A$1:$B$423,2,0)</f>
        <v>858667</v>
      </c>
      <c r="P287" s="93" t="s">
        <v>32</v>
      </c>
      <c r="Q287" s="94">
        <f>VLOOKUP(P287,'2019 WINNINGS'!$A$1:$B$423,2,0)</f>
        <v>68042</v>
      </c>
      <c r="R287" s="97" t="s">
        <v>10</v>
      </c>
      <c r="S287" s="98">
        <f>VLOOKUP(R287,'2019 WINNINGS'!$A$1:$B$423,2,0)</f>
        <v>107956</v>
      </c>
      <c r="T287" s="97" t="s">
        <v>85</v>
      </c>
      <c r="U287" s="98">
        <f>VLOOKUP(T287,'2019 WINNINGS'!$A$1:$B$423,2,0)</f>
        <v>107956</v>
      </c>
      <c r="V287" s="97" t="s">
        <v>144</v>
      </c>
      <c r="W287" s="98">
        <f>VLOOKUP(V287,'2019 WINNINGS'!$A$1:$B$423,2,0)</f>
        <v>0</v>
      </c>
      <c r="X287" s="101" t="s">
        <v>155</v>
      </c>
      <c r="Y287" s="102">
        <f>VLOOKUP(X287,'2019 WINNINGS'!$A$1:$B$423,2,0)</f>
        <v>28693</v>
      </c>
      <c r="Z287" s="103" t="s">
        <v>152</v>
      </c>
      <c r="AA287" s="102">
        <f>VLOOKUP(Z287,'2019 WINNINGS'!$A$1:$B$423,2,0)</f>
        <v>0</v>
      </c>
      <c r="AB287" s="103" t="s">
        <v>154</v>
      </c>
      <c r="AC287" s="102">
        <f>VLOOKUP(AB287,'2019 WINNINGS'!$A$1:$B$423,2,0)</f>
        <v>37950</v>
      </c>
      <c r="AD287" s="88" t="s">
        <v>80</v>
      </c>
      <c r="AE287" s="104">
        <f>VLOOKUP(AD287,'2019 WINNINGS'!$A$1:$B$423,2,0)</f>
        <v>0</v>
      </c>
      <c r="AF287" s="88" t="s">
        <v>72</v>
      </c>
      <c r="AG287" s="104">
        <f>VLOOKUP(AF287,'2019 WINNINGS'!$A$1:$B$423,2,0)</f>
        <v>25415</v>
      </c>
      <c r="AH287" s="107" t="s">
        <v>166</v>
      </c>
      <c r="AI287" s="108">
        <f>VLOOKUP(AH287,'2019 WINNINGS'!$A$1:$B$423,2,0)</f>
        <v>0</v>
      </c>
    </row>
    <row r="288" spans="1:35" x14ac:dyDescent="0.2">
      <c r="A288" s="50">
        <v>287</v>
      </c>
      <c r="B288" s="83" t="s">
        <v>325</v>
      </c>
      <c r="C288" s="83" t="s">
        <v>322</v>
      </c>
      <c r="D288" s="83" t="s">
        <v>326</v>
      </c>
      <c r="E288" s="84" t="s">
        <v>160</v>
      </c>
      <c r="F288" s="50" t="s">
        <v>91</v>
      </c>
      <c r="G288" s="85">
        <f t="shared" si="4"/>
        <v>1621968</v>
      </c>
      <c r="H288" s="86" t="s">
        <v>17</v>
      </c>
      <c r="I288" s="90">
        <f>VLOOKUP(H288,'2019 WINNINGS'!$A$1:$B$423,2,0)</f>
        <v>225400</v>
      </c>
      <c r="J288" s="87" t="s">
        <v>8</v>
      </c>
      <c r="K288" s="90">
        <f>VLOOKUP(J288,'2019 WINNINGS'!$A$1:$B$423,2,0)</f>
        <v>107956</v>
      </c>
      <c r="L288" s="93" t="s">
        <v>33</v>
      </c>
      <c r="M288" s="94">
        <f>VLOOKUP(L288,'2019 WINNINGS'!$A$1:$B$423,2,0)</f>
        <v>55488</v>
      </c>
      <c r="N288" s="93" t="s">
        <v>65</v>
      </c>
      <c r="O288" s="94">
        <f>VLOOKUP(N288,'2019 WINNINGS'!$A$1:$B$423,2,0)</f>
        <v>225400</v>
      </c>
      <c r="P288" s="93" t="s">
        <v>24</v>
      </c>
      <c r="Q288" s="94">
        <f>VLOOKUP(P288,'2019 WINNINGS'!$A$1:$B$423,2,0)</f>
        <v>403938</v>
      </c>
      <c r="R288" s="97" t="s">
        <v>85</v>
      </c>
      <c r="S288" s="98">
        <f>VLOOKUP(R288,'2019 WINNINGS'!$A$1:$B$423,2,0)</f>
        <v>107956</v>
      </c>
      <c r="T288" s="97" t="s">
        <v>70</v>
      </c>
      <c r="U288" s="98">
        <f>VLOOKUP(T288,'2019 WINNINGS'!$A$1:$B$423,2,0)</f>
        <v>0</v>
      </c>
      <c r="V288" s="97" t="s">
        <v>144</v>
      </c>
      <c r="W288" s="98">
        <f>VLOOKUP(V288,'2019 WINNINGS'!$A$1:$B$423,2,0)</f>
        <v>0</v>
      </c>
      <c r="X288" s="101" t="s">
        <v>147</v>
      </c>
      <c r="Y288" s="102">
        <f>VLOOKUP(X288,'2019 WINNINGS'!$A$1:$B$423,2,0)</f>
        <v>25415</v>
      </c>
      <c r="Z288" s="103" t="s">
        <v>158</v>
      </c>
      <c r="AA288" s="102">
        <f>VLOOKUP(Z288,'2019 WINNINGS'!$A$1:$B$423,2,0)</f>
        <v>184000</v>
      </c>
      <c r="AB288" s="103" t="s">
        <v>105</v>
      </c>
      <c r="AC288" s="102">
        <f>VLOOKUP(AB288,'2019 WINNINGS'!$A$1:$B$423,2,0)</f>
        <v>161000</v>
      </c>
      <c r="AD288" s="88" t="s">
        <v>80</v>
      </c>
      <c r="AE288" s="104">
        <f>VLOOKUP(AD288,'2019 WINNINGS'!$A$1:$B$423,2,0)</f>
        <v>0</v>
      </c>
      <c r="AF288" s="88" t="s">
        <v>72</v>
      </c>
      <c r="AG288" s="104">
        <f>VLOOKUP(AF288,'2019 WINNINGS'!$A$1:$B$423,2,0)</f>
        <v>25415</v>
      </c>
      <c r="AH288" s="107" t="s">
        <v>161</v>
      </c>
      <c r="AI288" s="108">
        <f>VLOOKUP(AH288,'2019 WINNINGS'!$A$1:$B$423,2,0)</f>
        <v>100000</v>
      </c>
    </row>
    <row r="289" spans="1:35" x14ac:dyDescent="0.2">
      <c r="A289" s="50">
        <v>288</v>
      </c>
      <c r="B289" s="83" t="s">
        <v>819</v>
      </c>
      <c r="C289" s="83" t="s">
        <v>816</v>
      </c>
      <c r="D289" s="83" t="s">
        <v>907</v>
      </c>
      <c r="E289" s="84" t="s">
        <v>160</v>
      </c>
      <c r="F289" s="50" t="s">
        <v>91</v>
      </c>
      <c r="G289" s="85">
        <f t="shared" si="4"/>
        <v>1619884</v>
      </c>
      <c r="H289" s="86" t="s">
        <v>15</v>
      </c>
      <c r="I289" s="90">
        <f>VLOOKUP(H289,'2019 WINNINGS'!$A$1:$B$423,2,0)</f>
        <v>107956</v>
      </c>
      <c r="J289" s="87" t="s">
        <v>8</v>
      </c>
      <c r="K289" s="90">
        <f>VLOOKUP(J289,'2019 WINNINGS'!$A$1:$B$423,2,0)</f>
        <v>107956</v>
      </c>
      <c r="L289" s="93" t="s">
        <v>54</v>
      </c>
      <c r="M289" s="94">
        <f>VLOOKUP(L289,'2019 WINNINGS'!$A$1:$B$423,2,0)</f>
        <v>0</v>
      </c>
      <c r="N289" s="93" t="s">
        <v>43</v>
      </c>
      <c r="O289" s="94">
        <f>VLOOKUP(N289,'2019 WINNINGS'!$A$1:$B$423,2,0)</f>
        <v>161000</v>
      </c>
      <c r="P289" s="93" t="s">
        <v>100</v>
      </c>
      <c r="Q289" s="94">
        <f>VLOOKUP(P289,'2019 WINNINGS'!$A$1:$B$423,2,0)</f>
        <v>858667</v>
      </c>
      <c r="R289" s="97" t="s">
        <v>70</v>
      </c>
      <c r="S289" s="98">
        <f>VLOOKUP(R289,'2019 WINNINGS'!$A$1:$B$423,2,0)</f>
        <v>0</v>
      </c>
      <c r="T289" s="97" t="s">
        <v>85</v>
      </c>
      <c r="U289" s="98">
        <f>VLOOKUP(T289,'2019 WINNINGS'!$A$1:$B$423,2,0)</f>
        <v>107956</v>
      </c>
      <c r="V289" s="97" t="s">
        <v>59</v>
      </c>
      <c r="W289" s="98">
        <f>VLOOKUP(V289,'2019 WINNINGS'!$A$1:$B$423,2,0)</f>
        <v>26335</v>
      </c>
      <c r="X289" s="101" t="s">
        <v>155</v>
      </c>
      <c r="Y289" s="102">
        <f>VLOOKUP(X289,'2019 WINNINGS'!$A$1:$B$423,2,0)</f>
        <v>28693</v>
      </c>
      <c r="Z289" s="103" t="s">
        <v>154</v>
      </c>
      <c r="AA289" s="102">
        <f>VLOOKUP(Z289,'2019 WINNINGS'!$A$1:$B$423,2,0)</f>
        <v>37950</v>
      </c>
      <c r="AB289" s="103" t="s">
        <v>145</v>
      </c>
      <c r="AC289" s="102">
        <f>VLOOKUP(AB289,'2019 WINNINGS'!$A$1:$B$423,2,0)</f>
        <v>107956</v>
      </c>
      <c r="AD289" s="88" t="s">
        <v>80</v>
      </c>
      <c r="AE289" s="104">
        <f>VLOOKUP(AD289,'2019 WINNINGS'!$A$1:$B$423,2,0)</f>
        <v>0</v>
      </c>
      <c r="AF289" s="88" t="s">
        <v>72</v>
      </c>
      <c r="AG289" s="104">
        <f>VLOOKUP(AF289,'2019 WINNINGS'!$A$1:$B$423,2,0)</f>
        <v>25415</v>
      </c>
      <c r="AH289" s="107" t="s">
        <v>163</v>
      </c>
      <c r="AI289" s="108">
        <f>VLOOKUP(AH289,'2019 WINNINGS'!$A$1:$B$423,2,0)</f>
        <v>50000</v>
      </c>
    </row>
    <row r="290" spans="1:35" x14ac:dyDescent="0.2">
      <c r="A290" s="50">
        <v>289</v>
      </c>
      <c r="B290" s="83" t="s">
        <v>772</v>
      </c>
      <c r="C290" s="83" t="s">
        <v>771</v>
      </c>
      <c r="D290" s="83" t="s">
        <v>775</v>
      </c>
      <c r="E290" s="84" t="s">
        <v>160</v>
      </c>
      <c r="F290" s="50" t="s">
        <v>91</v>
      </c>
      <c r="G290" s="85">
        <f t="shared" si="4"/>
        <v>1615496</v>
      </c>
      <c r="H290" s="86" t="s">
        <v>17</v>
      </c>
      <c r="I290" s="90">
        <f>VLOOKUP(H290,'2019 WINNINGS'!$A$1:$B$423,2,0)</f>
        <v>225400</v>
      </c>
      <c r="J290" s="87" t="s">
        <v>8</v>
      </c>
      <c r="K290" s="90">
        <f>VLOOKUP(J290,'2019 WINNINGS'!$A$1:$B$423,2,0)</f>
        <v>107956</v>
      </c>
      <c r="L290" s="93" t="s">
        <v>11</v>
      </c>
      <c r="M290" s="94">
        <f>VLOOKUP(L290,'2019 WINNINGS'!$A$1:$B$423,2,0)</f>
        <v>310500</v>
      </c>
      <c r="N290" s="93" t="s">
        <v>97</v>
      </c>
      <c r="O290" s="94">
        <f>VLOOKUP(N290,'2019 WINNINGS'!$A$1:$B$423,2,0)</f>
        <v>78200</v>
      </c>
      <c r="P290" s="93" t="s">
        <v>29</v>
      </c>
      <c r="Q290" s="94">
        <f>VLOOKUP(P290,'2019 WINNINGS'!$A$1:$B$423,2,0)</f>
        <v>0</v>
      </c>
      <c r="R290" s="97" t="s">
        <v>92</v>
      </c>
      <c r="S290" s="98">
        <f>VLOOKUP(R290,'2019 WINNINGS'!$A$1:$B$423,2,0)</f>
        <v>403938</v>
      </c>
      <c r="T290" s="97" t="s">
        <v>28</v>
      </c>
      <c r="U290" s="98">
        <f>VLOOKUP(T290,'2019 WINNINGS'!$A$1:$B$423,2,0)</f>
        <v>55488</v>
      </c>
      <c r="V290" s="97" t="s">
        <v>88</v>
      </c>
      <c r="W290" s="98">
        <f>VLOOKUP(V290,'2019 WINNINGS'!$A$1:$B$423,2,0)</f>
        <v>25415</v>
      </c>
      <c r="X290" s="101" t="s">
        <v>151</v>
      </c>
      <c r="Y290" s="102">
        <f>VLOOKUP(X290,'2019 WINNINGS'!$A$1:$B$423,2,0)</f>
        <v>37950</v>
      </c>
      <c r="Z290" s="103" t="s">
        <v>158</v>
      </c>
      <c r="AA290" s="102">
        <f>VLOOKUP(Z290,'2019 WINNINGS'!$A$1:$B$423,2,0)</f>
        <v>184000</v>
      </c>
      <c r="AB290" s="103" t="s">
        <v>145</v>
      </c>
      <c r="AC290" s="102">
        <f>VLOOKUP(AB290,'2019 WINNINGS'!$A$1:$B$423,2,0)</f>
        <v>107956</v>
      </c>
      <c r="AD290" s="88" t="s">
        <v>71</v>
      </c>
      <c r="AE290" s="104">
        <f>VLOOKUP(AD290,'2019 WINNINGS'!$A$1:$B$423,2,0)</f>
        <v>28693</v>
      </c>
      <c r="AF290" s="88" t="s">
        <v>114</v>
      </c>
      <c r="AG290" s="104">
        <f>VLOOKUP(AF290,'2019 WINNINGS'!$A$1:$B$423,2,0)</f>
        <v>0</v>
      </c>
      <c r="AH290" s="107" t="s">
        <v>162</v>
      </c>
      <c r="AI290" s="108">
        <f>VLOOKUP(AH290,'2019 WINNINGS'!$A$1:$B$423,2,0)</f>
        <v>50000</v>
      </c>
    </row>
    <row r="291" spans="1:35" x14ac:dyDescent="0.2">
      <c r="A291" s="50">
        <v>290</v>
      </c>
      <c r="B291" s="83" t="s">
        <v>991</v>
      </c>
      <c r="C291" s="83" t="s">
        <v>989</v>
      </c>
      <c r="D291" s="83" t="s">
        <v>988</v>
      </c>
      <c r="E291" s="84" t="s">
        <v>828</v>
      </c>
      <c r="F291" s="50" t="s">
        <v>91</v>
      </c>
      <c r="G291" s="85">
        <f t="shared" si="4"/>
        <v>1614963</v>
      </c>
      <c r="H291" s="86" t="s">
        <v>8</v>
      </c>
      <c r="I291" s="90">
        <f>VLOOKUP(H291,'2019 WINNINGS'!$A$1:$B$423,2,0)</f>
        <v>107956</v>
      </c>
      <c r="J291" s="87" t="s">
        <v>7</v>
      </c>
      <c r="K291" s="90">
        <f>VLOOKUP(J291,'2019 WINNINGS'!$A$1:$B$423,2,0)</f>
        <v>858667</v>
      </c>
      <c r="L291" s="93" t="s">
        <v>65</v>
      </c>
      <c r="M291" s="94">
        <f>VLOOKUP(L291,'2019 WINNINGS'!$A$1:$B$423,2,0)</f>
        <v>225400</v>
      </c>
      <c r="N291" s="93" t="s">
        <v>54</v>
      </c>
      <c r="O291" s="94">
        <f>VLOOKUP(N291,'2019 WINNINGS'!$A$1:$B$423,2,0)</f>
        <v>0</v>
      </c>
      <c r="P291" s="93" t="s">
        <v>32</v>
      </c>
      <c r="Q291" s="94">
        <f>VLOOKUP(P291,'2019 WINNINGS'!$A$1:$B$423,2,0)</f>
        <v>68042</v>
      </c>
      <c r="R291" s="97" t="s">
        <v>41</v>
      </c>
      <c r="S291" s="98">
        <f>VLOOKUP(R291,'2019 WINNINGS'!$A$1:$B$423,2,0)</f>
        <v>78200</v>
      </c>
      <c r="T291" s="97" t="s">
        <v>99</v>
      </c>
      <c r="U291" s="98">
        <f>VLOOKUP(T291,'2019 WINNINGS'!$A$1:$B$423,2,0)</f>
        <v>26910</v>
      </c>
      <c r="V291" s="97" t="s">
        <v>141</v>
      </c>
      <c r="W291" s="98">
        <f>VLOOKUP(V291,'2019 WINNINGS'!$A$1:$B$423,2,0)</f>
        <v>25415</v>
      </c>
      <c r="X291" s="101" t="s">
        <v>155</v>
      </c>
      <c r="Y291" s="102">
        <f>VLOOKUP(X291,'2019 WINNINGS'!$A$1:$B$423,2,0)</f>
        <v>28693</v>
      </c>
      <c r="Z291" s="103" t="s">
        <v>147</v>
      </c>
      <c r="AA291" s="102">
        <f>VLOOKUP(Z291,'2019 WINNINGS'!$A$1:$B$423,2,0)</f>
        <v>25415</v>
      </c>
      <c r="AB291" s="103" t="s">
        <v>230</v>
      </c>
      <c r="AC291" s="102">
        <f>VLOOKUP(AB291,'2019 WINNINGS'!$A$1:$B$423,2,0)</f>
        <v>44850</v>
      </c>
      <c r="AD291" s="88" t="s">
        <v>72</v>
      </c>
      <c r="AE291" s="104">
        <f>VLOOKUP(AD291,'2019 WINNINGS'!$A$1:$B$423,2,0)</f>
        <v>25415</v>
      </c>
      <c r="AF291" s="88" t="s">
        <v>14</v>
      </c>
      <c r="AG291" s="104">
        <f>VLOOKUP(AF291,'2019 WINNINGS'!$A$1:$B$423,2,0)</f>
        <v>0</v>
      </c>
      <c r="AH291" s="107" t="s">
        <v>161</v>
      </c>
      <c r="AI291" s="108">
        <f>VLOOKUP(AH291,'2019 WINNINGS'!$A$1:$B$423,2,0)</f>
        <v>100000</v>
      </c>
    </row>
    <row r="292" spans="1:35" x14ac:dyDescent="0.2">
      <c r="A292" s="50">
        <v>291</v>
      </c>
      <c r="B292" s="83" t="s">
        <v>570</v>
      </c>
      <c r="C292" s="83" t="s">
        <v>569</v>
      </c>
      <c r="D292" s="83" t="s">
        <v>570</v>
      </c>
      <c r="E292" s="84" t="s">
        <v>160</v>
      </c>
      <c r="F292" s="50" t="s">
        <v>91</v>
      </c>
      <c r="G292" s="85">
        <f t="shared" si="4"/>
        <v>1608394</v>
      </c>
      <c r="H292" s="86" t="s">
        <v>40</v>
      </c>
      <c r="I292" s="90">
        <f>VLOOKUP(H292,'2019 WINNINGS'!$A$1:$B$423,2,0)</f>
        <v>0</v>
      </c>
      <c r="J292" s="87" t="s">
        <v>27</v>
      </c>
      <c r="K292" s="90">
        <f>VLOOKUP(J292,'2019 WINNINGS'!$A$1:$B$423,2,0)</f>
        <v>310500</v>
      </c>
      <c r="L292" s="93" t="s">
        <v>33</v>
      </c>
      <c r="M292" s="94">
        <f>VLOOKUP(L292,'2019 WINNINGS'!$A$1:$B$423,2,0)</f>
        <v>55488</v>
      </c>
      <c r="N292" s="93" t="s">
        <v>87</v>
      </c>
      <c r="O292" s="94">
        <f>VLOOKUP(N292,'2019 WINNINGS'!$A$1:$B$423,2,0)</f>
        <v>403938</v>
      </c>
      <c r="P292" s="93" t="s">
        <v>133</v>
      </c>
      <c r="Q292" s="94">
        <f>VLOOKUP(P292,'2019 WINNINGS'!$A$1:$B$423,2,0)</f>
        <v>225400</v>
      </c>
      <c r="R292" s="97" t="s">
        <v>41</v>
      </c>
      <c r="S292" s="98">
        <f>VLOOKUP(R292,'2019 WINNINGS'!$A$1:$B$423,2,0)</f>
        <v>78200</v>
      </c>
      <c r="T292" s="97" t="s">
        <v>70</v>
      </c>
      <c r="U292" s="98">
        <f>VLOOKUP(T292,'2019 WINNINGS'!$A$1:$B$423,2,0)</f>
        <v>0</v>
      </c>
      <c r="V292" s="97" t="s">
        <v>85</v>
      </c>
      <c r="W292" s="98">
        <f>VLOOKUP(V292,'2019 WINNINGS'!$A$1:$B$423,2,0)</f>
        <v>107956</v>
      </c>
      <c r="X292" s="101" t="s">
        <v>50</v>
      </c>
      <c r="Y292" s="102">
        <f>VLOOKUP(X292,'2019 WINNINGS'!$A$1:$B$423,2,0)</f>
        <v>107956</v>
      </c>
      <c r="Z292" s="103" t="s">
        <v>145</v>
      </c>
      <c r="AA292" s="102">
        <f>VLOOKUP(Z292,'2019 WINNINGS'!$A$1:$B$423,2,0)</f>
        <v>107956</v>
      </c>
      <c r="AB292" s="103" t="s">
        <v>105</v>
      </c>
      <c r="AC292" s="102">
        <f>VLOOKUP(AB292,'2019 WINNINGS'!$A$1:$B$423,2,0)</f>
        <v>161000</v>
      </c>
      <c r="AD292" s="88" t="s">
        <v>13</v>
      </c>
      <c r="AE292" s="104">
        <f>VLOOKUP(AD292,'2019 WINNINGS'!$A$1:$B$423,2,0)</f>
        <v>0</v>
      </c>
      <c r="AF292" s="88" t="s">
        <v>14</v>
      </c>
      <c r="AG292" s="104">
        <f>VLOOKUP(AF292,'2019 WINNINGS'!$A$1:$B$423,2,0)</f>
        <v>0</v>
      </c>
      <c r="AH292" s="107" t="s">
        <v>163</v>
      </c>
      <c r="AI292" s="108">
        <f>VLOOKUP(AH292,'2019 WINNINGS'!$A$1:$B$423,2,0)</f>
        <v>50000</v>
      </c>
    </row>
    <row r="293" spans="1:35" x14ac:dyDescent="0.2">
      <c r="A293" s="50">
        <v>292</v>
      </c>
      <c r="B293" s="83" t="s">
        <v>821</v>
      </c>
      <c r="C293" s="83" t="s">
        <v>820</v>
      </c>
      <c r="D293" s="83" t="s">
        <v>209</v>
      </c>
      <c r="E293" s="84" t="s">
        <v>160</v>
      </c>
      <c r="F293" s="50" t="s">
        <v>91</v>
      </c>
      <c r="G293" s="85">
        <f t="shared" si="4"/>
        <v>1602198</v>
      </c>
      <c r="H293" s="86" t="s">
        <v>7</v>
      </c>
      <c r="I293" s="90">
        <f>VLOOKUP(H293,'2019 WINNINGS'!$A$1:$B$423,2,0)</f>
        <v>858667</v>
      </c>
      <c r="J293" s="87" t="s">
        <v>8</v>
      </c>
      <c r="K293" s="90">
        <f>VLOOKUP(J293,'2019 WINNINGS'!$A$1:$B$423,2,0)</f>
        <v>107956</v>
      </c>
      <c r="L293" s="93" t="s">
        <v>33</v>
      </c>
      <c r="M293" s="94">
        <f>VLOOKUP(L293,'2019 WINNINGS'!$A$1:$B$423,2,0)</f>
        <v>55488</v>
      </c>
      <c r="N293" s="93" t="s">
        <v>18</v>
      </c>
      <c r="O293" s="94">
        <f>VLOOKUP(N293,'2019 WINNINGS'!$A$1:$B$423,2,0)</f>
        <v>32430</v>
      </c>
      <c r="P293" s="93" t="s">
        <v>32</v>
      </c>
      <c r="Q293" s="94">
        <f>VLOOKUP(P293,'2019 WINNINGS'!$A$1:$B$423,2,0)</f>
        <v>68042</v>
      </c>
      <c r="R293" s="97" t="s">
        <v>85</v>
      </c>
      <c r="S293" s="98">
        <f>VLOOKUP(R293,'2019 WINNINGS'!$A$1:$B$423,2,0)</f>
        <v>107956</v>
      </c>
      <c r="T293" s="97" t="s">
        <v>28</v>
      </c>
      <c r="U293" s="98">
        <f>VLOOKUP(T293,'2019 WINNINGS'!$A$1:$B$423,2,0)</f>
        <v>55488</v>
      </c>
      <c r="V293" s="97" t="s">
        <v>107</v>
      </c>
      <c r="W293" s="98">
        <f>VLOOKUP(V293,'2019 WINNINGS'!$A$1:$B$423,2,0)</f>
        <v>44850</v>
      </c>
      <c r="X293" s="101" t="s">
        <v>157</v>
      </c>
      <c r="Y293" s="102">
        <f>VLOOKUP(X293,'2019 WINNINGS'!$A$1:$B$423,2,0)</f>
        <v>0</v>
      </c>
      <c r="Z293" s="103" t="s">
        <v>154</v>
      </c>
      <c r="AA293" s="102">
        <f>VLOOKUP(Z293,'2019 WINNINGS'!$A$1:$B$423,2,0)</f>
        <v>37950</v>
      </c>
      <c r="AB293" s="103" t="s">
        <v>145</v>
      </c>
      <c r="AC293" s="102">
        <f>VLOOKUP(AB293,'2019 WINNINGS'!$A$1:$B$423,2,0)</f>
        <v>107956</v>
      </c>
      <c r="AD293" s="88" t="s">
        <v>14</v>
      </c>
      <c r="AE293" s="104">
        <f>VLOOKUP(AD293,'2019 WINNINGS'!$A$1:$B$423,2,0)</f>
        <v>0</v>
      </c>
      <c r="AF293" s="88" t="s">
        <v>72</v>
      </c>
      <c r="AG293" s="104">
        <f>VLOOKUP(AF293,'2019 WINNINGS'!$A$1:$B$423,2,0)</f>
        <v>25415</v>
      </c>
      <c r="AH293" s="107" t="s">
        <v>161</v>
      </c>
      <c r="AI293" s="108">
        <f>VLOOKUP(AH293,'2019 WINNINGS'!$A$1:$B$423,2,0)</f>
        <v>100000</v>
      </c>
    </row>
    <row r="294" spans="1:35" x14ac:dyDescent="0.2">
      <c r="A294" s="50">
        <v>293</v>
      </c>
      <c r="B294" s="83" t="s">
        <v>381</v>
      </c>
      <c r="C294" s="83" t="s">
        <v>385</v>
      </c>
      <c r="D294" s="83" t="s">
        <v>237</v>
      </c>
      <c r="E294" s="84" t="s">
        <v>160</v>
      </c>
      <c r="F294" s="50" t="s">
        <v>91</v>
      </c>
      <c r="G294" s="85">
        <f t="shared" si="4"/>
        <v>1601380</v>
      </c>
      <c r="H294" s="86" t="s">
        <v>27</v>
      </c>
      <c r="I294" s="90">
        <f>VLOOKUP(H294,'2019 WINNINGS'!$A$1:$B$423,2,0)</f>
        <v>310500</v>
      </c>
      <c r="J294" s="87" t="s">
        <v>8</v>
      </c>
      <c r="K294" s="90">
        <f>VLOOKUP(J294,'2019 WINNINGS'!$A$1:$B$423,2,0)</f>
        <v>107956</v>
      </c>
      <c r="L294" s="93" t="s">
        <v>54</v>
      </c>
      <c r="M294" s="94">
        <f>VLOOKUP(L294,'2019 WINNINGS'!$A$1:$B$423,2,0)</f>
        <v>0</v>
      </c>
      <c r="N294" s="93" t="s">
        <v>24</v>
      </c>
      <c r="O294" s="94">
        <f>VLOOKUP(N294,'2019 WINNINGS'!$A$1:$B$423,2,0)</f>
        <v>403938</v>
      </c>
      <c r="P294" s="93" t="s">
        <v>29</v>
      </c>
      <c r="Q294" s="94">
        <f>VLOOKUP(P294,'2019 WINNINGS'!$A$1:$B$423,2,0)</f>
        <v>0</v>
      </c>
      <c r="R294" s="97" t="s">
        <v>10</v>
      </c>
      <c r="S294" s="98">
        <f>VLOOKUP(R294,'2019 WINNINGS'!$A$1:$B$423,2,0)</f>
        <v>107956</v>
      </c>
      <c r="T294" s="97" t="s">
        <v>92</v>
      </c>
      <c r="U294" s="98">
        <f>VLOOKUP(T294,'2019 WINNINGS'!$A$1:$B$423,2,0)</f>
        <v>403938</v>
      </c>
      <c r="V294" s="97" t="s">
        <v>59</v>
      </c>
      <c r="W294" s="98">
        <f>VLOOKUP(V294,'2019 WINNINGS'!$A$1:$B$423,2,0)</f>
        <v>26335</v>
      </c>
      <c r="X294" s="101" t="s">
        <v>155</v>
      </c>
      <c r="Y294" s="102">
        <f>VLOOKUP(X294,'2019 WINNINGS'!$A$1:$B$423,2,0)</f>
        <v>28693</v>
      </c>
      <c r="Z294" s="103" t="s">
        <v>113</v>
      </c>
      <c r="AA294" s="102">
        <f>VLOOKUP(Z294,'2019 WINNINGS'!$A$1:$B$423,2,0)</f>
        <v>107956</v>
      </c>
      <c r="AB294" s="103" t="s">
        <v>147</v>
      </c>
      <c r="AC294" s="102">
        <f>VLOOKUP(AB294,'2019 WINNINGS'!$A$1:$B$423,2,0)</f>
        <v>25415</v>
      </c>
      <c r="AD294" s="88" t="s">
        <v>80</v>
      </c>
      <c r="AE294" s="104">
        <f>VLOOKUP(AD294,'2019 WINNINGS'!$A$1:$B$423,2,0)</f>
        <v>0</v>
      </c>
      <c r="AF294" s="88" t="s">
        <v>71</v>
      </c>
      <c r="AG294" s="104">
        <f>VLOOKUP(AF294,'2019 WINNINGS'!$A$1:$B$423,2,0)</f>
        <v>28693</v>
      </c>
      <c r="AH294" s="107" t="s">
        <v>163</v>
      </c>
      <c r="AI294" s="108">
        <f>VLOOKUP(AH294,'2019 WINNINGS'!$A$1:$B$423,2,0)</f>
        <v>50000</v>
      </c>
    </row>
    <row r="295" spans="1:35" x14ac:dyDescent="0.2">
      <c r="A295" s="50">
        <v>294</v>
      </c>
      <c r="B295" s="83" t="s">
        <v>545</v>
      </c>
      <c r="C295" s="83" t="s">
        <v>544</v>
      </c>
      <c r="D295" s="83" t="s">
        <v>545</v>
      </c>
      <c r="E295" s="84" t="s">
        <v>160</v>
      </c>
      <c r="F295" s="50" t="s">
        <v>91</v>
      </c>
      <c r="G295" s="85">
        <f t="shared" si="4"/>
        <v>1601145</v>
      </c>
      <c r="H295" s="86" t="s">
        <v>40</v>
      </c>
      <c r="I295" s="90">
        <f>VLOOKUP(H295,'2019 WINNINGS'!$A$1:$B$423,2,0)</f>
        <v>0</v>
      </c>
      <c r="J295" s="87" t="s">
        <v>8</v>
      </c>
      <c r="K295" s="90">
        <f>VLOOKUP(J295,'2019 WINNINGS'!$A$1:$B$423,2,0)</f>
        <v>107956</v>
      </c>
      <c r="L295" s="93" t="s">
        <v>65</v>
      </c>
      <c r="M295" s="94">
        <f>VLOOKUP(L295,'2019 WINNINGS'!$A$1:$B$423,2,0)</f>
        <v>225400</v>
      </c>
      <c r="N295" s="93" t="s">
        <v>87</v>
      </c>
      <c r="O295" s="94">
        <f>VLOOKUP(N295,'2019 WINNINGS'!$A$1:$B$423,2,0)</f>
        <v>403938</v>
      </c>
      <c r="P295" s="93" t="s">
        <v>98</v>
      </c>
      <c r="Q295" s="94">
        <f>VLOOKUP(P295,'2019 WINNINGS'!$A$1:$B$423,2,0)</f>
        <v>403938</v>
      </c>
      <c r="R295" s="97" t="s">
        <v>85</v>
      </c>
      <c r="S295" s="98">
        <f>VLOOKUP(R295,'2019 WINNINGS'!$A$1:$B$423,2,0)</f>
        <v>107956</v>
      </c>
      <c r="T295" s="97" t="s">
        <v>41</v>
      </c>
      <c r="U295" s="98">
        <f>VLOOKUP(T295,'2019 WINNINGS'!$A$1:$B$423,2,0)</f>
        <v>78200</v>
      </c>
      <c r="V295" s="97" t="s">
        <v>144</v>
      </c>
      <c r="W295" s="98">
        <f>VLOOKUP(V295,'2019 WINNINGS'!$A$1:$B$423,2,0)</f>
        <v>0</v>
      </c>
      <c r="X295" s="101" t="s">
        <v>96</v>
      </c>
      <c r="Y295" s="102">
        <f>VLOOKUP(X295,'2019 WINNINGS'!$A$1:$B$423,2,0)</f>
        <v>32430</v>
      </c>
      <c r="Z295" s="103" t="s">
        <v>50</v>
      </c>
      <c r="AA295" s="102">
        <f>VLOOKUP(Z295,'2019 WINNINGS'!$A$1:$B$423,2,0)</f>
        <v>107956</v>
      </c>
      <c r="AB295" s="103" t="s">
        <v>145</v>
      </c>
      <c r="AC295" s="102">
        <f>VLOOKUP(AB295,'2019 WINNINGS'!$A$1:$B$423,2,0)</f>
        <v>107956</v>
      </c>
      <c r="AD295" s="88" t="s">
        <v>14</v>
      </c>
      <c r="AE295" s="104">
        <f>VLOOKUP(AD295,'2019 WINNINGS'!$A$1:$B$423,2,0)</f>
        <v>0</v>
      </c>
      <c r="AF295" s="88" t="s">
        <v>72</v>
      </c>
      <c r="AG295" s="104">
        <f>VLOOKUP(AF295,'2019 WINNINGS'!$A$1:$B$423,2,0)</f>
        <v>25415</v>
      </c>
      <c r="AH295" s="107" t="s">
        <v>166</v>
      </c>
      <c r="AI295" s="108">
        <f>VLOOKUP(AH295,'2019 WINNINGS'!$A$1:$B$423,2,0)</f>
        <v>0</v>
      </c>
    </row>
    <row r="296" spans="1:35" x14ac:dyDescent="0.2">
      <c r="A296" s="50">
        <v>295</v>
      </c>
      <c r="B296" s="83" t="s">
        <v>276</v>
      </c>
      <c r="C296" s="83" t="s">
        <v>274</v>
      </c>
      <c r="D296" s="83" t="s">
        <v>175</v>
      </c>
      <c r="E296" s="89" t="s">
        <v>176</v>
      </c>
      <c r="F296" s="50"/>
      <c r="G296" s="85">
        <f t="shared" si="4"/>
        <v>1597032</v>
      </c>
      <c r="H296" s="86" t="s">
        <v>7</v>
      </c>
      <c r="I296" s="90">
        <f>VLOOKUP(H296,'2019 WINNINGS'!$A$1:$B$423,2,0)</f>
        <v>858667</v>
      </c>
      <c r="J296" s="87" t="s">
        <v>8</v>
      </c>
      <c r="K296" s="90">
        <f>VLOOKUP(J296,'2019 WINNINGS'!$A$1:$B$423,2,0)</f>
        <v>107956</v>
      </c>
      <c r="L296" s="93" t="s">
        <v>33</v>
      </c>
      <c r="M296" s="94">
        <f>VLOOKUP(L296,'2019 WINNINGS'!$A$1:$B$423,2,0)</f>
        <v>55488</v>
      </c>
      <c r="N296" s="93" t="s">
        <v>54</v>
      </c>
      <c r="O296" s="94">
        <f>VLOOKUP(N296,'2019 WINNINGS'!$A$1:$B$423,2,0)</f>
        <v>0</v>
      </c>
      <c r="P296" s="93" t="s">
        <v>65</v>
      </c>
      <c r="Q296" s="94">
        <f>VLOOKUP(P296,'2019 WINNINGS'!$A$1:$B$423,2,0)</f>
        <v>225400</v>
      </c>
      <c r="R296" s="97" t="s">
        <v>85</v>
      </c>
      <c r="S296" s="98">
        <f>VLOOKUP(R296,'2019 WINNINGS'!$A$1:$B$423,2,0)</f>
        <v>107956</v>
      </c>
      <c r="T296" s="97" t="s">
        <v>144</v>
      </c>
      <c r="U296" s="98">
        <f>VLOOKUP(T296,'2019 WINNINGS'!$A$1:$B$423,2,0)</f>
        <v>0</v>
      </c>
      <c r="V296" s="97" t="s">
        <v>59</v>
      </c>
      <c r="W296" s="98">
        <f>VLOOKUP(V296,'2019 WINNINGS'!$A$1:$B$423,2,0)</f>
        <v>26335</v>
      </c>
      <c r="X296" s="101" t="s">
        <v>96</v>
      </c>
      <c r="Y296" s="102">
        <f>VLOOKUP(X296,'2019 WINNINGS'!$A$1:$B$423,2,0)</f>
        <v>32430</v>
      </c>
      <c r="Z296" s="103" t="s">
        <v>154</v>
      </c>
      <c r="AA296" s="102">
        <f>VLOOKUP(Z296,'2019 WINNINGS'!$A$1:$B$423,2,0)</f>
        <v>37950</v>
      </c>
      <c r="AB296" s="103" t="s">
        <v>230</v>
      </c>
      <c r="AC296" s="102">
        <f>VLOOKUP(AB296,'2019 WINNINGS'!$A$1:$B$423,2,0)</f>
        <v>44850</v>
      </c>
      <c r="AD296" s="88" t="s">
        <v>14</v>
      </c>
      <c r="AE296" s="104">
        <f>VLOOKUP(AD296,'2019 WINNINGS'!$A$1:$B$423,2,0)</f>
        <v>0</v>
      </c>
      <c r="AF296" s="88" t="s">
        <v>80</v>
      </c>
      <c r="AG296" s="104">
        <f>VLOOKUP(AF296,'2019 WINNINGS'!$A$1:$B$423,2,0)</f>
        <v>0</v>
      </c>
      <c r="AH296" s="107" t="s">
        <v>161</v>
      </c>
      <c r="AI296" s="108">
        <f>VLOOKUP(AH296,'2019 WINNINGS'!$A$1:$B$423,2,0)</f>
        <v>100000</v>
      </c>
    </row>
    <row r="297" spans="1:35" x14ac:dyDescent="0.2">
      <c r="A297" s="50">
        <v>296</v>
      </c>
      <c r="B297" s="83" t="s">
        <v>678</v>
      </c>
      <c r="C297" s="83" t="s">
        <v>672</v>
      </c>
      <c r="D297" s="83" t="s">
        <v>680</v>
      </c>
      <c r="E297" s="84" t="s">
        <v>160</v>
      </c>
      <c r="F297" s="50" t="s">
        <v>91</v>
      </c>
      <c r="G297" s="85">
        <f t="shared" si="4"/>
        <v>1573147</v>
      </c>
      <c r="H297" s="86" t="s">
        <v>40</v>
      </c>
      <c r="I297" s="90">
        <f>VLOOKUP(H297,'2019 WINNINGS'!$A$1:$B$423,2,0)</f>
        <v>0</v>
      </c>
      <c r="J297" s="87" t="s">
        <v>15</v>
      </c>
      <c r="K297" s="90">
        <f>VLOOKUP(J297,'2019 WINNINGS'!$A$1:$B$423,2,0)</f>
        <v>107956</v>
      </c>
      <c r="L297" s="93" t="s">
        <v>33</v>
      </c>
      <c r="M297" s="94">
        <f>VLOOKUP(L297,'2019 WINNINGS'!$A$1:$B$423,2,0)</f>
        <v>55488</v>
      </c>
      <c r="N297" s="93" t="s">
        <v>11</v>
      </c>
      <c r="O297" s="94">
        <f>VLOOKUP(N297,'2019 WINNINGS'!$A$1:$B$423,2,0)</f>
        <v>310500</v>
      </c>
      <c r="P297" s="93" t="s">
        <v>98</v>
      </c>
      <c r="Q297" s="94">
        <f>VLOOKUP(P297,'2019 WINNINGS'!$A$1:$B$423,2,0)</f>
        <v>403938</v>
      </c>
      <c r="R297" s="97" t="s">
        <v>85</v>
      </c>
      <c r="S297" s="98">
        <f>VLOOKUP(R297,'2019 WINNINGS'!$A$1:$B$423,2,0)</f>
        <v>107956</v>
      </c>
      <c r="T297" s="97" t="s">
        <v>92</v>
      </c>
      <c r="U297" s="98">
        <f>VLOOKUP(T297,'2019 WINNINGS'!$A$1:$B$423,2,0)</f>
        <v>403938</v>
      </c>
      <c r="V297" s="97" t="s">
        <v>144</v>
      </c>
      <c r="W297" s="98">
        <f>VLOOKUP(V297,'2019 WINNINGS'!$A$1:$B$423,2,0)</f>
        <v>0</v>
      </c>
      <c r="X297" s="101" t="s">
        <v>50</v>
      </c>
      <c r="Y297" s="102">
        <f>VLOOKUP(X297,'2019 WINNINGS'!$A$1:$B$423,2,0)</f>
        <v>107956</v>
      </c>
      <c r="Z297" s="103" t="s">
        <v>153</v>
      </c>
      <c r="AA297" s="102">
        <f>VLOOKUP(Z297,'2019 WINNINGS'!$A$1:$B$423,2,0)</f>
        <v>0</v>
      </c>
      <c r="AB297" s="103" t="s">
        <v>157</v>
      </c>
      <c r="AC297" s="102">
        <f>VLOOKUP(AB297,'2019 WINNINGS'!$A$1:$B$423,2,0)</f>
        <v>0</v>
      </c>
      <c r="AD297" s="88" t="s">
        <v>14</v>
      </c>
      <c r="AE297" s="104">
        <f>VLOOKUP(AD297,'2019 WINNINGS'!$A$1:$B$423,2,0)</f>
        <v>0</v>
      </c>
      <c r="AF297" s="88" t="s">
        <v>72</v>
      </c>
      <c r="AG297" s="104">
        <f>VLOOKUP(AF297,'2019 WINNINGS'!$A$1:$B$423,2,0)</f>
        <v>25415</v>
      </c>
      <c r="AH297" s="107" t="s">
        <v>163</v>
      </c>
      <c r="AI297" s="108">
        <f>VLOOKUP(AH297,'2019 WINNINGS'!$A$1:$B$423,2,0)</f>
        <v>50000</v>
      </c>
    </row>
    <row r="298" spans="1:35" x14ac:dyDescent="0.2">
      <c r="A298" s="50">
        <v>297</v>
      </c>
      <c r="B298" s="83" t="s">
        <v>511</v>
      </c>
      <c r="C298" s="83" t="s">
        <v>509</v>
      </c>
      <c r="D298" s="83" t="s">
        <v>512</v>
      </c>
      <c r="E298" s="84" t="s">
        <v>160</v>
      </c>
      <c r="F298" s="50" t="s">
        <v>91</v>
      </c>
      <c r="G298" s="85">
        <f t="shared" si="4"/>
        <v>1558509</v>
      </c>
      <c r="H298" s="86" t="s">
        <v>27</v>
      </c>
      <c r="I298" s="90">
        <f>VLOOKUP(H298,'2019 WINNINGS'!$A$1:$B$423,2,0)</f>
        <v>310500</v>
      </c>
      <c r="J298" s="87" t="s">
        <v>40</v>
      </c>
      <c r="K298" s="90">
        <f>VLOOKUP(J298,'2019 WINNINGS'!$A$1:$B$423,2,0)</f>
        <v>0</v>
      </c>
      <c r="L298" s="93" t="s">
        <v>65</v>
      </c>
      <c r="M298" s="94">
        <f>VLOOKUP(L298,'2019 WINNINGS'!$A$1:$B$423,2,0)</f>
        <v>225400</v>
      </c>
      <c r="N298" s="93" t="s">
        <v>11</v>
      </c>
      <c r="O298" s="94">
        <f>VLOOKUP(N298,'2019 WINNINGS'!$A$1:$B$423,2,0)</f>
        <v>310500</v>
      </c>
      <c r="P298" s="93" t="s">
        <v>98</v>
      </c>
      <c r="Q298" s="94">
        <f>VLOOKUP(P298,'2019 WINNINGS'!$A$1:$B$423,2,0)</f>
        <v>403938</v>
      </c>
      <c r="R298" s="97" t="s">
        <v>41</v>
      </c>
      <c r="S298" s="98">
        <f>VLOOKUP(R298,'2019 WINNINGS'!$A$1:$B$423,2,0)</f>
        <v>78200</v>
      </c>
      <c r="T298" s="97" t="s">
        <v>59</v>
      </c>
      <c r="U298" s="98">
        <f>VLOOKUP(T298,'2019 WINNINGS'!$A$1:$B$423,2,0)</f>
        <v>26335</v>
      </c>
      <c r="V298" s="97" t="s">
        <v>107</v>
      </c>
      <c r="W298" s="98">
        <f>VLOOKUP(V298,'2019 WINNINGS'!$A$1:$B$423,2,0)</f>
        <v>44850</v>
      </c>
      <c r="X298" s="101" t="s">
        <v>50</v>
      </c>
      <c r="Y298" s="102">
        <f>VLOOKUP(X298,'2019 WINNINGS'!$A$1:$B$423,2,0)</f>
        <v>107956</v>
      </c>
      <c r="Z298" s="103" t="s">
        <v>153</v>
      </c>
      <c r="AA298" s="102">
        <f>VLOOKUP(Z298,'2019 WINNINGS'!$A$1:$B$423,2,0)</f>
        <v>0</v>
      </c>
      <c r="AB298" s="103" t="s">
        <v>147</v>
      </c>
      <c r="AC298" s="102">
        <f>VLOOKUP(AB298,'2019 WINNINGS'!$A$1:$B$423,2,0)</f>
        <v>25415</v>
      </c>
      <c r="AD298" s="88" t="s">
        <v>14</v>
      </c>
      <c r="AE298" s="104">
        <f>VLOOKUP(AD298,'2019 WINNINGS'!$A$1:$B$423,2,0)</f>
        <v>0</v>
      </c>
      <c r="AF298" s="88" t="s">
        <v>72</v>
      </c>
      <c r="AG298" s="104">
        <f>VLOOKUP(AF298,'2019 WINNINGS'!$A$1:$B$423,2,0)</f>
        <v>25415</v>
      </c>
      <c r="AH298" s="107" t="s">
        <v>164</v>
      </c>
      <c r="AI298" s="108">
        <f>VLOOKUP(AH298,'2019 WINNINGS'!$A$1:$B$423,2,0)</f>
        <v>0</v>
      </c>
    </row>
    <row r="299" spans="1:35" x14ac:dyDescent="0.2">
      <c r="A299" s="50">
        <v>298</v>
      </c>
      <c r="B299" s="83" t="s">
        <v>746</v>
      </c>
      <c r="C299" s="83" t="s">
        <v>745</v>
      </c>
      <c r="D299" s="83" t="s">
        <v>746</v>
      </c>
      <c r="E299" s="84" t="s">
        <v>160</v>
      </c>
      <c r="F299" s="50" t="s">
        <v>91</v>
      </c>
      <c r="G299" s="85">
        <f t="shared" si="4"/>
        <v>1556204</v>
      </c>
      <c r="H299" s="86" t="s">
        <v>27</v>
      </c>
      <c r="I299" s="90">
        <f>VLOOKUP(H299,'2019 WINNINGS'!$A$1:$B$423,2,0)</f>
        <v>310500</v>
      </c>
      <c r="J299" s="87" t="s">
        <v>40</v>
      </c>
      <c r="K299" s="90">
        <f>VLOOKUP(J299,'2019 WINNINGS'!$A$1:$B$423,2,0)</f>
        <v>0</v>
      </c>
      <c r="L299" s="93" t="s">
        <v>11</v>
      </c>
      <c r="M299" s="94">
        <f>VLOOKUP(L299,'2019 WINNINGS'!$A$1:$B$423,2,0)</f>
        <v>310500</v>
      </c>
      <c r="N299" s="93" t="s">
        <v>33</v>
      </c>
      <c r="O299" s="94">
        <f>VLOOKUP(N299,'2019 WINNINGS'!$A$1:$B$423,2,0)</f>
        <v>55488</v>
      </c>
      <c r="P299" s="93" t="s">
        <v>98</v>
      </c>
      <c r="Q299" s="94">
        <f>VLOOKUP(P299,'2019 WINNINGS'!$A$1:$B$423,2,0)</f>
        <v>403938</v>
      </c>
      <c r="R299" s="97" t="s">
        <v>10</v>
      </c>
      <c r="S299" s="98">
        <f>VLOOKUP(R299,'2019 WINNINGS'!$A$1:$B$423,2,0)</f>
        <v>107956</v>
      </c>
      <c r="T299" s="97" t="s">
        <v>142</v>
      </c>
      <c r="U299" s="98">
        <f>VLOOKUP(T299,'2019 WINNINGS'!$A$1:$B$423,2,0)</f>
        <v>68042</v>
      </c>
      <c r="V299" s="97" t="s">
        <v>141</v>
      </c>
      <c r="W299" s="98">
        <f>VLOOKUP(V299,'2019 WINNINGS'!$A$1:$B$423,2,0)</f>
        <v>25415</v>
      </c>
      <c r="X299" s="101" t="s">
        <v>154</v>
      </c>
      <c r="Y299" s="102">
        <f>VLOOKUP(X299,'2019 WINNINGS'!$A$1:$B$423,2,0)</f>
        <v>37950</v>
      </c>
      <c r="Z299" s="103" t="s">
        <v>146</v>
      </c>
      <c r="AA299" s="102">
        <f>VLOOKUP(Z299,'2019 WINNINGS'!$A$1:$B$423,2,0)</f>
        <v>0</v>
      </c>
      <c r="AB299" s="103" t="s">
        <v>105</v>
      </c>
      <c r="AC299" s="102">
        <f>VLOOKUP(AB299,'2019 WINNINGS'!$A$1:$B$423,2,0)</f>
        <v>161000</v>
      </c>
      <c r="AD299" s="88" t="s">
        <v>80</v>
      </c>
      <c r="AE299" s="104">
        <f>VLOOKUP(AD299,'2019 WINNINGS'!$A$1:$B$423,2,0)</f>
        <v>0</v>
      </c>
      <c r="AF299" s="88" t="s">
        <v>72</v>
      </c>
      <c r="AG299" s="104">
        <f>VLOOKUP(AF299,'2019 WINNINGS'!$A$1:$B$423,2,0)</f>
        <v>25415</v>
      </c>
      <c r="AH299" s="107" t="s">
        <v>162</v>
      </c>
      <c r="AI299" s="108">
        <f>VLOOKUP(AH299,'2019 WINNINGS'!$A$1:$B$423,2,0)</f>
        <v>50000</v>
      </c>
    </row>
    <row r="300" spans="1:35" x14ac:dyDescent="0.2">
      <c r="A300" s="50">
        <v>299</v>
      </c>
      <c r="B300" s="83" t="s">
        <v>636</v>
      </c>
      <c r="C300" s="83" t="s">
        <v>635</v>
      </c>
      <c r="D300" s="83" t="s">
        <v>636</v>
      </c>
      <c r="E300" s="84" t="s">
        <v>160</v>
      </c>
      <c r="F300" s="50" t="s">
        <v>91</v>
      </c>
      <c r="G300" s="85">
        <f t="shared" si="4"/>
        <v>1540599</v>
      </c>
      <c r="H300" s="86" t="s">
        <v>40</v>
      </c>
      <c r="I300" s="90">
        <f>VLOOKUP(H300,'2019 WINNINGS'!$A$1:$B$423,2,0)</f>
        <v>0</v>
      </c>
      <c r="J300" s="87" t="s">
        <v>15</v>
      </c>
      <c r="K300" s="90">
        <f>VLOOKUP(J300,'2019 WINNINGS'!$A$1:$B$423,2,0)</f>
        <v>107956</v>
      </c>
      <c r="L300" s="93" t="s">
        <v>11</v>
      </c>
      <c r="M300" s="94">
        <f>VLOOKUP(L300,'2019 WINNINGS'!$A$1:$B$423,2,0)</f>
        <v>310500</v>
      </c>
      <c r="N300" s="93" t="s">
        <v>87</v>
      </c>
      <c r="O300" s="94">
        <f>VLOOKUP(N300,'2019 WINNINGS'!$A$1:$B$423,2,0)</f>
        <v>403938</v>
      </c>
      <c r="P300" s="93" t="s">
        <v>98</v>
      </c>
      <c r="Q300" s="94">
        <f>VLOOKUP(P300,'2019 WINNINGS'!$A$1:$B$423,2,0)</f>
        <v>403938</v>
      </c>
      <c r="R300" s="97" t="s">
        <v>85</v>
      </c>
      <c r="S300" s="98">
        <f>VLOOKUP(R300,'2019 WINNINGS'!$A$1:$B$423,2,0)</f>
        <v>107956</v>
      </c>
      <c r="T300" s="97" t="s">
        <v>28</v>
      </c>
      <c r="U300" s="98">
        <f>VLOOKUP(T300,'2019 WINNINGS'!$A$1:$B$423,2,0)</f>
        <v>55488</v>
      </c>
      <c r="V300" s="97" t="s">
        <v>107</v>
      </c>
      <c r="W300" s="98">
        <f>VLOOKUP(V300,'2019 WINNINGS'!$A$1:$B$423,2,0)</f>
        <v>44850</v>
      </c>
      <c r="X300" s="101" t="s">
        <v>96</v>
      </c>
      <c r="Y300" s="102">
        <f>VLOOKUP(X300,'2019 WINNINGS'!$A$1:$B$423,2,0)</f>
        <v>32430</v>
      </c>
      <c r="Z300" s="103" t="s">
        <v>230</v>
      </c>
      <c r="AA300" s="102">
        <f>VLOOKUP(Z300,'2019 WINNINGS'!$A$1:$B$423,2,0)</f>
        <v>44850</v>
      </c>
      <c r="AB300" s="103" t="s">
        <v>155</v>
      </c>
      <c r="AC300" s="102">
        <f>VLOOKUP(AB300,'2019 WINNINGS'!$A$1:$B$423,2,0)</f>
        <v>28693</v>
      </c>
      <c r="AD300" s="88" t="s">
        <v>14</v>
      </c>
      <c r="AE300" s="104">
        <f>VLOOKUP(AD300,'2019 WINNINGS'!$A$1:$B$423,2,0)</f>
        <v>0</v>
      </c>
      <c r="AF300" s="88" t="s">
        <v>80</v>
      </c>
      <c r="AG300" s="104">
        <f>VLOOKUP(AF300,'2019 WINNINGS'!$A$1:$B$423,2,0)</f>
        <v>0</v>
      </c>
      <c r="AH300" s="107" t="s">
        <v>166</v>
      </c>
      <c r="AI300" s="108">
        <f>VLOOKUP(AH300,'2019 WINNINGS'!$A$1:$B$423,2,0)</f>
        <v>0</v>
      </c>
    </row>
    <row r="301" spans="1:35" x14ac:dyDescent="0.2">
      <c r="A301" s="50">
        <v>300</v>
      </c>
      <c r="B301" s="83" t="s">
        <v>504</v>
      </c>
      <c r="C301" s="83" t="s">
        <v>502</v>
      </c>
      <c r="D301" s="83" t="s">
        <v>506</v>
      </c>
      <c r="E301" s="84" t="s">
        <v>160</v>
      </c>
      <c r="F301" s="50" t="s">
        <v>91</v>
      </c>
      <c r="G301" s="85">
        <f t="shared" si="4"/>
        <v>1540509</v>
      </c>
      <c r="H301" s="86" t="s">
        <v>27</v>
      </c>
      <c r="I301" s="90">
        <f>VLOOKUP(H301,'2019 WINNINGS'!$A$1:$B$423,2,0)</f>
        <v>310500</v>
      </c>
      <c r="J301" s="87" t="s">
        <v>17</v>
      </c>
      <c r="K301" s="90">
        <f>VLOOKUP(J301,'2019 WINNINGS'!$A$1:$B$423,2,0)</f>
        <v>225400</v>
      </c>
      <c r="L301" s="93" t="s">
        <v>65</v>
      </c>
      <c r="M301" s="94">
        <f>VLOOKUP(L301,'2019 WINNINGS'!$A$1:$B$423,2,0)</f>
        <v>225400</v>
      </c>
      <c r="N301" s="93" t="s">
        <v>11</v>
      </c>
      <c r="O301" s="94">
        <f>VLOOKUP(N301,'2019 WINNINGS'!$A$1:$B$423,2,0)</f>
        <v>310500</v>
      </c>
      <c r="P301" s="93" t="s">
        <v>32</v>
      </c>
      <c r="Q301" s="94">
        <f>VLOOKUP(P301,'2019 WINNINGS'!$A$1:$B$423,2,0)</f>
        <v>68042</v>
      </c>
      <c r="R301" s="97" t="s">
        <v>85</v>
      </c>
      <c r="S301" s="98">
        <f>VLOOKUP(R301,'2019 WINNINGS'!$A$1:$B$423,2,0)</f>
        <v>107956</v>
      </c>
      <c r="T301" s="97" t="s">
        <v>104</v>
      </c>
      <c r="U301" s="98">
        <f>VLOOKUP(T301,'2019 WINNINGS'!$A$1:$B$423,2,0)</f>
        <v>26910</v>
      </c>
      <c r="V301" s="97" t="s">
        <v>144</v>
      </c>
      <c r="W301" s="98">
        <f>VLOOKUP(V301,'2019 WINNINGS'!$A$1:$B$423,2,0)</f>
        <v>0</v>
      </c>
      <c r="X301" s="101" t="s">
        <v>96</v>
      </c>
      <c r="Y301" s="102">
        <f>VLOOKUP(X301,'2019 WINNINGS'!$A$1:$B$423,2,0)</f>
        <v>32430</v>
      </c>
      <c r="Z301" s="103" t="s">
        <v>50</v>
      </c>
      <c r="AA301" s="102">
        <f>VLOOKUP(Z301,'2019 WINNINGS'!$A$1:$B$423,2,0)</f>
        <v>107956</v>
      </c>
      <c r="AB301" s="103" t="s">
        <v>147</v>
      </c>
      <c r="AC301" s="102">
        <f>VLOOKUP(AB301,'2019 WINNINGS'!$A$1:$B$423,2,0)</f>
        <v>25415</v>
      </c>
      <c r="AD301" s="88" t="s">
        <v>14</v>
      </c>
      <c r="AE301" s="104">
        <f>VLOOKUP(AD301,'2019 WINNINGS'!$A$1:$B$423,2,0)</f>
        <v>0</v>
      </c>
      <c r="AF301" s="88" t="s">
        <v>80</v>
      </c>
      <c r="AG301" s="104">
        <f>VLOOKUP(AF301,'2019 WINNINGS'!$A$1:$B$423,2,0)</f>
        <v>0</v>
      </c>
      <c r="AH301" s="107" t="s">
        <v>161</v>
      </c>
      <c r="AI301" s="108">
        <f>VLOOKUP(AH301,'2019 WINNINGS'!$A$1:$B$423,2,0)</f>
        <v>100000</v>
      </c>
    </row>
    <row r="302" spans="1:35" x14ac:dyDescent="0.2">
      <c r="A302" s="50">
        <v>301</v>
      </c>
      <c r="B302" s="83" t="s">
        <v>187</v>
      </c>
      <c r="C302" s="83" t="s">
        <v>997</v>
      </c>
      <c r="D302" s="83" t="s">
        <v>186</v>
      </c>
      <c r="E302" s="84" t="s">
        <v>160</v>
      </c>
      <c r="F302" s="50" t="s">
        <v>91</v>
      </c>
      <c r="G302" s="85">
        <f t="shared" si="4"/>
        <v>1533845</v>
      </c>
      <c r="H302" s="86" t="s">
        <v>27</v>
      </c>
      <c r="I302" s="90">
        <f>VLOOKUP(H302,'2019 WINNINGS'!$A$1:$B$423,2,0)</f>
        <v>310500</v>
      </c>
      <c r="J302" s="87" t="s">
        <v>8</v>
      </c>
      <c r="K302" s="90">
        <f>VLOOKUP(J302,'2019 WINNINGS'!$A$1:$B$423,2,0)</f>
        <v>107956</v>
      </c>
      <c r="L302" s="93" t="s">
        <v>54</v>
      </c>
      <c r="M302" s="94">
        <f>VLOOKUP(L302,'2019 WINNINGS'!$A$1:$B$423,2,0)</f>
        <v>0</v>
      </c>
      <c r="N302" s="93" t="s">
        <v>133</v>
      </c>
      <c r="O302" s="94">
        <f>VLOOKUP(N302,'2019 WINNINGS'!$A$1:$B$423,2,0)</f>
        <v>225400</v>
      </c>
      <c r="P302" s="93" t="s">
        <v>18</v>
      </c>
      <c r="Q302" s="94">
        <f>VLOOKUP(P302,'2019 WINNINGS'!$A$1:$B$423,2,0)</f>
        <v>32430</v>
      </c>
      <c r="R302" s="97" t="s">
        <v>140</v>
      </c>
      <c r="S302" s="98">
        <f>VLOOKUP(R302,'2019 WINNINGS'!$A$1:$B$423,2,0)</f>
        <v>44850</v>
      </c>
      <c r="T302" s="97" t="s">
        <v>141</v>
      </c>
      <c r="U302" s="98">
        <f>VLOOKUP(T302,'2019 WINNINGS'!$A$1:$B$423,2,0)</f>
        <v>25415</v>
      </c>
      <c r="V302" s="97" t="s">
        <v>92</v>
      </c>
      <c r="W302" s="98">
        <f>VLOOKUP(V302,'2019 WINNINGS'!$A$1:$B$423,2,0)</f>
        <v>403938</v>
      </c>
      <c r="X302" s="101" t="s">
        <v>113</v>
      </c>
      <c r="Y302" s="102">
        <f>VLOOKUP(X302,'2019 WINNINGS'!$A$1:$B$423,2,0)</f>
        <v>107956</v>
      </c>
      <c r="Z302" s="103" t="s">
        <v>150</v>
      </c>
      <c r="AA302" s="102">
        <f>VLOOKUP(Z302,'2019 WINNINGS'!$A$1:$B$423,2,0)</f>
        <v>0</v>
      </c>
      <c r="AB302" s="103" t="s">
        <v>148</v>
      </c>
      <c r="AC302" s="102">
        <f>VLOOKUP(AB302,'2019 WINNINGS'!$A$1:$B$423,2,0)</f>
        <v>225400</v>
      </c>
      <c r="AD302" s="88" t="s">
        <v>14</v>
      </c>
      <c r="AE302" s="104">
        <f>VLOOKUP(AD302,'2019 WINNINGS'!$A$1:$B$423,2,0)</f>
        <v>0</v>
      </c>
      <c r="AF302" s="88" t="s">
        <v>80</v>
      </c>
      <c r="AG302" s="104">
        <f>VLOOKUP(AF302,'2019 WINNINGS'!$A$1:$B$423,2,0)</f>
        <v>0</v>
      </c>
      <c r="AH302" s="107" t="s">
        <v>162</v>
      </c>
      <c r="AI302" s="108">
        <f>VLOOKUP(AH302,'2019 WINNINGS'!$A$1:$B$423,2,0)</f>
        <v>50000</v>
      </c>
    </row>
    <row r="303" spans="1:35" x14ac:dyDescent="0.2">
      <c r="A303" s="50">
        <v>302</v>
      </c>
      <c r="B303" s="83" t="s">
        <v>836</v>
      </c>
      <c r="C303" s="83" t="s">
        <v>835</v>
      </c>
      <c r="D303" s="83" t="s">
        <v>836</v>
      </c>
      <c r="E303" s="84" t="s">
        <v>160</v>
      </c>
      <c r="F303" s="50" t="s">
        <v>91</v>
      </c>
      <c r="G303" s="85">
        <f t="shared" si="4"/>
        <v>1531606</v>
      </c>
      <c r="H303" s="86" t="s">
        <v>40</v>
      </c>
      <c r="I303" s="90">
        <f>VLOOKUP(H303,'2019 WINNINGS'!$A$1:$B$423,2,0)</f>
        <v>0</v>
      </c>
      <c r="J303" s="87" t="s">
        <v>8</v>
      </c>
      <c r="K303" s="90">
        <f>VLOOKUP(J303,'2019 WINNINGS'!$A$1:$B$423,2,0)</f>
        <v>107956</v>
      </c>
      <c r="L303" s="93" t="s">
        <v>87</v>
      </c>
      <c r="M303" s="94">
        <f>VLOOKUP(L303,'2019 WINNINGS'!$A$1:$B$423,2,0)</f>
        <v>403938</v>
      </c>
      <c r="N303" s="93" t="s">
        <v>65</v>
      </c>
      <c r="O303" s="94">
        <f>VLOOKUP(N303,'2019 WINNINGS'!$A$1:$B$423,2,0)</f>
        <v>225400</v>
      </c>
      <c r="P303" s="93" t="s">
        <v>11</v>
      </c>
      <c r="Q303" s="94">
        <f>VLOOKUP(P303,'2019 WINNINGS'!$A$1:$B$423,2,0)</f>
        <v>310500</v>
      </c>
      <c r="R303" s="97" t="s">
        <v>41</v>
      </c>
      <c r="S303" s="98">
        <f>VLOOKUP(R303,'2019 WINNINGS'!$A$1:$B$423,2,0)</f>
        <v>78200</v>
      </c>
      <c r="T303" s="97" t="s">
        <v>85</v>
      </c>
      <c r="U303" s="98">
        <f>VLOOKUP(T303,'2019 WINNINGS'!$A$1:$B$423,2,0)</f>
        <v>107956</v>
      </c>
      <c r="V303" s="97" t="s">
        <v>63</v>
      </c>
      <c r="W303" s="98">
        <f>VLOOKUP(V303,'2019 WINNINGS'!$A$1:$B$423,2,0)</f>
        <v>26335</v>
      </c>
      <c r="X303" s="101" t="s">
        <v>147</v>
      </c>
      <c r="Y303" s="102">
        <f>VLOOKUP(X303,'2019 WINNINGS'!$A$1:$B$423,2,0)</f>
        <v>25415</v>
      </c>
      <c r="Z303" s="103" t="s">
        <v>50</v>
      </c>
      <c r="AA303" s="102">
        <f>VLOOKUP(Z303,'2019 WINNINGS'!$A$1:$B$423,2,0)</f>
        <v>107956</v>
      </c>
      <c r="AB303" s="103" t="s">
        <v>154</v>
      </c>
      <c r="AC303" s="102">
        <f>VLOOKUP(AB303,'2019 WINNINGS'!$A$1:$B$423,2,0)</f>
        <v>37950</v>
      </c>
      <c r="AD303" s="88" t="s">
        <v>14</v>
      </c>
      <c r="AE303" s="104">
        <f>VLOOKUP(AD303,'2019 WINNINGS'!$A$1:$B$423,2,0)</f>
        <v>0</v>
      </c>
      <c r="AF303" s="88" t="s">
        <v>80</v>
      </c>
      <c r="AG303" s="104">
        <f>VLOOKUP(AF303,'2019 WINNINGS'!$A$1:$B$423,2,0)</f>
        <v>0</v>
      </c>
      <c r="AH303" s="107" t="s">
        <v>161</v>
      </c>
      <c r="AI303" s="108">
        <f>VLOOKUP(AH303,'2019 WINNINGS'!$A$1:$B$423,2,0)</f>
        <v>100000</v>
      </c>
    </row>
    <row r="304" spans="1:35" x14ac:dyDescent="0.2">
      <c r="A304" s="50">
        <v>303</v>
      </c>
      <c r="B304" s="83" t="s">
        <v>304</v>
      </c>
      <c r="C304" s="83" t="s">
        <v>303</v>
      </c>
      <c r="D304" s="83" t="s">
        <v>900</v>
      </c>
      <c r="E304" s="84" t="s">
        <v>160</v>
      </c>
      <c r="F304" s="50" t="s">
        <v>91</v>
      </c>
      <c r="G304" s="85">
        <f t="shared" si="4"/>
        <v>1522349</v>
      </c>
      <c r="H304" s="86" t="s">
        <v>40</v>
      </c>
      <c r="I304" s="90">
        <f>VLOOKUP(H304,'2019 WINNINGS'!$A$1:$B$423,2,0)</f>
        <v>0</v>
      </c>
      <c r="J304" s="87" t="s">
        <v>8</v>
      </c>
      <c r="K304" s="90">
        <f>VLOOKUP(J304,'2019 WINNINGS'!$A$1:$B$423,2,0)</f>
        <v>107956</v>
      </c>
      <c r="L304" s="93" t="s">
        <v>68</v>
      </c>
      <c r="M304" s="94">
        <f>VLOOKUP(L304,'2019 WINNINGS'!$A$1:$B$423,2,0)</f>
        <v>78200</v>
      </c>
      <c r="N304" s="93" t="s">
        <v>87</v>
      </c>
      <c r="O304" s="94">
        <f>VLOOKUP(N304,'2019 WINNINGS'!$A$1:$B$423,2,0)</f>
        <v>403938</v>
      </c>
      <c r="P304" s="93" t="s">
        <v>24</v>
      </c>
      <c r="Q304" s="94">
        <f>VLOOKUP(P304,'2019 WINNINGS'!$A$1:$B$423,2,0)</f>
        <v>403938</v>
      </c>
      <c r="R304" s="97" t="s">
        <v>143</v>
      </c>
      <c r="S304" s="98">
        <f>VLOOKUP(R304,'2019 WINNINGS'!$A$1:$B$423,2,0)</f>
        <v>107956</v>
      </c>
      <c r="T304" s="97" t="s">
        <v>41</v>
      </c>
      <c r="U304" s="98">
        <f>VLOOKUP(T304,'2019 WINNINGS'!$A$1:$B$423,2,0)</f>
        <v>78200</v>
      </c>
      <c r="V304" s="97" t="s">
        <v>107</v>
      </c>
      <c r="W304" s="98">
        <f>VLOOKUP(V304,'2019 WINNINGS'!$A$1:$B$423,2,0)</f>
        <v>44850</v>
      </c>
      <c r="X304" s="101" t="s">
        <v>154</v>
      </c>
      <c r="Y304" s="102">
        <f>VLOOKUP(X304,'2019 WINNINGS'!$A$1:$B$423,2,0)</f>
        <v>37950</v>
      </c>
      <c r="Z304" s="103" t="s">
        <v>106</v>
      </c>
      <c r="AA304" s="102">
        <f>VLOOKUP(Z304,'2019 WINNINGS'!$A$1:$B$423,2,0)</f>
        <v>25990</v>
      </c>
      <c r="AB304" s="103" t="s">
        <v>145</v>
      </c>
      <c r="AC304" s="102">
        <f>VLOOKUP(AB304,'2019 WINNINGS'!$A$1:$B$423,2,0)</f>
        <v>107956</v>
      </c>
      <c r="AD304" s="88" t="s">
        <v>14</v>
      </c>
      <c r="AE304" s="104">
        <f>VLOOKUP(AD304,'2019 WINNINGS'!$A$1:$B$423,2,0)</f>
        <v>0</v>
      </c>
      <c r="AF304" s="88" t="s">
        <v>72</v>
      </c>
      <c r="AG304" s="104">
        <f>VLOOKUP(AF304,'2019 WINNINGS'!$A$1:$B$423,2,0)</f>
        <v>25415</v>
      </c>
      <c r="AH304" s="107" t="s">
        <v>161</v>
      </c>
      <c r="AI304" s="108">
        <f>VLOOKUP(AH304,'2019 WINNINGS'!$A$1:$B$423,2,0)</f>
        <v>100000</v>
      </c>
    </row>
    <row r="305" spans="1:35" x14ac:dyDescent="0.2">
      <c r="A305" s="50">
        <v>304</v>
      </c>
      <c r="B305" s="83" t="s">
        <v>351</v>
      </c>
      <c r="C305" s="83" t="s">
        <v>350</v>
      </c>
      <c r="D305" s="83" t="s">
        <v>351</v>
      </c>
      <c r="E305" s="84" t="s">
        <v>160</v>
      </c>
      <c r="F305" s="50" t="s">
        <v>91</v>
      </c>
      <c r="G305" s="85">
        <f t="shared" si="4"/>
        <v>1519726</v>
      </c>
      <c r="H305" s="86" t="s">
        <v>27</v>
      </c>
      <c r="I305" s="90">
        <f>VLOOKUP(H305,'2019 WINNINGS'!$A$1:$B$423,2,0)</f>
        <v>310500</v>
      </c>
      <c r="J305" s="87" t="s">
        <v>8</v>
      </c>
      <c r="K305" s="90">
        <f>VLOOKUP(J305,'2019 WINNINGS'!$A$1:$B$423,2,0)</f>
        <v>107956</v>
      </c>
      <c r="L305" s="93" t="s">
        <v>16</v>
      </c>
      <c r="M305" s="94">
        <f>VLOOKUP(L305,'2019 WINNINGS'!$A$1:$B$423,2,0)</f>
        <v>55488</v>
      </c>
      <c r="N305" s="93" t="s">
        <v>97</v>
      </c>
      <c r="O305" s="94">
        <f>VLOOKUP(N305,'2019 WINNINGS'!$A$1:$B$423,2,0)</f>
        <v>78200</v>
      </c>
      <c r="P305" s="93" t="s">
        <v>98</v>
      </c>
      <c r="Q305" s="94">
        <f>VLOOKUP(P305,'2019 WINNINGS'!$A$1:$B$423,2,0)</f>
        <v>403938</v>
      </c>
      <c r="R305" s="97" t="s">
        <v>92</v>
      </c>
      <c r="S305" s="98">
        <f>VLOOKUP(R305,'2019 WINNINGS'!$A$1:$B$423,2,0)</f>
        <v>403938</v>
      </c>
      <c r="T305" s="97" t="s">
        <v>63</v>
      </c>
      <c r="U305" s="98">
        <f>VLOOKUP(T305,'2019 WINNINGS'!$A$1:$B$423,2,0)</f>
        <v>26335</v>
      </c>
      <c r="V305" s="97" t="s">
        <v>144</v>
      </c>
      <c r="W305" s="98">
        <f>VLOOKUP(V305,'2019 WINNINGS'!$A$1:$B$423,2,0)</f>
        <v>0</v>
      </c>
      <c r="X305" s="101" t="s">
        <v>153</v>
      </c>
      <c r="Y305" s="102">
        <f>VLOOKUP(X305,'2019 WINNINGS'!$A$1:$B$423,2,0)</f>
        <v>0</v>
      </c>
      <c r="Z305" s="103" t="s">
        <v>147</v>
      </c>
      <c r="AA305" s="102">
        <f>VLOOKUP(Z305,'2019 WINNINGS'!$A$1:$B$423,2,0)</f>
        <v>25415</v>
      </c>
      <c r="AB305" s="103" t="s">
        <v>50</v>
      </c>
      <c r="AC305" s="102">
        <f>VLOOKUP(AB305,'2019 WINNINGS'!$A$1:$B$423,2,0)</f>
        <v>107956</v>
      </c>
      <c r="AD305" s="88" t="s">
        <v>14</v>
      </c>
      <c r="AE305" s="104">
        <f>VLOOKUP(AD305,'2019 WINNINGS'!$A$1:$B$423,2,0)</f>
        <v>0</v>
      </c>
      <c r="AF305" s="88" t="s">
        <v>80</v>
      </c>
      <c r="AG305" s="104">
        <f>VLOOKUP(AF305,'2019 WINNINGS'!$A$1:$B$423,2,0)</f>
        <v>0</v>
      </c>
      <c r="AH305" s="107" t="s">
        <v>164</v>
      </c>
      <c r="AI305" s="108">
        <f>VLOOKUP(AH305,'2019 WINNINGS'!$A$1:$B$423,2,0)</f>
        <v>0</v>
      </c>
    </row>
    <row r="306" spans="1:35" x14ac:dyDescent="0.2">
      <c r="A306" s="50">
        <v>305</v>
      </c>
      <c r="B306" s="83" t="s">
        <v>309</v>
      </c>
      <c r="C306" s="83" t="s">
        <v>312</v>
      </c>
      <c r="D306" s="83" t="s">
        <v>901</v>
      </c>
      <c r="E306" s="84" t="s">
        <v>160</v>
      </c>
      <c r="F306" s="50" t="s">
        <v>91</v>
      </c>
      <c r="G306" s="85">
        <f t="shared" si="4"/>
        <v>1514603</v>
      </c>
      <c r="H306" s="86" t="s">
        <v>7</v>
      </c>
      <c r="I306" s="90">
        <f>VLOOKUP(H306,'2019 WINNINGS'!$A$1:$B$423,2,0)</f>
        <v>858667</v>
      </c>
      <c r="J306" s="87" t="s">
        <v>40</v>
      </c>
      <c r="K306" s="90">
        <f>VLOOKUP(J306,'2019 WINNINGS'!$A$1:$B$423,2,0)</f>
        <v>0</v>
      </c>
      <c r="L306" s="93" t="s">
        <v>33</v>
      </c>
      <c r="M306" s="94">
        <f>VLOOKUP(L306,'2019 WINNINGS'!$A$1:$B$423,2,0)</f>
        <v>55488</v>
      </c>
      <c r="N306" s="93" t="s">
        <v>54</v>
      </c>
      <c r="O306" s="94">
        <f>VLOOKUP(N306,'2019 WINNINGS'!$A$1:$B$423,2,0)</f>
        <v>0</v>
      </c>
      <c r="P306" s="93" t="s">
        <v>43</v>
      </c>
      <c r="Q306" s="94">
        <f>VLOOKUP(P306,'2019 WINNINGS'!$A$1:$B$423,2,0)</f>
        <v>161000</v>
      </c>
      <c r="R306" s="97" t="s">
        <v>143</v>
      </c>
      <c r="S306" s="98">
        <f>VLOOKUP(R306,'2019 WINNINGS'!$A$1:$B$423,2,0)</f>
        <v>107956</v>
      </c>
      <c r="T306" s="97" t="s">
        <v>28</v>
      </c>
      <c r="U306" s="98">
        <f>VLOOKUP(T306,'2019 WINNINGS'!$A$1:$B$423,2,0)</f>
        <v>55488</v>
      </c>
      <c r="V306" s="97" t="s">
        <v>144</v>
      </c>
      <c r="W306" s="98">
        <f>VLOOKUP(V306,'2019 WINNINGS'!$A$1:$B$423,2,0)</f>
        <v>0</v>
      </c>
      <c r="X306" s="101" t="s">
        <v>154</v>
      </c>
      <c r="Y306" s="102">
        <f>VLOOKUP(X306,'2019 WINNINGS'!$A$1:$B$423,2,0)</f>
        <v>37950</v>
      </c>
      <c r="Z306" s="103" t="s">
        <v>106</v>
      </c>
      <c r="AA306" s="102">
        <f>VLOOKUP(Z306,'2019 WINNINGS'!$A$1:$B$423,2,0)</f>
        <v>25990</v>
      </c>
      <c r="AB306" s="103" t="s">
        <v>145</v>
      </c>
      <c r="AC306" s="102">
        <f>VLOOKUP(AB306,'2019 WINNINGS'!$A$1:$B$423,2,0)</f>
        <v>107956</v>
      </c>
      <c r="AD306" s="88" t="s">
        <v>71</v>
      </c>
      <c r="AE306" s="104">
        <f>VLOOKUP(AD306,'2019 WINNINGS'!$A$1:$B$423,2,0)</f>
        <v>28693</v>
      </c>
      <c r="AF306" s="88" t="s">
        <v>72</v>
      </c>
      <c r="AG306" s="104">
        <f>VLOOKUP(AF306,'2019 WINNINGS'!$A$1:$B$423,2,0)</f>
        <v>25415</v>
      </c>
      <c r="AH306" s="107" t="s">
        <v>163</v>
      </c>
      <c r="AI306" s="108">
        <f>VLOOKUP(AH306,'2019 WINNINGS'!$A$1:$B$423,2,0)</f>
        <v>50000</v>
      </c>
    </row>
    <row r="307" spans="1:35" x14ac:dyDescent="0.2">
      <c r="A307" s="50">
        <v>306</v>
      </c>
      <c r="B307" s="83" t="s">
        <v>371</v>
      </c>
      <c r="C307" s="83" t="s">
        <v>368</v>
      </c>
      <c r="D307" s="83" t="s">
        <v>369</v>
      </c>
      <c r="E307" s="84" t="s">
        <v>160</v>
      </c>
      <c r="F307" s="50" t="s">
        <v>91</v>
      </c>
      <c r="G307" s="85">
        <f t="shared" si="4"/>
        <v>1512332</v>
      </c>
      <c r="H307" s="86" t="s">
        <v>40</v>
      </c>
      <c r="I307" s="90">
        <f>VLOOKUP(H307,'2019 WINNINGS'!$A$1:$B$423,2,0)</f>
        <v>0</v>
      </c>
      <c r="J307" s="87" t="s">
        <v>17</v>
      </c>
      <c r="K307" s="90">
        <f>VLOOKUP(J307,'2019 WINNINGS'!$A$1:$B$423,2,0)</f>
        <v>225400</v>
      </c>
      <c r="L307" s="93" t="s">
        <v>24</v>
      </c>
      <c r="M307" s="94">
        <f>VLOOKUP(L307,'2019 WINNINGS'!$A$1:$B$423,2,0)</f>
        <v>403938</v>
      </c>
      <c r="N307" s="93" t="s">
        <v>43</v>
      </c>
      <c r="O307" s="94">
        <f>VLOOKUP(N307,'2019 WINNINGS'!$A$1:$B$423,2,0)</f>
        <v>161000</v>
      </c>
      <c r="P307" s="93" t="s">
        <v>98</v>
      </c>
      <c r="Q307" s="94">
        <f>VLOOKUP(P307,'2019 WINNINGS'!$A$1:$B$423,2,0)</f>
        <v>403938</v>
      </c>
      <c r="R307" s="97" t="s">
        <v>142</v>
      </c>
      <c r="S307" s="98">
        <f>VLOOKUP(R307,'2019 WINNINGS'!$A$1:$B$423,2,0)</f>
        <v>68042</v>
      </c>
      <c r="T307" s="97" t="s">
        <v>141</v>
      </c>
      <c r="U307" s="98">
        <f>VLOOKUP(T307,'2019 WINNINGS'!$A$1:$B$423,2,0)</f>
        <v>25415</v>
      </c>
      <c r="V307" s="97" t="s">
        <v>144</v>
      </c>
      <c r="W307" s="98">
        <f>VLOOKUP(V307,'2019 WINNINGS'!$A$1:$B$423,2,0)</f>
        <v>0</v>
      </c>
      <c r="X307" s="101" t="s">
        <v>151</v>
      </c>
      <c r="Y307" s="102">
        <f>VLOOKUP(X307,'2019 WINNINGS'!$A$1:$B$423,2,0)</f>
        <v>37950</v>
      </c>
      <c r="Z307" s="103" t="s">
        <v>50</v>
      </c>
      <c r="AA307" s="102">
        <f>VLOOKUP(Z307,'2019 WINNINGS'!$A$1:$B$423,2,0)</f>
        <v>107956</v>
      </c>
      <c r="AB307" s="103" t="s">
        <v>150</v>
      </c>
      <c r="AC307" s="102">
        <f>VLOOKUP(AB307,'2019 WINNINGS'!$A$1:$B$423,2,0)</f>
        <v>0</v>
      </c>
      <c r="AD307" s="88" t="s">
        <v>81</v>
      </c>
      <c r="AE307" s="104">
        <f>VLOOKUP(AD307,'2019 WINNINGS'!$A$1:$B$423,2,0)</f>
        <v>0</v>
      </c>
      <c r="AF307" s="88" t="s">
        <v>71</v>
      </c>
      <c r="AG307" s="104">
        <f>VLOOKUP(AF307,'2019 WINNINGS'!$A$1:$B$423,2,0)</f>
        <v>28693</v>
      </c>
      <c r="AH307" s="107" t="s">
        <v>165</v>
      </c>
      <c r="AI307" s="108">
        <f>VLOOKUP(AH307,'2019 WINNINGS'!$A$1:$B$423,2,0)</f>
        <v>50000</v>
      </c>
    </row>
    <row r="308" spans="1:35" x14ac:dyDescent="0.2">
      <c r="A308" s="50">
        <v>307</v>
      </c>
      <c r="B308" s="83" t="s">
        <v>946</v>
      </c>
      <c r="C308" s="83" t="s">
        <v>945</v>
      </c>
      <c r="D308" s="83" t="s">
        <v>946</v>
      </c>
      <c r="E308" s="84" t="s">
        <v>160</v>
      </c>
      <c r="F308" s="50" t="s">
        <v>91</v>
      </c>
      <c r="G308" s="85">
        <f t="shared" si="4"/>
        <v>1508750</v>
      </c>
      <c r="H308" s="86" t="s">
        <v>27</v>
      </c>
      <c r="I308" s="90">
        <f>VLOOKUP(H308,'2019 WINNINGS'!$A$1:$B$423,2,0)</f>
        <v>310500</v>
      </c>
      <c r="J308" s="87" t="s">
        <v>8</v>
      </c>
      <c r="K308" s="90">
        <f>VLOOKUP(J308,'2019 WINNINGS'!$A$1:$B$423,2,0)</f>
        <v>107956</v>
      </c>
      <c r="L308" s="93" t="s">
        <v>54</v>
      </c>
      <c r="M308" s="94">
        <f>VLOOKUP(L308,'2019 WINNINGS'!$A$1:$B$423,2,0)</f>
        <v>0</v>
      </c>
      <c r="N308" s="93" t="s">
        <v>11</v>
      </c>
      <c r="O308" s="94">
        <f>VLOOKUP(N308,'2019 WINNINGS'!$A$1:$B$423,2,0)</f>
        <v>310500</v>
      </c>
      <c r="P308" s="93" t="s">
        <v>98</v>
      </c>
      <c r="Q308" s="94">
        <f>VLOOKUP(P308,'2019 WINNINGS'!$A$1:$B$423,2,0)</f>
        <v>403938</v>
      </c>
      <c r="R308" s="97" t="s">
        <v>41</v>
      </c>
      <c r="S308" s="98">
        <f>VLOOKUP(R308,'2019 WINNINGS'!$A$1:$B$423,2,0)</f>
        <v>78200</v>
      </c>
      <c r="T308" s="97" t="s">
        <v>85</v>
      </c>
      <c r="U308" s="98">
        <f>VLOOKUP(T308,'2019 WINNINGS'!$A$1:$B$423,2,0)</f>
        <v>107956</v>
      </c>
      <c r="V308" s="97" t="s">
        <v>59</v>
      </c>
      <c r="W308" s="98">
        <f>VLOOKUP(V308,'2019 WINNINGS'!$A$1:$B$423,2,0)</f>
        <v>26335</v>
      </c>
      <c r="X308" s="101" t="s">
        <v>153</v>
      </c>
      <c r="Y308" s="102">
        <f>VLOOKUP(X308,'2019 WINNINGS'!$A$1:$B$423,2,0)</f>
        <v>0</v>
      </c>
      <c r="Z308" s="103" t="s">
        <v>157</v>
      </c>
      <c r="AA308" s="102">
        <f>VLOOKUP(Z308,'2019 WINNINGS'!$A$1:$B$423,2,0)</f>
        <v>0</v>
      </c>
      <c r="AB308" s="103" t="s">
        <v>154</v>
      </c>
      <c r="AC308" s="102">
        <f>VLOOKUP(AB308,'2019 WINNINGS'!$A$1:$B$423,2,0)</f>
        <v>37950</v>
      </c>
      <c r="AD308" s="88" t="s">
        <v>14</v>
      </c>
      <c r="AE308" s="104">
        <f>VLOOKUP(AD308,'2019 WINNINGS'!$A$1:$B$423,2,0)</f>
        <v>0</v>
      </c>
      <c r="AF308" s="88" t="s">
        <v>72</v>
      </c>
      <c r="AG308" s="104">
        <f>VLOOKUP(AF308,'2019 WINNINGS'!$A$1:$B$423,2,0)</f>
        <v>25415</v>
      </c>
      <c r="AH308" s="107" t="s">
        <v>161</v>
      </c>
      <c r="AI308" s="108">
        <f>VLOOKUP(AH308,'2019 WINNINGS'!$A$1:$B$423,2,0)</f>
        <v>100000</v>
      </c>
    </row>
    <row r="309" spans="1:35" x14ac:dyDescent="0.2">
      <c r="A309" s="50">
        <v>308</v>
      </c>
      <c r="B309" s="83" t="s">
        <v>753</v>
      </c>
      <c r="C309" s="83" t="s">
        <v>750</v>
      </c>
      <c r="D309" s="83" t="s">
        <v>752</v>
      </c>
      <c r="E309" s="84" t="s">
        <v>160</v>
      </c>
      <c r="F309" s="50" t="s">
        <v>91</v>
      </c>
      <c r="G309" s="85">
        <f t="shared" si="4"/>
        <v>1500401</v>
      </c>
      <c r="H309" s="86" t="s">
        <v>40</v>
      </c>
      <c r="I309" s="90">
        <f>VLOOKUP(H309,'2019 WINNINGS'!$A$1:$B$423,2,0)</f>
        <v>0</v>
      </c>
      <c r="J309" s="87" t="s">
        <v>7</v>
      </c>
      <c r="K309" s="90">
        <f>VLOOKUP(J309,'2019 WINNINGS'!$A$1:$B$423,2,0)</f>
        <v>858667</v>
      </c>
      <c r="L309" s="93" t="s">
        <v>46</v>
      </c>
      <c r="M309" s="94">
        <f>VLOOKUP(L309,'2019 WINNINGS'!$A$1:$B$423,2,0)</f>
        <v>55488</v>
      </c>
      <c r="N309" s="93" t="s">
        <v>11</v>
      </c>
      <c r="O309" s="94">
        <f>VLOOKUP(N309,'2019 WINNINGS'!$A$1:$B$423,2,0)</f>
        <v>310500</v>
      </c>
      <c r="P309" s="93" t="s">
        <v>112</v>
      </c>
      <c r="Q309" s="94">
        <f>VLOOKUP(P309,'2019 WINNINGS'!$A$1:$B$423,2,0)</f>
        <v>28693</v>
      </c>
      <c r="R309" s="97" t="s">
        <v>41</v>
      </c>
      <c r="S309" s="98">
        <f>VLOOKUP(R309,'2019 WINNINGS'!$A$1:$B$423,2,0)</f>
        <v>78200</v>
      </c>
      <c r="T309" s="97" t="s">
        <v>28</v>
      </c>
      <c r="U309" s="98">
        <f>VLOOKUP(T309,'2019 WINNINGS'!$A$1:$B$423,2,0)</f>
        <v>55488</v>
      </c>
      <c r="V309" s="97" t="s">
        <v>144</v>
      </c>
      <c r="W309" s="98">
        <f>VLOOKUP(V309,'2019 WINNINGS'!$A$1:$B$423,2,0)</f>
        <v>0</v>
      </c>
      <c r="X309" s="101" t="s">
        <v>153</v>
      </c>
      <c r="Y309" s="102">
        <f>VLOOKUP(X309,'2019 WINNINGS'!$A$1:$B$423,2,0)</f>
        <v>0</v>
      </c>
      <c r="Z309" s="103" t="s">
        <v>147</v>
      </c>
      <c r="AA309" s="102">
        <f>VLOOKUP(Z309,'2019 WINNINGS'!$A$1:$B$423,2,0)</f>
        <v>25415</v>
      </c>
      <c r="AB309" s="103" t="s">
        <v>154</v>
      </c>
      <c r="AC309" s="102">
        <f>VLOOKUP(AB309,'2019 WINNINGS'!$A$1:$B$423,2,0)</f>
        <v>37950</v>
      </c>
      <c r="AD309" s="88" t="s">
        <v>14</v>
      </c>
      <c r="AE309" s="104">
        <f>VLOOKUP(AD309,'2019 WINNINGS'!$A$1:$B$423,2,0)</f>
        <v>0</v>
      </c>
      <c r="AF309" s="88" t="s">
        <v>80</v>
      </c>
      <c r="AG309" s="104">
        <f>VLOOKUP(AF309,'2019 WINNINGS'!$A$1:$B$423,2,0)</f>
        <v>0</v>
      </c>
      <c r="AH309" s="107" t="s">
        <v>162</v>
      </c>
      <c r="AI309" s="108">
        <f>VLOOKUP(AH309,'2019 WINNINGS'!$A$1:$B$423,2,0)</f>
        <v>50000</v>
      </c>
    </row>
    <row r="310" spans="1:35" x14ac:dyDescent="0.2">
      <c r="A310" s="50">
        <v>309</v>
      </c>
      <c r="B310" s="83" t="s">
        <v>967</v>
      </c>
      <c r="C310" s="83" t="s">
        <v>966</v>
      </c>
      <c r="D310" s="83" t="s">
        <v>967</v>
      </c>
      <c r="E310" s="84" t="s">
        <v>160</v>
      </c>
      <c r="F310" s="50" t="s">
        <v>91</v>
      </c>
      <c r="G310" s="85">
        <f t="shared" si="4"/>
        <v>1493422</v>
      </c>
      <c r="H310" s="86" t="s">
        <v>27</v>
      </c>
      <c r="I310" s="90">
        <f>VLOOKUP(H310,'2019 WINNINGS'!$A$1:$B$423,2,0)</f>
        <v>310500</v>
      </c>
      <c r="J310" s="87" t="s">
        <v>8</v>
      </c>
      <c r="K310" s="90">
        <f>VLOOKUP(J310,'2019 WINNINGS'!$A$1:$B$423,2,0)</f>
        <v>107956</v>
      </c>
      <c r="L310" s="93" t="s">
        <v>33</v>
      </c>
      <c r="M310" s="94">
        <f>VLOOKUP(L310,'2019 WINNINGS'!$A$1:$B$423,2,0)</f>
        <v>55488</v>
      </c>
      <c r="N310" s="93" t="s">
        <v>65</v>
      </c>
      <c r="O310" s="94">
        <f>VLOOKUP(N310,'2019 WINNINGS'!$A$1:$B$423,2,0)</f>
        <v>225400</v>
      </c>
      <c r="P310" s="93" t="s">
        <v>11</v>
      </c>
      <c r="Q310" s="94">
        <f>VLOOKUP(P310,'2019 WINNINGS'!$A$1:$B$423,2,0)</f>
        <v>310500</v>
      </c>
      <c r="R310" s="97" t="s">
        <v>140</v>
      </c>
      <c r="S310" s="98">
        <f>VLOOKUP(R310,'2019 WINNINGS'!$A$1:$B$423,2,0)</f>
        <v>44850</v>
      </c>
      <c r="T310" s="97" t="s">
        <v>85</v>
      </c>
      <c r="U310" s="98">
        <f>VLOOKUP(T310,'2019 WINNINGS'!$A$1:$B$423,2,0)</f>
        <v>107956</v>
      </c>
      <c r="V310" s="97" t="s">
        <v>99</v>
      </c>
      <c r="W310" s="98">
        <f>VLOOKUP(V310,'2019 WINNINGS'!$A$1:$B$423,2,0)</f>
        <v>26910</v>
      </c>
      <c r="X310" s="101" t="s">
        <v>50</v>
      </c>
      <c r="Y310" s="102">
        <f>VLOOKUP(X310,'2019 WINNINGS'!$A$1:$B$423,2,0)</f>
        <v>107956</v>
      </c>
      <c r="Z310" s="103" t="s">
        <v>113</v>
      </c>
      <c r="AA310" s="102">
        <f>VLOOKUP(Z310,'2019 WINNINGS'!$A$1:$B$423,2,0)</f>
        <v>107956</v>
      </c>
      <c r="AB310" s="103" t="s">
        <v>154</v>
      </c>
      <c r="AC310" s="102">
        <f>VLOOKUP(AB310,'2019 WINNINGS'!$A$1:$B$423,2,0)</f>
        <v>37950</v>
      </c>
      <c r="AD310" s="88" t="s">
        <v>14</v>
      </c>
      <c r="AE310" s="104">
        <f>VLOOKUP(AD310,'2019 WINNINGS'!$A$1:$B$423,2,0)</f>
        <v>0</v>
      </c>
      <c r="AF310" s="88" t="s">
        <v>80</v>
      </c>
      <c r="AG310" s="104">
        <f>VLOOKUP(AF310,'2019 WINNINGS'!$A$1:$B$423,2,0)</f>
        <v>0</v>
      </c>
      <c r="AH310" s="107" t="s">
        <v>165</v>
      </c>
      <c r="AI310" s="108">
        <f>VLOOKUP(AH310,'2019 WINNINGS'!$A$1:$B$423,2,0)</f>
        <v>50000</v>
      </c>
    </row>
    <row r="311" spans="1:35" x14ac:dyDescent="0.2">
      <c r="A311" s="50">
        <v>310</v>
      </c>
      <c r="B311" s="83" t="s">
        <v>574</v>
      </c>
      <c r="C311" s="83" t="s">
        <v>575</v>
      </c>
      <c r="D311" s="83" t="s">
        <v>574</v>
      </c>
      <c r="E311" s="84" t="s">
        <v>160</v>
      </c>
      <c r="F311" s="50" t="s">
        <v>91</v>
      </c>
      <c r="G311" s="85">
        <f t="shared" si="4"/>
        <v>1493166</v>
      </c>
      <c r="H311" s="86" t="s">
        <v>27</v>
      </c>
      <c r="I311" s="90">
        <f>VLOOKUP(H311,'2019 WINNINGS'!$A$1:$B$423,2,0)</f>
        <v>310500</v>
      </c>
      <c r="J311" s="87" t="s">
        <v>40</v>
      </c>
      <c r="K311" s="90">
        <f>VLOOKUP(J311,'2019 WINNINGS'!$A$1:$B$423,2,0)</f>
        <v>0</v>
      </c>
      <c r="L311" s="93" t="s">
        <v>87</v>
      </c>
      <c r="M311" s="94">
        <f>VLOOKUP(L311,'2019 WINNINGS'!$A$1:$B$423,2,0)</f>
        <v>403938</v>
      </c>
      <c r="N311" s="93" t="s">
        <v>54</v>
      </c>
      <c r="O311" s="94">
        <f>VLOOKUP(N311,'2019 WINNINGS'!$A$1:$B$423,2,0)</f>
        <v>0</v>
      </c>
      <c r="P311" s="93" t="s">
        <v>33</v>
      </c>
      <c r="Q311" s="94">
        <f>VLOOKUP(P311,'2019 WINNINGS'!$A$1:$B$423,2,0)</f>
        <v>55488</v>
      </c>
      <c r="R311" s="97" t="s">
        <v>92</v>
      </c>
      <c r="S311" s="98">
        <f>VLOOKUP(R311,'2019 WINNINGS'!$A$1:$B$423,2,0)</f>
        <v>403938</v>
      </c>
      <c r="T311" s="97" t="s">
        <v>28</v>
      </c>
      <c r="U311" s="98">
        <f>VLOOKUP(T311,'2019 WINNINGS'!$A$1:$B$423,2,0)</f>
        <v>55488</v>
      </c>
      <c r="V311" s="97" t="s">
        <v>59</v>
      </c>
      <c r="W311" s="98">
        <f>VLOOKUP(V311,'2019 WINNINGS'!$A$1:$B$423,2,0)</f>
        <v>26335</v>
      </c>
      <c r="X311" s="101" t="s">
        <v>155</v>
      </c>
      <c r="Y311" s="102">
        <f>VLOOKUP(X311,'2019 WINNINGS'!$A$1:$B$423,2,0)</f>
        <v>28693</v>
      </c>
      <c r="Z311" s="103" t="s">
        <v>147</v>
      </c>
      <c r="AA311" s="102">
        <f>VLOOKUP(Z311,'2019 WINNINGS'!$A$1:$B$423,2,0)</f>
        <v>25415</v>
      </c>
      <c r="AB311" s="103" t="s">
        <v>145</v>
      </c>
      <c r="AC311" s="102">
        <f>VLOOKUP(AB311,'2019 WINNINGS'!$A$1:$B$423,2,0)</f>
        <v>107956</v>
      </c>
      <c r="AD311" s="88" t="s">
        <v>14</v>
      </c>
      <c r="AE311" s="104">
        <f>VLOOKUP(AD311,'2019 WINNINGS'!$A$1:$B$423,2,0)</f>
        <v>0</v>
      </c>
      <c r="AF311" s="88" t="s">
        <v>72</v>
      </c>
      <c r="AG311" s="104">
        <f>VLOOKUP(AF311,'2019 WINNINGS'!$A$1:$B$423,2,0)</f>
        <v>25415</v>
      </c>
      <c r="AH311" s="107" t="s">
        <v>163</v>
      </c>
      <c r="AI311" s="108">
        <f>VLOOKUP(AH311,'2019 WINNINGS'!$A$1:$B$423,2,0)</f>
        <v>50000</v>
      </c>
    </row>
    <row r="312" spans="1:35" x14ac:dyDescent="0.2">
      <c r="A312" s="50">
        <v>311</v>
      </c>
      <c r="B312" s="83" t="s">
        <v>788</v>
      </c>
      <c r="C312" s="83" t="s">
        <v>620</v>
      </c>
      <c r="D312" s="83" t="s">
        <v>624</v>
      </c>
      <c r="E312" s="84" t="s">
        <v>160</v>
      </c>
      <c r="F312" s="50" t="s">
        <v>91</v>
      </c>
      <c r="G312" s="85">
        <f t="shared" si="4"/>
        <v>1491012</v>
      </c>
      <c r="H312" s="86" t="s">
        <v>17</v>
      </c>
      <c r="I312" s="90">
        <f>VLOOKUP(H312,'2019 WINNINGS'!$A$1:$B$423,2,0)</f>
        <v>225400</v>
      </c>
      <c r="J312" s="87" t="s">
        <v>40</v>
      </c>
      <c r="K312" s="90">
        <f>VLOOKUP(J312,'2019 WINNINGS'!$A$1:$B$423,2,0)</f>
        <v>0</v>
      </c>
      <c r="L312" s="93" t="s">
        <v>68</v>
      </c>
      <c r="M312" s="94">
        <f>VLOOKUP(L312,'2019 WINNINGS'!$A$1:$B$423,2,0)</f>
        <v>78200</v>
      </c>
      <c r="N312" s="93" t="s">
        <v>54</v>
      </c>
      <c r="O312" s="94">
        <f>VLOOKUP(N312,'2019 WINNINGS'!$A$1:$B$423,2,0)</f>
        <v>0</v>
      </c>
      <c r="P312" s="93" t="s">
        <v>11</v>
      </c>
      <c r="Q312" s="94">
        <f>VLOOKUP(P312,'2019 WINNINGS'!$A$1:$B$423,2,0)</f>
        <v>310500</v>
      </c>
      <c r="R312" s="97" t="s">
        <v>92</v>
      </c>
      <c r="S312" s="98">
        <f>VLOOKUP(R312,'2019 WINNINGS'!$A$1:$B$423,2,0)</f>
        <v>403938</v>
      </c>
      <c r="T312" s="97" t="s">
        <v>104</v>
      </c>
      <c r="U312" s="98">
        <f>VLOOKUP(T312,'2019 WINNINGS'!$A$1:$B$423,2,0)</f>
        <v>26910</v>
      </c>
      <c r="V312" s="97" t="s">
        <v>144</v>
      </c>
      <c r="W312" s="98">
        <f>VLOOKUP(V312,'2019 WINNINGS'!$A$1:$B$423,2,0)</f>
        <v>0</v>
      </c>
      <c r="X312" s="101" t="s">
        <v>113</v>
      </c>
      <c r="Y312" s="102">
        <f>VLOOKUP(X312,'2019 WINNINGS'!$A$1:$B$423,2,0)</f>
        <v>107956</v>
      </c>
      <c r="Z312" s="103" t="s">
        <v>155</v>
      </c>
      <c r="AA312" s="102">
        <f>VLOOKUP(Z312,'2019 WINNINGS'!$A$1:$B$423,2,0)</f>
        <v>28693</v>
      </c>
      <c r="AB312" s="103" t="s">
        <v>158</v>
      </c>
      <c r="AC312" s="102">
        <f>VLOOKUP(AB312,'2019 WINNINGS'!$A$1:$B$423,2,0)</f>
        <v>184000</v>
      </c>
      <c r="AD312" s="88" t="s">
        <v>80</v>
      </c>
      <c r="AE312" s="104">
        <f>VLOOKUP(AD312,'2019 WINNINGS'!$A$1:$B$423,2,0)</f>
        <v>0</v>
      </c>
      <c r="AF312" s="88" t="s">
        <v>72</v>
      </c>
      <c r="AG312" s="104">
        <f>VLOOKUP(AF312,'2019 WINNINGS'!$A$1:$B$423,2,0)</f>
        <v>25415</v>
      </c>
      <c r="AH312" s="107" t="s">
        <v>161</v>
      </c>
      <c r="AI312" s="108">
        <f>VLOOKUP(AH312,'2019 WINNINGS'!$A$1:$B$423,2,0)</f>
        <v>100000</v>
      </c>
    </row>
    <row r="313" spans="1:35" x14ac:dyDescent="0.2">
      <c r="A313" s="50">
        <v>312</v>
      </c>
      <c r="B313" s="83" t="s">
        <v>340</v>
      </c>
      <c r="C313" s="83" t="s">
        <v>339</v>
      </c>
      <c r="D313" s="83" t="s">
        <v>583</v>
      </c>
      <c r="E313" s="84" t="s">
        <v>160</v>
      </c>
      <c r="F313" s="50" t="s">
        <v>91</v>
      </c>
      <c r="G313" s="85">
        <f t="shared" si="4"/>
        <v>1489805</v>
      </c>
      <c r="H313" s="86" t="s">
        <v>40</v>
      </c>
      <c r="I313" s="90">
        <f>VLOOKUP(H313,'2019 WINNINGS'!$A$1:$B$423,2,0)</f>
        <v>0</v>
      </c>
      <c r="J313" s="87" t="s">
        <v>8</v>
      </c>
      <c r="K313" s="90">
        <f>VLOOKUP(J313,'2019 WINNINGS'!$A$1:$B$423,2,0)</f>
        <v>107956</v>
      </c>
      <c r="L313" s="93" t="s">
        <v>33</v>
      </c>
      <c r="M313" s="94">
        <f>VLOOKUP(L313,'2019 WINNINGS'!$A$1:$B$423,2,0)</f>
        <v>55488</v>
      </c>
      <c r="N313" s="93" t="s">
        <v>97</v>
      </c>
      <c r="O313" s="94">
        <f>VLOOKUP(N313,'2019 WINNINGS'!$A$1:$B$423,2,0)</f>
        <v>78200</v>
      </c>
      <c r="P313" s="93" t="s">
        <v>87</v>
      </c>
      <c r="Q313" s="94">
        <f>VLOOKUP(P313,'2019 WINNINGS'!$A$1:$B$423,2,0)</f>
        <v>403938</v>
      </c>
      <c r="R313" s="97" t="s">
        <v>85</v>
      </c>
      <c r="S313" s="98">
        <f>VLOOKUP(R313,'2019 WINNINGS'!$A$1:$B$423,2,0)</f>
        <v>107956</v>
      </c>
      <c r="T313" s="97" t="s">
        <v>92</v>
      </c>
      <c r="U313" s="98">
        <f>VLOOKUP(T313,'2019 WINNINGS'!$A$1:$B$423,2,0)</f>
        <v>403938</v>
      </c>
      <c r="V313" s="97" t="s">
        <v>107</v>
      </c>
      <c r="W313" s="98">
        <f>VLOOKUP(V313,'2019 WINNINGS'!$A$1:$B$423,2,0)</f>
        <v>44850</v>
      </c>
      <c r="X313" s="101" t="s">
        <v>50</v>
      </c>
      <c r="Y313" s="102">
        <f>VLOOKUP(X313,'2019 WINNINGS'!$A$1:$B$423,2,0)</f>
        <v>107956</v>
      </c>
      <c r="Z313" s="103" t="s">
        <v>147</v>
      </c>
      <c r="AA313" s="102">
        <f>VLOOKUP(Z313,'2019 WINNINGS'!$A$1:$B$423,2,0)</f>
        <v>25415</v>
      </c>
      <c r="AB313" s="103" t="s">
        <v>155</v>
      </c>
      <c r="AC313" s="102">
        <f>VLOOKUP(AB313,'2019 WINNINGS'!$A$1:$B$423,2,0)</f>
        <v>28693</v>
      </c>
      <c r="AD313" s="88" t="s">
        <v>80</v>
      </c>
      <c r="AE313" s="104">
        <f>VLOOKUP(AD313,'2019 WINNINGS'!$A$1:$B$423,2,0)</f>
        <v>0</v>
      </c>
      <c r="AF313" s="88" t="s">
        <v>72</v>
      </c>
      <c r="AG313" s="104">
        <f>VLOOKUP(AF313,'2019 WINNINGS'!$A$1:$B$423,2,0)</f>
        <v>25415</v>
      </c>
      <c r="AH313" s="107" t="s">
        <v>161</v>
      </c>
      <c r="AI313" s="108">
        <f>VLOOKUP(AH313,'2019 WINNINGS'!$A$1:$B$423,2,0)</f>
        <v>100000</v>
      </c>
    </row>
    <row r="314" spans="1:35" x14ac:dyDescent="0.2">
      <c r="A314" s="50">
        <v>313</v>
      </c>
      <c r="B314" s="83" t="s">
        <v>227</v>
      </c>
      <c r="C314" s="83" t="s">
        <v>226</v>
      </c>
      <c r="D314" s="83" t="s">
        <v>229</v>
      </c>
      <c r="E314" s="84" t="s">
        <v>160</v>
      </c>
      <c r="F314" s="50" t="s">
        <v>91</v>
      </c>
      <c r="G314" s="85">
        <f t="shared" si="4"/>
        <v>1488482</v>
      </c>
      <c r="H314" s="86" t="s">
        <v>40</v>
      </c>
      <c r="I314" s="90">
        <f>VLOOKUP(H314,'2019 WINNINGS'!$A$1:$B$423,2,0)</f>
        <v>0</v>
      </c>
      <c r="J314" s="87" t="s">
        <v>8</v>
      </c>
      <c r="K314" s="90">
        <f>VLOOKUP(J314,'2019 WINNINGS'!$A$1:$B$423,2,0)</f>
        <v>107956</v>
      </c>
      <c r="L314" s="93" t="s">
        <v>33</v>
      </c>
      <c r="M314" s="94">
        <f>VLOOKUP(L314,'2019 WINNINGS'!$A$1:$B$423,2,0)</f>
        <v>55488</v>
      </c>
      <c r="N314" s="93" t="s">
        <v>97</v>
      </c>
      <c r="O314" s="94">
        <f>VLOOKUP(N314,'2019 WINNINGS'!$A$1:$B$423,2,0)</f>
        <v>78200</v>
      </c>
      <c r="P314" s="93" t="s">
        <v>87</v>
      </c>
      <c r="Q314" s="94">
        <f>VLOOKUP(P314,'2019 WINNINGS'!$A$1:$B$423,2,0)</f>
        <v>403938</v>
      </c>
      <c r="R314" s="97" t="s">
        <v>41</v>
      </c>
      <c r="S314" s="98">
        <f>VLOOKUP(R314,'2019 WINNINGS'!$A$1:$B$423,2,0)</f>
        <v>78200</v>
      </c>
      <c r="T314" s="97" t="s">
        <v>85</v>
      </c>
      <c r="U314" s="98">
        <f>VLOOKUP(T314,'2019 WINNINGS'!$A$1:$B$423,2,0)</f>
        <v>107956</v>
      </c>
      <c r="V314" s="97" t="s">
        <v>92</v>
      </c>
      <c r="W314" s="98">
        <f>VLOOKUP(V314,'2019 WINNINGS'!$A$1:$B$423,2,0)</f>
        <v>403938</v>
      </c>
      <c r="X314" s="101" t="s">
        <v>157</v>
      </c>
      <c r="Y314" s="102">
        <f>VLOOKUP(X314,'2019 WINNINGS'!$A$1:$B$423,2,0)</f>
        <v>0</v>
      </c>
      <c r="Z314" s="103" t="s">
        <v>230</v>
      </c>
      <c r="AA314" s="102">
        <f>VLOOKUP(Z314,'2019 WINNINGS'!$A$1:$B$423,2,0)</f>
        <v>44850</v>
      </c>
      <c r="AB314" s="103" t="s">
        <v>145</v>
      </c>
      <c r="AC314" s="102">
        <f>VLOOKUP(AB314,'2019 WINNINGS'!$A$1:$B$423,2,0)</f>
        <v>107956</v>
      </c>
      <c r="AD314" s="88" t="s">
        <v>14</v>
      </c>
      <c r="AE314" s="104">
        <f>VLOOKUP(AD314,'2019 WINNINGS'!$A$1:$B$423,2,0)</f>
        <v>0</v>
      </c>
      <c r="AF314" s="88" t="s">
        <v>80</v>
      </c>
      <c r="AG314" s="104">
        <f>VLOOKUP(AF314,'2019 WINNINGS'!$A$1:$B$423,2,0)</f>
        <v>0</v>
      </c>
      <c r="AH314" s="107" t="s">
        <v>161</v>
      </c>
      <c r="AI314" s="108">
        <f>VLOOKUP(AH314,'2019 WINNINGS'!$A$1:$B$423,2,0)</f>
        <v>100000</v>
      </c>
    </row>
    <row r="315" spans="1:35" x14ac:dyDescent="0.2">
      <c r="A315" s="50">
        <v>314</v>
      </c>
      <c r="B315" s="83" t="s">
        <v>593</v>
      </c>
      <c r="C315" s="83" t="s">
        <v>591</v>
      </c>
      <c r="D315" s="83" t="s">
        <v>594</v>
      </c>
      <c r="E315" s="84" t="s">
        <v>160</v>
      </c>
      <c r="F315" s="50" t="s">
        <v>91</v>
      </c>
      <c r="G315" s="85">
        <f t="shared" si="4"/>
        <v>1477902</v>
      </c>
      <c r="H315" s="86" t="s">
        <v>15</v>
      </c>
      <c r="I315" s="90">
        <f>VLOOKUP(H315,'2019 WINNINGS'!$A$1:$B$423,2,0)</f>
        <v>107956</v>
      </c>
      <c r="J315" s="87" t="s">
        <v>17</v>
      </c>
      <c r="K315" s="90">
        <f>VLOOKUP(J315,'2019 WINNINGS'!$A$1:$B$423,2,0)</f>
        <v>225400</v>
      </c>
      <c r="L315" s="93" t="s">
        <v>33</v>
      </c>
      <c r="M315" s="94">
        <f>VLOOKUP(L315,'2019 WINNINGS'!$A$1:$B$423,2,0)</f>
        <v>55488</v>
      </c>
      <c r="N315" s="93" t="s">
        <v>65</v>
      </c>
      <c r="O315" s="94">
        <f>VLOOKUP(N315,'2019 WINNINGS'!$A$1:$B$423,2,0)</f>
        <v>225400</v>
      </c>
      <c r="P315" s="93" t="s">
        <v>98</v>
      </c>
      <c r="Q315" s="94">
        <f>VLOOKUP(P315,'2019 WINNINGS'!$A$1:$B$423,2,0)</f>
        <v>403938</v>
      </c>
      <c r="R315" s="97" t="s">
        <v>140</v>
      </c>
      <c r="S315" s="98">
        <f>VLOOKUP(R315,'2019 WINNINGS'!$A$1:$B$423,2,0)</f>
        <v>44850</v>
      </c>
      <c r="T315" s="97" t="s">
        <v>107</v>
      </c>
      <c r="U315" s="98">
        <f>VLOOKUP(T315,'2019 WINNINGS'!$A$1:$B$423,2,0)</f>
        <v>44850</v>
      </c>
      <c r="V315" s="97" t="s">
        <v>144</v>
      </c>
      <c r="W315" s="98">
        <f>VLOOKUP(V315,'2019 WINNINGS'!$A$1:$B$423,2,0)</f>
        <v>0</v>
      </c>
      <c r="X315" s="101" t="s">
        <v>50</v>
      </c>
      <c r="Y315" s="102">
        <f>VLOOKUP(X315,'2019 WINNINGS'!$A$1:$B$423,2,0)</f>
        <v>107956</v>
      </c>
      <c r="Z315" s="103" t="s">
        <v>155</v>
      </c>
      <c r="AA315" s="102">
        <f>VLOOKUP(Z315,'2019 WINNINGS'!$A$1:$B$423,2,0)</f>
        <v>28693</v>
      </c>
      <c r="AB315" s="103" t="s">
        <v>145</v>
      </c>
      <c r="AC315" s="102">
        <f>VLOOKUP(AB315,'2019 WINNINGS'!$A$1:$B$423,2,0)</f>
        <v>107956</v>
      </c>
      <c r="AD315" s="88" t="s">
        <v>80</v>
      </c>
      <c r="AE315" s="104">
        <f>VLOOKUP(AD315,'2019 WINNINGS'!$A$1:$B$423,2,0)</f>
        <v>0</v>
      </c>
      <c r="AF315" s="88" t="s">
        <v>72</v>
      </c>
      <c r="AG315" s="104">
        <f>VLOOKUP(AF315,'2019 WINNINGS'!$A$1:$B$423,2,0)</f>
        <v>25415</v>
      </c>
      <c r="AH315" s="107" t="s">
        <v>161</v>
      </c>
      <c r="AI315" s="108">
        <f>VLOOKUP(AH315,'2019 WINNINGS'!$A$1:$B$423,2,0)</f>
        <v>100000</v>
      </c>
    </row>
    <row r="316" spans="1:35" x14ac:dyDescent="0.2">
      <c r="A316" s="50">
        <v>315</v>
      </c>
      <c r="B316" s="83" t="s">
        <v>716</v>
      </c>
      <c r="C316" s="83" t="s">
        <v>715</v>
      </c>
      <c r="D316" s="83" t="s">
        <v>720</v>
      </c>
      <c r="E316" s="84" t="s">
        <v>160</v>
      </c>
      <c r="F316" s="50" t="s">
        <v>91</v>
      </c>
      <c r="G316" s="85">
        <f t="shared" si="4"/>
        <v>1476198</v>
      </c>
      <c r="H316" s="86" t="s">
        <v>27</v>
      </c>
      <c r="I316" s="90">
        <f>VLOOKUP(H316,'2019 WINNINGS'!$A$1:$B$423,2,0)</f>
        <v>310500</v>
      </c>
      <c r="J316" s="87" t="s">
        <v>8</v>
      </c>
      <c r="K316" s="90">
        <f>VLOOKUP(J316,'2019 WINNINGS'!$A$1:$B$423,2,0)</f>
        <v>107956</v>
      </c>
      <c r="L316" s="93" t="s">
        <v>33</v>
      </c>
      <c r="M316" s="94">
        <f>VLOOKUP(L316,'2019 WINNINGS'!$A$1:$B$423,2,0)</f>
        <v>55488</v>
      </c>
      <c r="N316" s="93" t="s">
        <v>87</v>
      </c>
      <c r="O316" s="94">
        <f>VLOOKUP(N316,'2019 WINNINGS'!$A$1:$B$423,2,0)</f>
        <v>403938</v>
      </c>
      <c r="P316" s="93" t="s">
        <v>11</v>
      </c>
      <c r="Q316" s="94">
        <f>VLOOKUP(P316,'2019 WINNINGS'!$A$1:$B$423,2,0)</f>
        <v>310500</v>
      </c>
      <c r="R316" s="97" t="s">
        <v>41</v>
      </c>
      <c r="S316" s="98">
        <f>VLOOKUP(R316,'2019 WINNINGS'!$A$1:$B$423,2,0)</f>
        <v>78200</v>
      </c>
      <c r="T316" s="97" t="s">
        <v>141</v>
      </c>
      <c r="U316" s="98">
        <f>VLOOKUP(T316,'2019 WINNINGS'!$A$1:$B$423,2,0)</f>
        <v>25415</v>
      </c>
      <c r="V316" s="97" t="s">
        <v>88</v>
      </c>
      <c r="W316" s="98">
        <f>VLOOKUP(V316,'2019 WINNINGS'!$A$1:$B$423,2,0)</f>
        <v>25415</v>
      </c>
      <c r="X316" s="101" t="s">
        <v>50</v>
      </c>
      <c r="Y316" s="102">
        <f>VLOOKUP(X316,'2019 WINNINGS'!$A$1:$B$423,2,0)</f>
        <v>107956</v>
      </c>
      <c r="Z316" s="103" t="s">
        <v>153</v>
      </c>
      <c r="AA316" s="102">
        <f>VLOOKUP(Z316,'2019 WINNINGS'!$A$1:$B$423,2,0)</f>
        <v>0</v>
      </c>
      <c r="AB316" s="103" t="s">
        <v>147</v>
      </c>
      <c r="AC316" s="102">
        <f>VLOOKUP(AB316,'2019 WINNINGS'!$A$1:$B$423,2,0)</f>
        <v>25415</v>
      </c>
      <c r="AD316" s="88" t="s">
        <v>80</v>
      </c>
      <c r="AE316" s="104">
        <f>VLOOKUP(AD316,'2019 WINNINGS'!$A$1:$B$423,2,0)</f>
        <v>0</v>
      </c>
      <c r="AF316" s="88" t="s">
        <v>72</v>
      </c>
      <c r="AG316" s="104">
        <f>VLOOKUP(AF316,'2019 WINNINGS'!$A$1:$B$423,2,0)</f>
        <v>25415</v>
      </c>
      <c r="AH316" s="107" t="s">
        <v>166</v>
      </c>
      <c r="AI316" s="108">
        <f>VLOOKUP(AH316,'2019 WINNINGS'!$A$1:$B$423,2,0)</f>
        <v>0</v>
      </c>
    </row>
    <row r="317" spans="1:35" x14ac:dyDescent="0.2">
      <c r="A317" s="50">
        <v>316</v>
      </c>
      <c r="B317" s="83" t="s">
        <v>408</v>
      </c>
      <c r="C317" s="83" t="s">
        <v>404</v>
      </c>
      <c r="D317" s="83" t="s">
        <v>410</v>
      </c>
      <c r="E317" s="84" t="s">
        <v>160</v>
      </c>
      <c r="F317" s="50" t="s">
        <v>91</v>
      </c>
      <c r="G317" s="85">
        <f t="shared" si="4"/>
        <v>1472238</v>
      </c>
      <c r="H317" s="86" t="s">
        <v>27</v>
      </c>
      <c r="I317" s="90">
        <f>VLOOKUP(H317,'2019 WINNINGS'!$A$1:$B$423,2,0)</f>
        <v>310500</v>
      </c>
      <c r="J317" s="87" t="s">
        <v>40</v>
      </c>
      <c r="K317" s="90">
        <f>VLOOKUP(J317,'2019 WINNINGS'!$A$1:$B$423,2,0)</f>
        <v>0</v>
      </c>
      <c r="L317" s="93" t="s">
        <v>33</v>
      </c>
      <c r="M317" s="94">
        <f>VLOOKUP(L317,'2019 WINNINGS'!$A$1:$B$423,2,0)</f>
        <v>55488</v>
      </c>
      <c r="N317" s="93" t="s">
        <v>65</v>
      </c>
      <c r="O317" s="94">
        <f>VLOOKUP(N317,'2019 WINNINGS'!$A$1:$B$423,2,0)</f>
        <v>225400</v>
      </c>
      <c r="P317" s="93" t="s">
        <v>87</v>
      </c>
      <c r="Q317" s="94">
        <f>VLOOKUP(P317,'2019 WINNINGS'!$A$1:$B$423,2,0)</f>
        <v>403938</v>
      </c>
      <c r="R317" s="97" t="s">
        <v>10</v>
      </c>
      <c r="S317" s="98">
        <f>VLOOKUP(R317,'2019 WINNINGS'!$A$1:$B$423,2,0)</f>
        <v>107956</v>
      </c>
      <c r="T317" s="97" t="s">
        <v>41</v>
      </c>
      <c r="U317" s="98">
        <f>VLOOKUP(T317,'2019 WINNINGS'!$A$1:$B$423,2,0)</f>
        <v>78200</v>
      </c>
      <c r="V317" s="97" t="s">
        <v>85</v>
      </c>
      <c r="W317" s="98">
        <f>VLOOKUP(V317,'2019 WINNINGS'!$A$1:$B$423,2,0)</f>
        <v>107956</v>
      </c>
      <c r="X317" s="101" t="s">
        <v>154</v>
      </c>
      <c r="Y317" s="102">
        <f>VLOOKUP(X317,'2019 WINNINGS'!$A$1:$B$423,2,0)</f>
        <v>37950</v>
      </c>
      <c r="Z317" s="103" t="s">
        <v>230</v>
      </c>
      <c r="AA317" s="102">
        <f>VLOOKUP(Z317,'2019 WINNINGS'!$A$1:$B$423,2,0)</f>
        <v>44850</v>
      </c>
      <c r="AB317" s="103" t="s">
        <v>157</v>
      </c>
      <c r="AC317" s="102">
        <f>VLOOKUP(AB317,'2019 WINNINGS'!$A$1:$B$423,2,0)</f>
        <v>0</v>
      </c>
      <c r="AD317" s="88" t="s">
        <v>14</v>
      </c>
      <c r="AE317" s="104">
        <f>VLOOKUP(AD317,'2019 WINNINGS'!$A$1:$B$423,2,0)</f>
        <v>0</v>
      </c>
      <c r="AF317" s="88" t="s">
        <v>114</v>
      </c>
      <c r="AG317" s="104">
        <f>VLOOKUP(AF317,'2019 WINNINGS'!$A$1:$B$423,2,0)</f>
        <v>0</v>
      </c>
      <c r="AH317" s="107" t="s">
        <v>161</v>
      </c>
      <c r="AI317" s="108">
        <f>VLOOKUP(AH317,'2019 WINNINGS'!$A$1:$B$423,2,0)</f>
        <v>100000</v>
      </c>
    </row>
    <row r="318" spans="1:35" x14ac:dyDescent="0.2">
      <c r="A318" s="50">
        <v>317</v>
      </c>
      <c r="B318" s="83" t="s">
        <v>718</v>
      </c>
      <c r="C318" s="83" t="s">
        <v>715</v>
      </c>
      <c r="D318" s="83" t="s">
        <v>720</v>
      </c>
      <c r="E318" s="84" t="s">
        <v>160</v>
      </c>
      <c r="F318" s="50" t="s">
        <v>91</v>
      </c>
      <c r="G318" s="85">
        <f t="shared" si="4"/>
        <v>1466171</v>
      </c>
      <c r="H318" s="86" t="s">
        <v>15</v>
      </c>
      <c r="I318" s="90">
        <f>VLOOKUP(H318,'2019 WINNINGS'!$A$1:$B$423,2,0)</f>
        <v>107956</v>
      </c>
      <c r="J318" s="87" t="s">
        <v>8</v>
      </c>
      <c r="K318" s="90">
        <f>VLOOKUP(J318,'2019 WINNINGS'!$A$1:$B$423,2,0)</f>
        <v>107956</v>
      </c>
      <c r="L318" s="93" t="s">
        <v>33</v>
      </c>
      <c r="M318" s="94">
        <f>VLOOKUP(L318,'2019 WINNINGS'!$A$1:$B$423,2,0)</f>
        <v>55488</v>
      </c>
      <c r="N318" s="93" t="s">
        <v>87</v>
      </c>
      <c r="O318" s="94">
        <f>VLOOKUP(N318,'2019 WINNINGS'!$A$1:$B$423,2,0)</f>
        <v>403938</v>
      </c>
      <c r="P318" s="93" t="s">
        <v>65</v>
      </c>
      <c r="Q318" s="94">
        <f>VLOOKUP(P318,'2019 WINNINGS'!$A$1:$B$423,2,0)</f>
        <v>225400</v>
      </c>
      <c r="R318" s="97" t="s">
        <v>143</v>
      </c>
      <c r="S318" s="98">
        <f>VLOOKUP(R318,'2019 WINNINGS'!$A$1:$B$423,2,0)</f>
        <v>107956</v>
      </c>
      <c r="T318" s="97" t="s">
        <v>85</v>
      </c>
      <c r="U318" s="98">
        <f>VLOOKUP(T318,'2019 WINNINGS'!$A$1:$B$423,2,0)</f>
        <v>107956</v>
      </c>
      <c r="V318" s="97" t="s">
        <v>41</v>
      </c>
      <c r="W318" s="98">
        <f>VLOOKUP(V318,'2019 WINNINGS'!$A$1:$B$423,2,0)</f>
        <v>78200</v>
      </c>
      <c r="X318" s="101" t="s">
        <v>50</v>
      </c>
      <c r="Y318" s="102">
        <f>VLOOKUP(X318,'2019 WINNINGS'!$A$1:$B$423,2,0)</f>
        <v>107956</v>
      </c>
      <c r="Z318" s="103" t="s">
        <v>153</v>
      </c>
      <c r="AA318" s="102">
        <f>VLOOKUP(Z318,'2019 WINNINGS'!$A$1:$B$423,2,0)</f>
        <v>0</v>
      </c>
      <c r="AB318" s="103" t="s">
        <v>154</v>
      </c>
      <c r="AC318" s="102">
        <f>VLOOKUP(AB318,'2019 WINNINGS'!$A$1:$B$423,2,0)</f>
        <v>37950</v>
      </c>
      <c r="AD318" s="88" t="s">
        <v>80</v>
      </c>
      <c r="AE318" s="104">
        <f>VLOOKUP(AD318,'2019 WINNINGS'!$A$1:$B$423,2,0)</f>
        <v>0</v>
      </c>
      <c r="AF318" s="88" t="s">
        <v>72</v>
      </c>
      <c r="AG318" s="104">
        <f>VLOOKUP(AF318,'2019 WINNINGS'!$A$1:$B$423,2,0)</f>
        <v>25415</v>
      </c>
      <c r="AH318" s="107" t="s">
        <v>161</v>
      </c>
      <c r="AI318" s="108">
        <f>VLOOKUP(AH318,'2019 WINNINGS'!$A$1:$B$423,2,0)</f>
        <v>100000</v>
      </c>
    </row>
    <row r="319" spans="1:35" x14ac:dyDescent="0.2">
      <c r="A319" s="50">
        <v>318</v>
      </c>
      <c r="B319" s="83" t="s">
        <v>948</v>
      </c>
      <c r="C319" s="83" t="s">
        <v>947</v>
      </c>
      <c r="D319" s="83" t="s">
        <v>951</v>
      </c>
      <c r="E319" s="84" t="s">
        <v>160</v>
      </c>
      <c r="F319" s="50" t="s">
        <v>91</v>
      </c>
      <c r="G319" s="85">
        <f t="shared" si="4"/>
        <v>1463321</v>
      </c>
      <c r="H319" s="86" t="s">
        <v>8</v>
      </c>
      <c r="I319" s="90">
        <f>VLOOKUP(H319,'2019 WINNINGS'!$A$1:$B$423,2,0)</f>
        <v>107956</v>
      </c>
      <c r="J319" s="87" t="s">
        <v>15</v>
      </c>
      <c r="K319" s="90">
        <f>VLOOKUP(J319,'2019 WINNINGS'!$A$1:$B$423,2,0)</f>
        <v>107956</v>
      </c>
      <c r="L319" s="93" t="s">
        <v>33</v>
      </c>
      <c r="M319" s="94">
        <f>VLOOKUP(L319,'2019 WINNINGS'!$A$1:$B$423,2,0)</f>
        <v>55488</v>
      </c>
      <c r="N319" s="93" t="s">
        <v>87</v>
      </c>
      <c r="O319" s="94">
        <f>VLOOKUP(N319,'2019 WINNINGS'!$A$1:$B$423,2,0)</f>
        <v>403938</v>
      </c>
      <c r="P319" s="93" t="s">
        <v>11</v>
      </c>
      <c r="Q319" s="94">
        <f>VLOOKUP(P319,'2019 WINNINGS'!$A$1:$B$423,2,0)</f>
        <v>310500</v>
      </c>
      <c r="R319" s="97" t="s">
        <v>41</v>
      </c>
      <c r="S319" s="98">
        <f>VLOOKUP(R319,'2019 WINNINGS'!$A$1:$B$423,2,0)</f>
        <v>78200</v>
      </c>
      <c r="T319" s="97" t="s">
        <v>10</v>
      </c>
      <c r="U319" s="98">
        <f>VLOOKUP(T319,'2019 WINNINGS'!$A$1:$B$423,2,0)</f>
        <v>107956</v>
      </c>
      <c r="V319" s="97" t="s">
        <v>85</v>
      </c>
      <c r="W319" s="98">
        <f>VLOOKUP(V319,'2019 WINNINGS'!$A$1:$B$423,2,0)</f>
        <v>107956</v>
      </c>
      <c r="X319" s="101" t="s">
        <v>153</v>
      </c>
      <c r="Y319" s="102">
        <f>VLOOKUP(X319,'2019 WINNINGS'!$A$1:$B$423,2,0)</f>
        <v>0</v>
      </c>
      <c r="Z319" s="103" t="s">
        <v>157</v>
      </c>
      <c r="AA319" s="102">
        <f>VLOOKUP(Z319,'2019 WINNINGS'!$A$1:$B$423,2,0)</f>
        <v>0</v>
      </c>
      <c r="AB319" s="103" t="s">
        <v>50</v>
      </c>
      <c r="AC319" s="102">
        <f>VLOOKUP(AB319,'2019 WINNINGS'!$A$1:$B$423,2,0)</f>
        <v>107956</v>
      </c>
      <c r="AD319" s="88" t="s">
        <v>14</v>
      </c>
      <c r="AE319" s="104">
        <f>VLOOKUP(AD319,'2019 WINNINGS'!$A$1:$B$423,2,0)</f>
        <v>0</v>
      </c>
      <c r="AF319" s="88" t="s">
        <v>72</v>
      </c>
      <c r="AG319" s="104">
        <f>VLOOKUP(AF319,'2019 WINNINGS'!$A$1:$B$423,2,0)</f>
        <v>25415</v>
      </c>
      <c r="AH319" s="107" t="s">
        <v>163</v>
      </c>
      <c r="AI319" s="108">
        <f>VLOOKUP(AH319,'2019 WINNINGS'!$A$1:$B$423,2,0)</f>
        <v>50000</v>
      </c>
    </row>
    <row r="320" spans="1:35" x14ac:dyDescent="0.2">
      <c r="A320" s="50">
        <v>319</v>
      </c>
      <c r="B320" s="83" t="s">
        <v>283</v>
      </c>
      <c r="C320" s="83" t="s">
        <v>284</v>
      </c>
      <c r="D320" s="83" t="s">
        <v>279</v>
      </c>
      <c r="E320" s="84" t="s">
        <v>160</v>
      </c>
      <c r="F320" s="50" t="s">
        <v>91</v>
      </c>
      <c r="G320" s="85">
        <f t="shared" si="4"/>
        <v>1462286</v>
      </c>
      <c r="H320" s="86" t="s">
        <v>27</v>
      </c>
      <c r="I320" s="90">
        <f>VLOOKUP(H320,'2019 WINNINGS'!$A$1:$B$423,2,0)</f>
        <v>310500</v>
      </c>
      <c r="J320" s="87" t="s">
        <v>8</v>
      </c>
      <c r="K320" s="90">
        <f>VLOOKUP(J320,'2019 WINNINGS'!$A$1:$B$423,2,0)</f>
        <v>107956</v>
      </c>
      <c r="L320" s="93" t="s">
        <v>54</v>
      </c>
      <c r="M320" s="94">
        <f>VLOOKUP(L320,'2019 WINNINGS'!$A$1:$B$423,2,0)</f>
        <v>0</v>
      </c>
      <c r="N320" s="93" t="s">
        <v>65</v>
      </c>
      <c r="O320" s="94">
        <f>VLOOKUP(N320,'2019 WINNINGS'!$A$1:$B$423,2,0)</f>
        <v>225400</v>
      </c>
      <c r="P320" s="93" t="s">
        <v>87</v>
      </c>
      <c r="Q320" s="94">
        <f>VLOOKUP(P320,'2019 WINNINGS'!$A$1:$B$423,2,0)</f>
        <v>403938</v>
      </c>
      <c r="R320" s="97" t="s">
        <v>10</v>
      </c>
      <c r="S320" s="98">
        <f>VLOOKUP(R320,'2019 WINNINGS'!$A$1:$B$423,2,0)</f>
        <v>107956</v>
      </c>
      <c r="T320" s="97" t="s">
        <v>70</v>
      </c>
      <c r="U320" s="98">
        <f>VLOOKUP(T320,'2019 WINNINGS'!$A$1:$B$423,2,0)</f>
        <v>0</v>
      </c>
      <c r="V320" s="97" t="s">
        <v>41</v>
      </c>
      <c r="W320" s="98">
        <f>VLOOKUP(V320,'2019 WINNINGS'!$A$1:$B$423,2,0)</f>
        <v>78200</v>
      </c>
      <c r="X320" s="101" t="s">
        <v>96</v>
      </c>
      <c r="Y320" s="102">
        <f>VLOOKUP(X320,'2019 WINNINGS'!$A$1:$B$423,2,0)</f>
        <v>32430</v>
      </c>
      <c r="Z320" s="103" t="s">
        <v>113</v>
      </c>
      <c r="AA320" s="102">
        <f>VLOOKUP(Z320,'2019 WINNINGS'!$A$1:$B$423,2,0)</f>
        <v>107956</v>
      </c>
      <c r="AB320" s="103" t="s">
        <v>154</v>
      </c>
      <c r="AC320" s="102">
        <f>VLOOKUP(AB320,'2019 WINNINGS'!$A$1:$B$423,2,0)</f>
        <v>37950</v>
      </c>
      <c r="AD320" s="88" t="s">
        <v>14</v>
      </c>
      <c r="AE320" s="104">
        <f>VLOOKUP(AD320,'2019 WINNINGS'!$A$1:$B$423,2,0)</f>
        <v>0</v>
      </c>
      <c r="AF320" s="88" t="s">
        <v>80</v>
      </c>
      <c r="AG320" s="104">
        <f>VLOOKUP(AF320,'2019 WINNINGS'!$A$1:$B$423,2,0)</f>
        <v>0</v>
      </c>
      <c r="AH320" s="107" t="s">
        <v>162</v>
      </c>
      <c r="AI320" s="108">
        <f>VLOOKUP(AH320,'2019 WINNINGS'!$A$1:$B$423,2,0)</f>
        <v>50000</v>
      </c>
    </row>
    <row r="321" spans="1:35" x14ac:dyDescent="0.2">
      <c r="A321" s="50">
        <v>320</v>
      </c>
      <c r="B321" s="83" t="s">
        <v>975</v>
      </c>
      <c r="C321" s="83" t="s">
        <v>973</v>
      </c>
      <c r="D321" s="83" t="s">
        <v>974</v>
      </c>
      <c r="E321" s="84" t="s">
        <v>160</v>
      </c>
      <c r="F321" s="50" t="s">
        <v>91</v>
      </c>
      <c r="G321" s="85">
        <f t="shared" si="4"/>
        <v>1460393</v>
      </c>
      <c r="H321" s="86" t="s">
        <v>8</v>
      </c>
      <c r="I321" s="90">
        <f>VLOOKUP(H321,'2019 WINNINGS'!$A$1:$B$423,2,0)</f>
        <v>107956</v>
      </c>
      <c r="J321" s="87" t="s">
        <v>15</v>
      </c>
      <c r="K321" s="90">
        <f>VLOOKUP(J321,'2019 WINNINGS'!$A$1:$B$423,2,0)</f>
        <v>107956</v>
      </c>
      <c r="L321" s="93" t="s">
        <v>33</v>
      </c>
      <c r="M321" s="94">
        <f>VLOOKUP(L321,'2019 WINNINGS'!$A$1:$B$423,2,0)</f>
        <v>55488</v>
      </c>
      <c r="N321" s="93" t="s">
        <v>11</v>
      </c>
      <c r="O321" s="94">
        <f>VLOOKUP(N321,'2019 WINNINGS'!$A$1:$B$423,2,0)</f>
        <v>310500</v>
      </c>
      <c r="P321" s="93" t="s">
        <v>98</v>
      </c>
      <c r="Q321" s="94">
        <f>VLOOKUP(P321,'2019 WINNINGS'!$A$1:$B$423,2,0)</f>
        <v>403938</v>
      </c>
      <c r="R321" s="97" t="s">
        <v>41</v>
      </c>
      <c r="S321" s="98">
        <f>VLOOKUP(R321,'2019 WINNINGS'!$A$1:$B$423,2,0)</f>
        <v>78200</v>
      </c>
      <c r="T321" s="97" t="s">
        <v>10</v>
      </c>
      <c r="U321" s="98">
        <f>VLOOKUP(T321,'2019 WINNINGS'!$A$1:$B$423,2,0)</f>
        <v>107956</v>
      </c>
      <c r="V321" s="97" t="s">
        <v>59</v>
      </c>
      <c r="W321" s="98">
        <f>VLOOKUP(V321,'2019 WINNINGS'!$A$1:$B$423,2,0)</f>
        <v>26335</v>
      </c>
      <c r="X321" s="101" t="s">
        <v>155</v>
      </c>
      <c r="Y321" s="102">
        <f>VLOOKUP(X321,'2019 WINNINGS'!$A$1:$B$423,2,0)</f>
        <v>28693</v>
      </c>
      <c r="Z321" s="103" t="s">
        <v>50</v>
      </c>
      <c r="AA321" s="102">
        <f>VLOOKUP(Z321,'2019 WINNINGS'!$A$1:$B$423,2,0)</f>
        <v>107956</v>
      </c>
      <c r="AB321" s="103" t="s">
        <v>157</v>
      </c>
      <c r="AC321" s="102">
        <f>VLOOKUP(AB321,'2019 WINNINGS'!$A$1:$B$423,2,0)</f>
        <v>0</v>
      </c>
      <c r="AD321" s="88" t="s">
        <v>72</v>
      </c>
      <c r="AE321" s="104">
        <f>VLOOKUP(AD321,'2019 WINNINGS'!$A$1:$B$423,2,0)</f>
        <v>25415</v>
      </c>
      <c r="AF321" s="88" t="s">
        <v>81</v>
      </c>
      <c r="AG321" s="104">
        <f>VLOOKUP(AF321,'2019 WINNINGS'!$A$1:$B$423,2,0)</f>
        <v>0</v>
      </c>
      <c r="AH321" s="107" t="s">
        <v>161</v>
      </c>
      <c r="AI321" s="108">
        <f>VLOOKUP(AH321,'2019 WINNINGS'!$A$1:$B$423,2,0)</f>
        <v>100000</v>
      </c>
    </row>
    <row r="322" spans="1:35" x14ac:dyDescent="0.2">
      <c r="A322" s="50">
        <v>321</v>
      </c>
      <c r="B322" s="83" t="s">
        <v>383</v>
      </c>
      <c r="C322" s="83" t="s">
        <v>388</v>
      </c>
      <c r="D322" s="83" t="s">
        <v>237</v>
      </c>
      <c r="E322" s="84" t="s">
        <v>160</v>
      </c>
      <c r="F322" s="50" t="s">
        <v>91</v>
      </c>
      <c r="G322" s="85">
        <f t="shared" ref="G322:G385" si="5">SUM(I322)+K322+M322+O322+Q322+S322+U322+W322+Y322+AA322+AC322+AE322+AG322+AI322</f>
        <v>1459609</v>
      </c>
      <c r="H322" s="86" t="s">
        <v>27</v>
      </c>
      <c r="I322" s="90">
        <f>VLOOKUP(H322,'2019 WINNINGS'!$A$1:$B$423,2,0)</f>
        <v>310500</v>
      </c>
      <c r="J322" s="87" t="s">
        <v>49</v>
      </c>
      <c r="K322" s="90">
        <f>VLOOKUP(J322,'2019 WINNINGS'!$A$1:$B$423,2,0)</f>
        <v>225400</v>
      </c>
      <c r="L322" s="93" t="s">
        <v>54</v>
      </c>
      <c r="M322" s="94">
        <f>VLOOKUP(L322,'2019 WINNINGS'!$A$1:$B$423,2,0)</f>
        <v>0</v>
      </c>
      <c r="N322" s="93" t="s">
        <v>24</v>
      </c>
      <c r="O322" s="94">
        <f>VLOOKUP(N322,'2019 WINNINGS'!$A$1:$B$423,2,0)</f>
        <v>403938</v>
      </c>
      <c r="P322" s="93" t="s">
        <v>43</v>
      </c>
      <c r="Q322" s="94">
        <f>VLOOKUP(P322,'2019 WINNINGS'!$A$1:$B$423,2,0)</f>
        <v>161000</v>
      </c>
      <c r="R322" s="97" t="s">
        <v>10</v>
      </c>
      <c r="S322" s="98">
        <f>VLOOKUP(R322,'2019 WINNINGS'!$A$1:$B$423,2,0)</f>
        <v>107956</v>
      </c>
      <c r="T322" s="97" t="s">
        <v>141</v>
      </c>
      <c r="U322" s="98">
        <f>VLOOKUP(T322,'2019 WINNINGS'!$A$1:$B$423,2,0)</f>
        <v>25415</v>
      </c>
      <c r="V322" s="97" t="s">
        <v>144</v>
      </c>
      <c r="W322" s="98">
        <f>VLOOKUP(V322,'2019 WINNINGS'!$A$1:$B$423,2,0)</f>
        <v>0</v>
      </c>
      <c r="X322" s="101" t="s">
        <v>146</v>
      </c>
      <c r="Y322" s="102">
        <f>VLOOKUP(X322,'2019 WINNINGS'!$A$1:$B$423,2,0)</f>
        <v>0</v>
      </c>
      <c r="Z322" s="103" t="s">
        <v>152</v>
      </c>
      <c r="AA322" s="102">
        <f>VLOOKUP(Z322,'2019 WINNINGS'!$A$1:$B$423,2,0)</f>
        <v>0</v>
      </c>
      <c r="AB322" s="103" t="s">
        <v>148</v>
      </c>
      <c r="AC322" s="102">
        <f>VLOOKUP(AB322,'2019 WINNINGS'!$A$1:$B$423,2,0)</f>
        <v>225400</v>
      </c>
      <c r="AD322" s="88" t="s">
        <v>14</v>
      </c>
      <c r="AE322" s="104">
        <f>VLOOKUP(AD322,'2019 WINNINGS'!$A$1:$B$423,2,0)</f>
        <v>0</v>
      </c>
      <c r="AF322" s="88" t="s">
        <v>80</v>
      </c>
      <c r="AG322" s="104">
        <f>VLOOKUP(AF322,'2019 WINNINGS'!$A$1:$B$423,2,0)</f>
        <v>0</v>
      </c>
      <c r="AH322" s="107" t="s">
        <v>164</v>
      </c>
      <c r="AI322" s="108">
        <f>VLOOKUP(AH322,'2019 WINNINGS'!$A$1:$B$423,2,0)</f>
        <v>0</v>
      </c>
    </row>
    <row r="323" spans="1:35" x14ac:dyDescent="0.2">
      <c r="A323" s="50">
        <v>322</v>
      </c>
      <c r="B323" s="83" t="s">
        <v>656</v>
      </c>
      <c r="C323" s="83" t="s">
        <v>649</v>
      </c>
      <c r="D323" s="83" t="s">
        <v>651</v>
      </c>
      <c r="E323" s="84" t="s">
        <v>160</v>
      </c>
      <c r="F323" s="50" t="s">
        <v>91</v>
      </c>
      <c r="G323" s="85">
        <f t="shared" si="5"/>
        <v>1456282</v>
      </c>
      <c r="H323" s="86" t="s">
        <v>27</v>
      </c>
      <c r="I323" s="90">
        <f>VLOOKUP(H323,'2019 WINNINGS'!$A$1:$B$423,2,0)</f>
        <v>310500</v>
      </c>
      <c r="J323" s="87" t="s">
        <v>40</v>
      </c>
      <c r="K323" s="90">
        <f>VLOOKUP(J323,'2019 WINNINGS'!$A$1:$B$423,2,0)</f>
        <v>0</v>
      </c>
      <c r="L323" s="93" t="s">
        <v>54</v>
      </c>
      <c r="M323" s="94">
        <f>VLOOKUP(L323,'2019 WINNINGS'!$A$1:$B$423,2,0)</f>
        <v>0</v>
      </c>
      <c r="N323" s="93" t="s">
        <v>24</v>
      </c>
      <c r="O323" s="94">
        <f>VLOOKUP(N323,'2019 WINNINGS'!$A$1:$B$423,2,0)</f>
        <v>403938</v>
      </c>
      <c r="P323" s="93" t="s">
        <v>87</v>
      </c>
      <c r="Q323" s="94">
        <f>VLOOKUP(P323,'2019 WINNINGS'!$A$1:$B$423,2,0)</f>
        <v>403938</v>
      </c>
      <c r="R323" s="97" t="s">
        <v>41</v>
      </c>
      <c r="S323" s="98">
        <f>VLOOKUP(R323,'2019 WINNINGS'!$A$1:$B$423,2,0)</f>
        <v>78200</v>
      </c>
      <c r="T323" s="97" t="s">
        <v>144</v>
      </c>
      <c r="U323" s="98">
        <f>VLOOKUP(T323,'2019 WINNINGS'!$A$1:$B$423,2,0)</f>
        <v>0</v>
      </c>
      <c r="V323" s="97" t="s">
        <v>59</v>
      </c>
      <c r="W323" s="98">
        <f>VLOOKUP(V323,'2019 WINNINGS'!$A$1:$B$423,2,0)</f>
        <v>26335</v>
      </c>
      <c r="X323" s="101" t="s">
        <v>50</v>
      </c>
      <c r="Y323" s="102">
        <f>VLOOKUP(X323,'2019 WINNINGS'!$A$1:$B$423,2,0)</f>
        <v>107956</v>
      </c>
      <c r="Z323" s="103" t="s">
        <v>147</v>
      </c>
      <c r="AA323" s="102">
        <f>VLOOKUP(Z323,'2019 WINNINGS'!$A$1:$B$423,2,0)</f>
        <v>25415</v>
      </c>
      <c r="AB323" s="103" t="s">
        <v>153</v>
      </c>
      <c r="AC323" s="102">
        <f>VLOOKUP(AB323,'2019 WINNINGS'!$A$1:$B$423,2,0)</f>
        <v>0</v>
      </c>
      <c r="AD323" s="88" t="s">
        <v>14</v>
      </c>
      <c r="AE323" s="104">
        <f>VLOOKUP(AD323,'2019 WINNINGS'!$A$1:$B$423,2,0)</f>
        <v>0</v>
      </c>
      <c r="AF323" s="88" t="s">
        <v>80</v>
      </c>
      <c r="AG323" s="104">
        <f>VLOOKUP(AF323,'2019 WINNINGS'!$A$1:$B$423,2,0)</f>
        <v>0</v>
      </c>
      <c r="AH323" s="107" t="s">
        <v>161</v>
      </c>
      <c r="AI323" s="108">
        <f>VLOOKUP(AH323,'2019 WINNINGS'!$A$1:$B$423,2,0)</f>
        <v>100000</v>
      </c>
    </row>
    <row r="324" spans="1:35" x14ac:dyDescent="0.2">
      <c r="A324" s="50">
        <v>323</v>
      </c>
      <c r="B324" s="83" t="s">
        <v>644</v>
      </c>
      <c r="C324" s="83" t="s">
        <v>643</v>
      </c>
      <c r="D324" s="83" t="s">
        <v>639</v>
      </c>
      <c r="E324" s="84" t="s">
        <v>160</v>
      </c>
      <c r="F324" s="50" t="s">
        <v>91</v>
      </c>
      <c r="G324" s="85">
        <f t="shared" si="5"/>
        <v>1449719</v>
      </c>
      <c r="H324" s="86" t="s">
        <v>27</v>
      </c>
      <c r="I324" s="90">
        <f>VLOOKUP(H324,'2019 WINNINGS'!$A$1:$B$423,2,0)</f>
        <v>310500</v>
      </c>
      <c r="J324" s="87" t="s">
        <v>15</v>
      </c>
      <c r="K324" s="90">
        <f>VLOOKUP(J324,'2019 WINNINGS'!$A$1:$B$423,2,0)</f>
        <v>107956</v>
      </c>
      <c r="L324" s="93" t="s">
        <v>54</v>
      </c>
      <c r="M324" s="94">
        <f>VLOOKUP(L324,'2019 WINNINGS'!$A$1:$B$423,2,0)</f>
        <v>0</v>
      </c>
      <c r="N324" s="93" t="s">
        <v>65</v>
      </c>
      <c r="O324" s="94">
        <f>VLOOKUP(N324,'2019 WINNINGS'!$A$1:$B$423,2,0)</f>
        <v>225400</v>
      </c>
      <c r="P324" s="93" t="s">
        <v>16</v>
      </c>
      <c r="Q324" s="94">
        <f>VLOOKUP(P324,'2019 WINNINGS'!$A$1:$B$423,2,0)</f>
        <v>55488</v>
      </c>
      <c r="R324" s="97" t="s">
        <v>41</v>
      </c>
      <c r="S324" s="98">
        <f>VLOOKUP(R324,'2019 WINNINGS'!$A$1:$B$423,2,0)</f>
        <v>78200</v>
      </c>
      <c r="T324" s="97" t="s">
        <v>104</v>
      </c>
      <c r="U324" s="98">
        <f>VLOOKUP(T324,'2019 WINNINGS'!$A$1:$B$423,2,0)</f>
        <v>26910</v>
      </c>
      <c r="V324" s="97" t="s">
        <v>92</v>
      </c>
      <c r="W324" s="98">
        <f>VLOOKUP(V324,'2019 WINNINGS'!$A$1:$B$423,2,0)</f>
        <v>403938</v>
      </c>
      <c r="X324" s="101" t="s">
        <v>113</v>
      </c>
      <c r="Y324" s="102">
        <f>VLOOKUP(X324,'2019 WINNINGS'!$A$1:$B$423,2,0)</f>
        <v>107956</v>
      </c>
      <c r="Z324" s="103" t="s">
        <v>50</v>
      </c>
      <c r="AA324" s="102">
        <f>VLOOKUP(Z324,'2019 WINNINGS'!$A$1:$B$423,2,0)</f>
        <v>107956</v>
      </c>
      <c r="AB324" s="103" t="s">
        <v>147</v>
      </c>
      <c r="AC324" s="102">
        <f>VLOOKUP(AB324,'2019 WINNINGS'!$A$1:$B$423,2,0)</f>
        <v>25415</v>
      </c>
      <c r="AD324" s="88" t="s">
        <v>13</v>
      </c>
      <c r="AE324" s="104">
        <f>VLOOKUP(AD324,'2019 WINNINGS'!$A$1:$B$423,2,0)</f>
        <v>0</v>
      </c>
      <c r="AF324" s="88" t="s">
        <v>75</v>
      </c>
      <c r="AG324" s="104">
        <f>VLOOKUP(AF324,'2019 WINNINGS'!$A$1:$B$423,2,0)</f>
        <v>0</v>
      </c>
      <c r="AH324" s="107" t="s">
        <v>166</v>
      </c>
      <c r="AI324" s="108">
        <f>VLOOKUP(AH324,'2019 WINNINGS'!$A$1:$B$423,2,0)</f>
        <v>0</v>
      </c>
    </row>
    <row r="325" spans="1:35" x14ac:dyDescent="0.2">
      <c r="A325" s="50">
        <v>324</v>
      </c>
      <c r="B325" s="83" t="s">
        <v>444</v>
      </c>
      <c r="C325" s="83" t="s">
        <v>442</v>
      </c>
      <c r="D325" s="83" t="s">
        <v>445</v>
      </c>
      <c r="E325" s="84" t="s">
        <v>160</v>
      </c>
      <c r="F325" s="50" t="s">
        <v>91</v>
      </c>
      <c r="G325" s="85">
        <f t="shared" si="5"/>
        <v>1443488</v>
      </c>
      <c r="H325" s="86" t="s">
        <v>27</v>
      </c>
      <c r="I325" s="90">
        <f>VLOOKUP(H325,'2019 WINNINGS'!$A$1:$B$423,2,0)</f>
        <v>310500</v>
      </c>
      <c r="J325" s="87" t="s">
        <v>17</v>
      </c>
      <c r="K325" s="90">
        <f>VLOOKUP(J325,'2019 WINNINGS'!$A$1:$B$423,2,0)</f>
        <v>225400</v>
      </c>
      <c r="L325" s="93" t="s">
        <v>43</v>
      </c>
      <c r="M325" s="94">
        <f>VLOOKUP(L325,'2019 WINNINGS'!$A$1:$B$423,2,0)</f>
        <v>161000</v>
      </c>
      <c r="N325" s="93" t="s">
        <v>54</v>
      </c>
      <c r="O325" s="94">
        <f>VLOOKUP(N325,'2019 WINNINGS'!$A$1:$B$423,2,0)</f>
        <v>0</v>
      </c>
      <c r="P325" s="93" t="s">
        <v>11</v>
      </c>
      <c r="Q325" s="94">
        <f>VLOOKUP(P325,'2019 WINNINGS'!$A$1:$B$423,2,0)</f>
        <v>310500</v>
      </c>
      <c r="R325" s="97" t="s">
        <v>63</v>
      </c>
      <c r="S325" s="98">
        <f>VLOOKUP(R325,'2019 WINNINGS'!$A$1:$B$423,2,0)</f>
        <v>26335</v>
      </c>
      <c r="T325" s="97" t="s">
        <v>141</v>
      </c>
      <c r="U325" s="98">
        <f>VLOOKUP(T325,'2019 WINNINGS'!$A$1:$B$423,2,0)</f>
        <v>25415</v>
      </c>
      <c r="V325" s="97" t="s">
        <v>73</v>
      </c>
      <c r="W325" s="98">
        <f>VLOOKUP(V325,'2019 WINNINGS'!$A$1:$B$423,2,0)</f>
        <v>55488</v>
      </c>
      <c r="X325" s="101" t="s">
        <v>152</v>
      </c>
      <c r="Y325" s="102">
        <f>VLOOKUP(X325,'2019 WINNINGS'!$A$1:$B$423,2,0)</f>
        <v>0</v>
      </c>
      <c r="Z325" s="103" t="s">
        <v>230</v>
      </c>
      <c r="AA325" s="102">
        <f>VLOOKUP(Z325,'2019 WINNINGS'!$A$1:$B$423,2,0)</f>
        <v>44850</v>
      </c>
      <c r="AB325" s="103" t="s">
        <v>158</v>
      </c>
      <c r="AC325" s="102">
        <f>VLOOKUP(AB325,'2019 WINNINGS'!$A$1:$B$423,2,0)</f>
        <v>184000</v>
      </c>
      <c r="AD325" s="88" t="s">
        <v>81</v>
      </c>
      <c r="AE325" s="104">
        <f>VLOOKUP(AD325,'2019 WINNINGS'!$A$1:$B$423,2,0)</f>
        <v>0</v>
      </c>
      <c r="AF325" s="88" t="s">
        <v>114</v>
      </c>
      <c r="AG325" s="104">
        <f>VLOOKUP(AF325,'2019 WINNINGS'!$A$1:$B$423,2,0)</f>
        <v>0</v>
      </c>
      <c r="AH325" s="107" t="s">
        <v>161</v>
      </c>
      <c r="AI325" s="108">
        <f>VLOOKUP(AH325,'2019 WINNINGS'!$A$1:$B$423,2,0)</f>
        <v>100000</v>
      </c>
    </row>
    <row r="326" spans="1:35" x14ac:dyDescent="0.2">
      <c r="A326" s="50">
        <v>325</v>
      </c>
      <c r="B326" s="83" t="s">
        <v>662</v>
      </c>
      <c r="C326" s="83" t="s">
        <v>660</v>
      </c>
      <c r="D326" s="83" t="s">
        <v>497</v>
      </c>
      <c r="E326" s="84" t="s">
        <v>160</v>
      </c>
      <c r="F326" s="50" t="s">
        <v>91</v>
      </c>
      <c r="G326" s="85">
        <f t="shared" si="5"/>
        <v>1439224</v>
      </c>
      <c r="H326" s="86" t="s">
        <v>40</v>
      </c>
      <c r="I326" s="90">
        <f>VLOOKUP(H326,'2019 WINNINGS'!$A$1:$B$423,2,0)</f>
        <v>0</v>
      </c>
      <c r="J326" s="87" t="s">
        <v>27</v>
      </c>
      <c r="K326" s="90">
        <f>VLOOKUP(J326,'2019 WINNINGS'!$A$1:$B$423,2,0)</f>
        <v>310500</v>
      </c>
      <c r="L326" s="93" t="s">
        <v>24</v>
      </c>
      <c r="M326" s="94">
        <f>VLOOKUP(L326,'2019 WINNINGS'!$A$1:$B$423,2,0)</f>
        <v>403938</v>
      </c>
      <c r="N326" s="93" t="s">
        <v>65</v>
      </c>
      <c r="O326" s="94">
        <f>VLOOKUP(N326,'2019 WINNINGS'!$A$1:$B$423,2,0)</f>
        <v>225400</v>
      </c>
      <c r="P326" s="93" t="s">
        <v>46</v>
      </c>
      <c r="Q326" s="94">
        <f>VLOOKUP(P326,'2019 WINNINGS'!$A$1:$B$423,2,0)</f>
        <v>55488</v>
      </c>
      <c r="R326" s="97" t="s">
        <v>140</v>
      </c>
      <c r="S326" s="98">
        <f>VLOOKUP(R326,'2019 WINNINGS'!$A$1:$B$423,2,0)</f>
        <v>44850</v>
      </c>
      <c r="T326" s="97" t="s">
        <v>41</v>
      </c>
      <c r="U326" s="98">
        <f>VLOOKUP(T326,'2019 WINNINGS'!$A$1:$B$423,2,0)</f>
        <v>78200</v>
      </c>
      <c r="V326" s="97" t="s">
        <v>142</v>
      </c>
      <c r="W326" s="98">
        <f>VLOOKUP(V326,'2019 WINNINGS'!$A$1:$B$423,2,0)</f>
        <v>68042</v>
      </c>
      <c r="X326" s="101" t="s">
        <v>146</v>
      </c>
      <c r="Y326" s="102">
        <f>VLOOKUP(X326,'2019 WINNINGS'!$A$1:$B$423,2,0)</f>
        <v>0</v>
      </c>
      <c r="Z326" s="103" t="s">
        <v>50</v>
      </c>
      <c r="AA326" s="102">
        <f>VLOOKUP(Z326,'2019 WINNINGS'!$A$1:$B$423,2,0)</f>
        <v>107956</v>
      </c>
      <c r="AB326" s="103" t="s">
        <v>230</v>
      </c>
      <c r="AC326" s="102">
        <f>VLOOKUP(AB326,'2019 WINNINGS'!$A$1:$B$423,2,0)</f>
        <v>44850</v>
      </c>
      <c r="AD326" s="88" t="s">
        <v>14</v>
      </c>
      <c r="AE326" s="104">
        <f>VLOOKUP(AD326,'2019 WINNINGS'!$A$1:$B$423,2,0)</f>
        <v>0</v>
      </c>
      <c r="AF326" s="88" t="s">
        <v>80</v>
      </c>
      <c r="AG326" s="104">
        <f>VLOOKUP(AF326,'2019 WINNINGS'!$A$1:$B$423,2,0)</f>
        <v>0</v>
      </c>
      <c r="AH326" s="107" t="s">
        <v>161</v>
      </c>
      <c r="AI326" s="108">
        <f>VLOOKUP(AH326,'2019 WINNINGS'!$A$1:$B$423,2,0)</f>
        <v>100000</v>
      </c>
    </row>
    <row r="327" spans="1:35" x14ac:dyDescent="0.2">
      <c r="A327" s="50">
        <v>326</v>
      </c>
      <c r="B327" s="83" t="s">
        <v>555</v>
      </c>
      <c r="C327" s="83" t="s">
        <v>552</v>
      </c>
      <c r="D327" s="83" t="s">
        <v>553</v>
      </c>
      <c r="E327" s="84" t="s">
        <v>160</v>
      </c>
      <c r="F327" s="50" t="s">
        <v>91</v>
      </c>
      <c r="G327" s="85">
        <f t="shared" si="5"/>
        <v>1436386</v>
      </c>
      <c r="H327" s="86" t="s">
        <v>8</v>
      </c>
      <c r="I327" s="90">
        <f>VLOOKUP(H327,'2019 WINNINGS'!$A$1:$B$423,2,0)</f>
        <v>107956</v>
      </c>
      <c r="J327" s="87" t="s">
        <v>27</v>
      </c>
      <c r="K327" s="90">
        <f>VLOOKUP(J327,'2019 WINNINGS'!$A$1:$B$423,2,0)</f>
        <v>310500</v>
      </c>
      <c r="L327" s="93" t="s">
        <v>54</v>
      </c>
      <c r="M327" s="94">
        <f>VLOOKUP(L327,'2019 WINNINGS'!$A$1:$B$423,2,0)</f>
        <v>0</v>
      </c>
      <c r="N327" s="93" t="s">
        <v>65</v>
      </c>
      <c r="O327" s="94">
        <f>VLOOKUP(N327,'2019 WINNINGS'!$A$1:$B$423,2,0)</f>
        <v>225400</v>
      </c>
      <c r="P327" s="93" t="s">
        <v>11</v>
      </c>
      <c r="Q327" s="94">
        <f>VLOOKUP(P327,'2019 WINNINGS'!$A$1:$B$423,2,0)</f>
        <v>310500</v>
      </c>
      <c r="R327" s="97" t="s">
        <v>41</v>
      </c>
      <c r="S327" s="98">
        <f>VLOOKUP(R327,'2019 WINNINGS'!$A$1:$B$423,2,0)</f>
        <v>78200</v>
      </c>
      <c r="T327" s="97" t="s">
        <v>28</v>
      </c>
      <c r="U327" s="98">
        <f>VLOOKUP(T327,'2019 WINNINGS'!$A$1:$B$423,2,0)</f>
        <v>55488</v>
      </c>
      <c r="V327" s="97" t="s">
        <v>144</v>
      </c>
      <c r="W327" s="98">
        <f>VLOOKUP(V327,'2019 WINNINGS'!$A$1:$B$423,2,0)</f>
        <v>0</v>
      </c>
      <c r="X327" s="101" t="s">
        <v>96</v>
      </c>
      <c r="Y327" s="102">
        <f>VLOOKUP(X327,'2019 WINNINGS'!$A$1:$B$423,2,0)</f>
        <v>32430</v>
      </c>
      <c r="Z327" s="103" t="s">
        <v>50</v>
      </c>
      <c r="AA327" s="102">
        <f>VLOOKUP(Z327,'2019 WINNINGS'!$A$1:$B$423,2,0)</f>
        <v>107956</v>
      </c>
      <c r="AB327" s="103" t="s">
        <v>113</v>
      </c>
      <c r="AC327" s="102">
        <f>VLOOKUP(AB327,'2019 WINNINGS'!$A$1:$B$423,2,0)</f>
        <v>107956</v>
      </c>
      <c r="AD327" s="88" t="s">
        <v>14</v>
      </c>
      <c r="AE327" s="104">
        <f>VLOOKUP(AD327,'2019 WINNINGS'!$A$1:$B$423,2,0)</f>
        <v>0</v>
      </c>
      <c r="AF327" s="88" t="s">
        <v>80</v>
      </c>
      <c r="AG327" s="104">
        <f>VLOOKUP(AF327,'2019 WINNINGS'!$A$1:$B$423,2,0)</f>
        <v>0</v>
      </c>
      <c r="AH327" s="107" t="s">
        <v>161</v>
      </c>
      <c r="AI327" s="108">
        <f>VLOOKUP(AH327,'2019 WINNINGS'!$A$1:$B$423,2,0)</f>
        <v>100000</v>
      </c>
    </row>
    <row r="328" spans="1:35" x14ac:dyDescent="0.2">
      <c r="A328" s="50">
        <v>327</v>
      </c>
      <c r="B328" s="83" t="s">
        <v>781</v>
      </c>
      <c r="C328" s="83" t="s">
        <v>780</v>
      </c>
      <c r="D328" s="83" t="s">
        <v>755</v>
      </c>
      <c r="E328" s="84" t="s">
        <v>160</v>
      </c>
      <c r="F328" s="50" t="s">
        <v>91</v>
      </c>
      <c r="G328" s="85">
        <f t="shared" si="5"/>
        <v>1433337</v>
      </c>
      <c r="H328" s="86" t="s">
        <v>27</v>
      </c>
      <c r="I328" s="90">
        <f>VLOOKUP(H328,'2019 WINNINGS'!$A$1:$B$423,2,0)</f>
        <v>310500</v>
      </c>
      <c r="J328" s="87" t="s">
        <v>49</v>
      </c>
      <c r="K328" s="90">
        <f>VLOOKUP(J328,'2019 WINNINGS'!$A$1:$B$423,2,0)</f>
        <v>225400</v>
      </c>
      <c r="L328" s="93" t="s">
        <v>24</v>
      </c>
      <c r="M328" s="94">
        <f>VLOOKUP(L328,'2019 WINNINGS'!$A$1:$B$423,2,0)</f>
        <v>403938</v>
      </c>
      <c r="N328" s="93" t="s">
        <v>46</v>
      </c>
      <c r="O328" s="94">
        <f>VLOOKUP(N328,'2019 WINNINGS'!$A$1:$B$423,2,0)</f>
        <v>55488</v>
      </c>
      <c r="P328" s="93" t="s">
        <v>16</v>
      </c>
      <c r="Q328" s="94">
        <f>VLOOKUP(P328,'2019 WINNINGS'!$A$1:$B$423,2,0)</f>
        <v>55488</v>
      </c>
      <c r="R328" s="97" t="s">
        <v>83</v>
      </c>
      <c r="S328" s="98">
        <f>VLOOKUP(R328,'2019 WINNINGS'!$A$1:$B$423,2,0)</f>
        <v>28693</v>
      </c>
      <c r="T328" s="97" t="s">
        <v>28</v>
      </c>
      <c r="U328" s="98">
        <f>VLOOKUP(T328,'2019 WINNINGS'!$A$1:$B$423,2,0)</f>
        <v>55488</v>
      </c>
      <c r="V328" s="97" t="s">
        <v>85</v>
      </c>
      <c r="W328" s="98">
        <f>VLOOKUP(V328,'2019 WINNINGS'!$A$1:$B$423,2,0)</f>
        <v>107956</v>
      </c>
      <c r="X328" s="101" t="s">
        <v>96</v>
      </c>
      <c r="Y328" s="102">
        <f>VLOOKUP(X328,'2019 WINNINGS'!$A$1:$B$423,2,0)</f>
        <v>32430</v>
      </c>
      <c r="Z328" s="103" t="s">
        <v>50</v>
      </c>
      <c r="AA328" s="102">
        <f>VLOOKUP(Z328,'2019 WINNINGS'!$A$1:$B$423,2,0)</f>
        <v>107956</v>
      </c>
      <c r="AB328" s="103" t="s">
        <v>153</v>
      </c>
      <c r="AC328" s="102">
        <f>VLOOKUP(AB328,'2019 WINNINGS'!$A$1:$B$423,2,0)</f>
        <v>0</v>
      </c>
      <c r="AD328" s="88" t="s">
        <v>14</v>
      </c>
      <c r="AE328" s="104">
        <f>VLOOKUP(AD328,'2019 WINNINGS'!$A$1:$B$423,2,0)</f>
        <v>0</v>
      </c>
      <c r="AF328" s="88" t="s">
        <v>80</v>
      </c>
      <c r="AG328" s="104">
        <f>VLOOKUP(AF328,'2019 WINNINGS'!$A$1:$B$423,2,0)</f>
        <v>0</v>
      </c>
      <c r="AH328" s="107" t="s">
        <v>165</v>
      </c>
      <c r="AI328" s="108">
        <f>VLOOKUP(AH328,'2019 WINNINGS'!$A$1:$B$423,2,0)</f>
        <v>50000</v>
      </c>
    </row>
    <row r="329" spans="1:35" x14ac:dyDescent="0.2">
      <c r="A329" s="50">
        <v>328</v>
      </c>
      <c r="B329" s="83" t="s">
        <v>482</v>
      </c>
      <c r="C329" s="83" t="s">
        <v>481</v>
      </c>
      <c r="D329" s="83" t="s">
        <v>482</v>
      </c>
      <c r="E329" s="84" t="s">
        <v>160</v>
      </c>
      <c r="F329" s="50" t="s">
        <v>91</v>
      </c>
      <c r="G329" s="85">
        <f t="shared" si="5"/>
        <v>1432534</v>
      </c>
      <c r="H329" s="86" t="s">
        <v>8</v>
      </c>
      <c r="I329" s="90">
        <f>VLOOKUP(H329,'2019 WINNINGS'!$A$1:$B$423,2,0)</f>
        <v>107956</v>
      </c>
      <c r="J329" s="87" t="s">
        <v>40</v>
      </c>
      <c r="K329" s="90">
        <f>VLOOKUP(J329,'2019 WINNINGS'!$A$1:$B$423,2,0)</f>
        <v>0</v>
      </c>
      <c r="L329" s="93" t="s">
        <v>54</v>
      </c>
      <c r="M329" s="94">
        <f>VLOOKUP(L329,'2019 WINNINGS'!$A$1:$B$423,2,0)</f>
        <v>0</v>
      </c>
      <c r="N329" s="93" t="s">
        <v>87</v>
      </c>
      <c r="O329" s="94">
        <f>VLOOKUP(N329,'2019 WINNINGS'!$A$1:$B$423,2,0)</f>
        <v>403938</v>
      </c>
      <c r="P329" s="93" t="s">
        <v>98</v>
      </c>
      <c r="Q329" s="94">
        <f>VLOOKUP(P329,'2019 WINNINGS'!$A$1:$B$423,2,0)</f>
        <v>403938</v>
      </c>
      <c r="R329" s="97" t="s">
        <v>41</v>
      </c>
      <c r="S329" s="98">
        <f>VLOOKUP(R329,'2019 WINNINGS'!$A$1:$B$423,2,0)</f>
        <v>78200</v>
      </c>
      <c r="T329" s="97" t="s">
        <v>85</v>
      </c>
      <c r="U329" s="98">
        <f>VLOOKUP(T329,'2019 WINNINGS'!$A$1:$B$423,2,0)</f>
        <v>107956</v>
      </c>
      <c r="V329" s="97" t="s">
        <v>59</v>
      </c>
      <c r="W329" s="98">
        <f>VLOOKUP(V329,'2019 WINNINGS'!$A$1:$B$423,2,0)</f>
        <v>26335</v>
      </c>
      <c r="X329" s="101" t="s">
        <v>230</v>
      </c>
      <c r="Y329" s="102">
        <f>VLOOKUP(X329,'2019 WINNINGS'!$A$1:$B$423,2,0)</f>
        <v>44850</v>
      </c>
      <c r="Z329" s="103" t="s">
        <v>50</v>
      </c>
      <c r="AA329" s="102">
        <f>VLOOKUP(Z329,'2019 WINNINGS'!$A$1:$B$423,2,0)</f>
        <v>107956</v>
      </c>
      <c r="AB329" s="103" t="s">
        <v>106</v>
      </c>
      <c r="AC329" s="102">
        <f>VLOOKUP(AB329,'2019 WINNINGS'!$A$1:$B$423,2,0)</f>
        <v>25990</v>
      </c>
      <c r="AD329" s="88" t="s">
        <v>14</v>
      </c>
      <c r="AE329" s="104">
        <f>VLOOKUP(AD329,'2019 WINNINGS'!$A$1:$B$423,2,0)</f>
        <v>0</v>
      </c>
      <c r="AF329" s="88" t="s">
        <v>72</v>
      </c>
      <c r="AG329" s="104">
        <f>VLOOKUP(AF329,'2019 WINNINGS'!$A$1:$B$423,2,0)</f>
        <v>25415</v>
      </c>
      <c r="AH329" s="107" t="s">
        <v>161</v>
      </c>
      <c r="AI329" s="108">
        <f>VLOOKUP(AH329,'2019 WINNINGS'!$A$1:$B$423,2,0)</f>
        <v>100000</v>
      </c>
    </row>
    <row r="330" spans="1:35" x14ac:dyDescent="0.2">
      <c r="A330" s="50">
        <v>329</v>
      </c>
      <c r="B330" s="83" t="s">
        <v>241</v>
      </c>
      <c r="C330" s="83" t="s">
        <v>240</v>
      </c>
      <c r="D330" s="83" t="s">
        <v>243</v>
      </c>
      <c r="E330" s="84" t="s">
        <v>160</v>
      </c>
      <c r="F330" s="50" t="s">
        <v>91</v>
      </c>
      <c r="G330" s="85">
        <f t="shared" si="5"/>
        <v>1429976</v>
      </c>
      <c r="H330" s="86" t="s">
        <v>8</v>
      </c>
      <c r="I330" s="90">
        <f>VLOOKUP(H330,'2019 WINNINGS'!$A$1:$B$423,2,0)</f>
        <v>107956</v>
      </c>
      <c r="J330" s="87" t="s">
        <v>40</v>
      </c>
      <c r="K330" s="90">
        <f>VLOOKUP(J330,'2019 WINNINGS'!$A$1:$B$423,2,0)</f>
        <v>0</v>
      </c>
      <c r="L330" s="93" t="s">
        <v>33</v>
      </c>
      <c r="M330" s="94">
        <f>VLOOKUP(L330,'2019 WINNINGS'!$A$1:$B$423,2,0)</f>
        <v>55488</v>
      </c>
      <c r="N330" s="93" t="s">
        <v>11</v>
      </c>
      <c r="O330" s="94">
        <f>VLOOKUP(N330,'2019 WINNINGS'!$A$1:$B$423,2,0)</f>
        <v>310500</v>
      </c>
      <c r="P330" s="93" t="s">
        <v>87</v>
      </c>
      <c r="Q330" s="94">
        <f>VLOOKUP(P330,'2019 WINNINGS'!$A$1:$B$423,2,0)</f>
        <v>403938</v>
      </c>
      <c r="R330" s="97" t="s">
        <v>63</v>
      </c>
      <c r="S330" s="98">
        <f>VLOOKUP(R330,'2019 WINNINGS'!$A$1:$B$423,2,0)</f>
        <v>26335</v>
      </c>
      <c r="T330" s="97" t="s">
        <v>99</v>
      </c>
      <c r="U330" s="98">
        <f>VLOOKUP(T330,'2019 WINNINGS'!$A$1:$B$423,2,0)</f>
        <v>26910</v>
      </c>
      <c r="V330" s="97" t="s">
        <v>41</v>
      </c>
      <c r="W330" s="98">
        <f>VLOOKUP(V330,'2019 WINNINGS'!$A$1:$B$423,2,0)</f>
        <v>78200</v>
      </c>
      <c r="X330" s="101" t="s">
        <v>113</v>
      </c>
      <c r="Y330" s="102">
        <f>VLOOKUP(X330,'2019 WINNINGS'!$A$1:$B$423,2,0)</f>
        <v>107956</v>
      </c>
      <c r="Z330" s="103" t="s">
        <v>158</v>
      </c>
      <c r="AA330" s="102">
        <f>VLOOKUP(Z330,'2019 WINNINGS'!$A$1:$B$423,2,0)</f>
        <v>184000</v>
      </c>
      <c r="AB330" s="103" t="s">
        <v>155</v>
      </c>
      <c r="AC330" s="102">
        <f>VLOOKUP(AB330,'2019 WINNINGS'!$A$1:$B$423,2,0)</f>
        <v>28693</v>
      </c>
      <c r="AD330" s="88" t="s">
        <v>14</v>
      </c>
      <c r="AE330" s="104">
        <f>VLOOKUP(AD330,'2019 WINNINGS'!$A$1:$B$423,2,0)</f>
        <v>0</v>
      </c>
      <c r="AF330" s="88" t="s">
        <v>80</v>
      </c>
      <c r="AG330" s="104">
        <f>VLOOKUP(AF330,'2019 WINNINGS'!$A$1:$B$423,2,0)</f>
        <v>0</v>
      </c>
      <c r="AH330" s="107" t="s">
        <v>161</v>
      </c>
      <c r="AI330" s="108">
        <f>VLOOKUP(AH330,'2019 WINNINGS'!$A$1:$B$423,2,0)</f>
        <v>100000</v>
      </c>
    </row>
    <row r="331" spans="1:35" x14ac:dyDescent="0.2">
      <c r="A331" s="50">
        <v>330</v>
      </c>
      <c r="B331" s="83" t="s">
        <v>221</v>
      </c>
      <c r="C331" s="83" t="s">
        <v>220</v>
      </c>
      <c r="D331" s="83" t="s">
        <v>222</v>
      </c>
      <c r="E331" s="84" t="s">
        <v>160</v>
      </c>
      <c r="F331" s="50" t="s">
        <v>91</v>
      </c>
      <c r="G331" s="85">
        <f t="shared" si="5"/>
        <v>1423412</v>
      </c>
      <c r="H331" s="86" t="s">
        <v>17</v>
      </c>
      <c r="I331" s="90">
        <f>VLOOKUP(H331,'2019 WINNINGS'!$A$1:$B$423,2,0)</f>
        <v>225400</v>
      </c>
      <c r="J331" s="87" t="s">
        <v>8</v>
      </c>
      <c r="K331" s="90">
        <f>VLOOKUP(J331,'2019 WINNINGS'!$A$1:$B$423,2,0)</f>
        <v>107956</v>
      </c>
      <c r="L331" s="93" t="s">
        <v>33</v>
      </c>
      <c r="M331" s="94">
        <f>VLOOKUP(L331,'2019 WINNINGS'!$A$1:$B$423,2,0)</f>
        <v>55488</v>
      </c>
      <c r="N331" s="93" t="s">
        <v>54</v>
      </c>
      <c r="O331" s="94">
        <f>VLOOKUP(N331,'2019 WINNINGS'!$A$1:$B$423,2,0)</f>
        <v>0</v>
      </c>
      <c r="P331" s="93" t="s">
        <v>11</v>
      </c>
      <c r="Q331" s="94">
        <f>VLOOKUP(P331,'2019 WINNINGS'!$A$1:$B$423,2,0)</f>
        <v>310500</v>
      </c>
      <c r="R331" s="97" t="s">
        <v>63</v>
      </c>
      <c r="S331" s="98">
        <f>VLOOKUP(R331,'2019 WINNINGS'!$A$1:$B$423,2,0)</f>
        <v>26335</v>
      </c>
      <c r="T331" s="97" t="s">
        <v>92</v>
      </c>
      <c r="U331" s="98">
        <f>VLOOKUP(T331,'2019 WINNINGS'!$A$1:$B$423,2,0)</f>
        <v>403938</v>
      </c>
      <c r="V331" s="97" t="s">
        <v>142</v>
      </c>
      <c r="W331" s="98">
        <f>VLOOKUP(V331,'2019 WINNINGS'!$A$1:$B$423,2,0)</f>
        <v>68042</v>
      </c>
      <c r="X331" s="101" t="s">
        <v>157</v>
      </c>
      <c r="Y331" s="102">
        <f>VLOOKUP(X331,'2019 WINNINGS'!$A$1:$B$423,2,0)</f>
        <v>0</v>
      </c>
      <c r="Z331" s="103" t="s">
        <v>156</v>
      </c>
      <c r="AA331" s="102">
        <f>VLOOKUP(Z331,'2019 WINNINGS'!$A$1:$B$423,2,0)</f>
        <v>55488</v>
      </c>
      <c r="AB331" s="103" t="s">
        <v>230</v>
      </c>
      <c r="AC331" s="102">
        <f>VLOOKUP(AB331,'2019 WINNINGS'!$A$1:$B$423,2,0)</f>
        <v>44850</v>
      </c>
      <c r="AD331" s="88" t="s">
        <v>80</v>
      </c>
      <c r="AE331" s="104">
        <f>VLOOKUP(AD331,'2019 WINNINGS'!$A$1:$B$423,2,0)</f>
        <v>0</v>
      </c>
      <c r="AF331" s="88" t="s">
        <v>72</v>
      </c>
      <c r="AG331" s="104">
        <f>VLOOKUP(AF331,'2019 WINNINGS'!$A$1:$B$423,2,0)</f>
        <v>25415</v>
      </c>
      <c r="AH331" s="107" t="s">
        <v>161</v>
      </c>
      <c r="AI331" s="108">
        <f>VLOOKUP(AH331,'2019 WINNINGS'!$A$1:$B$423,2,0)</f>
        <v>100000</v>
      </c>
    </row>
    <row r="332" spans="1:35" x14ac:dyDescent="0.2">
      <c r="A332" s="50">
        <v>331</v>
      </c>
      <c r="B332" s="83" t="s">
        <v>696</v>
      </c>
      <c r="C332" s="83" t="s">
        <v>694</v>
      </c>
      <c r="D332" s="83" t="s">
        <v>287</v>
      </c>
      <c r="E332" s="84" t="s">
        <v>160</v>
      </c>
      <c r="F332" s="50" t="s">
        <v>91</v>
      </c>
      <c r="G332" s="85">
        <f t="shared" si="5"/>
        <v>1421159</v>
      </c>
      <c r="H332" s="86" t="s">
        <v>7</v>
      </c>
      <c r="I332" s="90">
        <f>VLOOKUP(H332,'2019 WINNINGS'!$A$1:$B$423,2,0)</f>
        <v>858667</v>
      </c>
      <c r="J332" s="87" t="s">
        <v>8</v>
      </c>
      <c r="K332" s="90">
        <f>VLOOKUP(J332,'2019 WINNINGS'!$A$1:$B$423,2,0)</f>
        <v>107956</v>
      </c>
      <c r="L332" s="93" t="s">
        <v>33</v>
      </c>
      <c r="M332" s="94">
        <f>VLOOKUP(L332,'2019 WINNINGS'!$A$1:$B$423,2,0)</f>
        <v>55488</v>
      </c>
      <c r="N332" s="93" t="s">
        <v>54</v>
      </c>
      <c r="O332" s="94">
        <f>VLOOKUP(N332,'2019 WINNINGS'!$A$1:$B$423,2,0)</f>
        <v>0</v>
      </c>
      <c r="P332" s="93" t="s">
        <v>32</v>
      </c>
      <c r="Q332" s="94">
        <f>VLOOKUP(P332,'2019 WINNINGS'!$A$1:$B$423,2,0)</f>
        <v>68042</v>
      </c>
      <c r="R332" s="97" t="s">
        <v>41</v>
      </c>
      <c r="S332" s="98">
        <f>VLOOKUP(R332,'2019 WINNINGS'!$A$1:$B$423,2,0)</f>
        <v>78200</v>
      </c>
      <c r="T332" s="97" t="s">
        <v>70</v>
      </c>
      <c r="U332" s="98">
        <f>VLOOKUP(T332,'2019 WINNINGS'!$A$1:$B$423,2,0)</f>
        <v>0</v>
      </c>
      <c r="V332" s="97" t="s">
        <v>144</v>
      </c>
      <c r="W332" s="98">
        <f>VLOOKUP(V332,'2019 WINNINGS'!$A$1:$B$423,2,0)</f>
        <v>0</v>
      </c>
      <c r="X332" s="101" t="s">
        <v>152</v>
      </c>
      <c r="Y332" s="102">
        <f>VLOOKUP(X332,'2019 WINNINGS'!$A$1:$B$423,2,0)</f>
        <v>0</v>
      </c>
      <c r="Z332" s="103" t="s">
        <v>50</v>
      </c>
      <c r="AA332" s="102">
        <f>VLOOKUP(Z332,'2019 WINNINGS'!$A$1:$B$423,2,0)</f>
        <v>107956</v>
      </c>
      <c r="AB332" s="103" t="s">
        <v>230</v>
      </c>
      <c r="AC332" s="102">
        <f>VLOOKUP(AB332,'2019 WINNINGS'!$A$1:$B$423,2,0)</f>
        <v>44850</v>
      </c>
      <c r="AD332" s="88" t="s">
        <v>13</v>
      </c>
      <c r="AE332" s="104">
        <f>VLOOKUP(AD332,'2019 WINNINGS'!$A$1:$B$423,2,0)</f>
        <v>0</v>
      </c>
      <c r="AF332" s="88" t="s">
        <v>14</v>
      </c>
      <c r="AG332" s="104">
        <f>VLOOKUP(AF332,'2019 WINNINGS'!$A$1:$B$423,2,0)</f>
        <v>0</v>
      </c>
      <c r="AH332" s="107" t="s">
        <v>161</v>
      </c>
      <c r="AI332" s="108">
        <f>VLOOKUP(AH332,'2019 WINNINGS'!$A$1:$B$423,2,0)</f>
        <v>100000</v>
      </c>
    </row>
    <row r="333" spans="1:35" x14ac:dyDescent="0.2">
      <c r="A333" s="50">
        <v>332</v>
      </c>
      <c r="B333" s="83" t="s">
        <v>741</v>
      </c>
      <c r="C333" s="83" t="s">
        <v>738</v>
      </c>
      <c r="D333" s="83" t="s">
        <v>742</v>
      </c>
      <c r="E333" s="84" t="s">
        <v>160</v>
      </c>
      <c r="F333" s="50" t="s">
        <v>91</v>
      </c>
      <c r="G333" s="85">
        <f t="shared" si="5"/>
        <v>1420373</v>
      </c>
      <c r="H333" s="86" t="s">
        <v>27</v>
      </c>
      <c r="I333" s="90">
        <f>VLOOKUP(H333,'2019 WINNINGS'!$A$1:$B$423,2,0)</f>
        <v>310500</v>
      </c>
      <c r="J333" s="87" t="s">
        <v>40</v>
      </c>
      <c r="K333" s="90">
        <f>VLOOKUP(J333,'2019 WINNINGS'!$A$1:$B$423,2,0)</f>
        <v>0</v>
      </c>
      <c r="L333" s="93" t="s">
        <v>33</v>
      </c>
      <c r="M333" s="94">
        <f>VLOOKUP(L333,'2019 WINNINGS'!$A$1:$B$423,2,0)</f>
        <v>55488</v>
      </c>
      <c r="N333" s="93" t="s">
        <v>87</v>
      </c>
      <c r="O333" s="94">
        <f>VLOOKUP(N333,'2019 WINNINGS'!$A$1:$B$423,2,0)</f>
        <v>403938</v>
      </c>
      <c r="P333" s="93" t="s">
        <v>65</v>
      </c>
      <c r="Q333" s="94">
        <f>VLOOKUP(P333,'2019 WINNINGS'!$A$1:$B$423,2,0)</f>
        <v>225400</v>
      </c>
      <c r="R333" s="97" t="s">
        <v>140</v>
      </c>
      <c r="S333" s="98">
        <f>VLOOKUP(R333,'2019 WINNINGS'!$A$1:$B$423,2,0)</f>
        <v>44850</v>
      </c>
      <c r="T333" s="97" t="s">
        <v>59</v>
      </c>
      <c r="U333" s="98">
        <f>VLOOKUP(T333,'2019 WINNINGS'!$A$1:$B$423,2,0)</f>
        <v>26335</v>
      </c>
      <c r="V333" s="97" t="s">
        <v>85</v>
      </c>
      <c r="W333" s="98">
        <f>VLOOKUP(V333,'2019 WINNINGS'!$A$1:$B$423,2,0)</f>
        <v>107956</v>
      </c>
      <c r="X333" s="101" t="s">
        <v>50</v>
      </c>
      <c r="Y333" s="102">
        <f>VLOOKUP(X333,'2019 WINNINGS'!$A$1:$B$423,2,0)</f>
        <v>107956</v>
      </c>
      <c r="Z333" s="103" t="s">
        <v>154</v>
      </c>
      <c r="AA333" s="102">
        <f>VLOOKUP(Z333,'2019 WINNINGS'!$A$1:$B$423,2,0)</f>
        <v>37950</v>
      </c>
      <c r="AB333" s="103" t="s">
        <v>146</v>
      </c>
      <c r="AC333" s="102">
        <f>VLOOKUP(AB333,'2019 WINNINGS'!$A$1:$B$423,2,0)</f>
        <v>0</v>
      </c>
      <c r="AD333" s="88" t="s">
        <v>80</v>
      </c>
      <c r="AE333" s="104">
        <f>VLOOKUP(AD333,'2019 WINNINGS'!$A$1:$B$423,2,0)</f>
        <v>0</v>
      </c>
      <c r="AF333" s="88" t="s">
        <v>14</v>
      </c>
      <c r="AG333" s="104">
        <f>VLOOKUP(AF333,'2019 WINNINGS'!$A$1:$B$423,2,0)</f>
        <v>0</v>
      </c>
      <c r="AH333" s="107" t="s">
        <v>161</v>
      </c>
      <c r="AI333" s="108">
        <f>VLOOKUP(AH333,'2019 WINNINGS'!$A$1:$B$423,2,0)</f>
        <v>100000</v>
      </c>
    </row>
    <row r="334" spans="1:35" x14ac:dyDescent="0.2">
      <c r="A334" s="50">
        <v>333</v>
      </c>
      <c r="B334" s="83" t="s">
        <v>695</v>
      </c>
      <c r="C334" s="83" t="s">
        <v>694</v>
      </c>
      <c r="D334" s="83" t="s">
        <v>287</v>
      </c>
      <c r="E334" s="84" t="s">
        <v>160</v>
      </c>
      <c r="F334" s="50" t="s">
        <v>91</v>
      </c>
      <c r="G334" s="85">
        <f t="shared" si="5"/>
        <v>1415428</v>
      </c>
      <c r="H334" s="86" t="s">
        <v>40</v>
      </c>
      <c r="I334" s="90">
        <f>VLOOKUP(H334,'2019 WINNINGS'!$A$1:$B$423,2,0)</f>
        <v>0</v>
      </c>
      <c r="J334" s="87" t="s">
        <v>8</v>
      </c>
      <c r="K334" s="90">
        <f>VLOOKUP(J334,'2019 WINNINGS'!$A$1:$B$423,2,0)</f>
        <v>107956</v>
      </c>
      <c r="L334" s="93" t="s">
        <v>54</v>
      </c>
      <c r="M334" s="94">
        <f>VLOOKUP(L334,'2019 WINNINGS'!$A$1:$B$423,2,0)</f>
        <v>0</v>
      </c>
      <c r="N334" s="93" t="s">
        <v>65</v>
      </c>
      <c r="O334" s="94">
        <f>VLOOKUP(N334,'2019 WINNINGS'!$A$1:$B$423,2,0)</f>
        <v>225400</v>
      </c>
      <c r="P334" s="93" t="s">
        <v>11</v>
      </c>
      <c r="Q334" s="94">
        <f>VLOOKUP(P334,'2019 WINNINGS'!$A$1:$B$423,2,0)</f>
        <v>310500</v>
      </c>
      <c r="R334" s="97" t="s">
        <v>92</v>
      </c>
      <c r="S334" s="98">
        <f>VLOOKUP(R334,'2019 WINNINGS'!$A$1:$B$423,2,0)</f>
        <v>403938</v>
      </c>
      <c r="T334" s="97" t="s">
        <v>28</v>
      </c>
      <c r="U334" s="98">
        <f>VLOOKUP(T334,'2019 WINNINGS'!$A$1:$B$423,2,0)</f>
        <v>55488</v>
      </c>
      <c r="V334" s="97" t="s">
        <v>104</v>
      </c>
      <c r="W334" s="98">
        <f>VLOOKUP(V334,'2019 WINNINGS'!$A$1:$B$423,2,0)</f>
        <v>26910</v>
      </c>
      <c r="X334" s="101" t="s">
        <v>96</v>
      </c>
      <c r="Y334" s="102">
        <f>VLOOKUP(X334,'2019 WINNINGS'!$A$1:$B$423,2,0)</f>
        <v>32430</v>
      </c>
      <c r="Z334" s="103" t="s">
        <v>50</v>
      </c>
      <c r="AA334" s="102">
        <f>VLOOKUP(Z334,'2019 WINNINGS'!$A$1:$B$423,2,0)</f>
        <v>107956</v>
      </c>
      <c r="AB334" s="103" t="s">
        <v>230</v>
      </c>
      <c r="AC334" s="102">
        <f>VLOOKUP(AB334,'2019 WINNINGS'!$A$1:$B$423,2,0)</f>
        <v>44850</v>
      </c>
      <c r="AD334" s="88" t="s">
        <v>14</v>
      </c>
      <c r="AE334" s="104">
        <f>VLOOKUP(AD334,'2019 WINNINGS'!$A$1:$B$423,2,0)</f>
        <v>0</v>
      </c>
      <c r="AF334" s="88" t="s">
        <v>80</v>
      </c>
      <c r="AG334" s="104">
        <f>VLOOKUP(AF334,'2019 WINNINGS'!$A$1:$B$423,2,0)</f>
        <v>0</v>
      </c>
      <c r="AH334" s="107" t="s">
        <v>161</v>
      </c>
      <c r="AI334" s="108">
        <f>VLOOKUP(AH334,'2019 WINNINGS'!$A$1:$B$423,2,0)</f>
        <v>100000</v>
      </c>
    </row>
    <row r="335" spans="1:35" x14ac:dyDescent="0.2">
      <c r="A335" s="50">
        <v>334</v>
      </c>
      <c r="B335" s="83" t="s">
        <v>974</v>
      </c>
      <c r="C335" s="83" t="s">
        <v>973</v>
      </c>
      <c r="D335" s="83" t="s">
        <v>974</v>
      </c>
      <c r="E335" s="84" t="s">
        <v>160</v>
      </c>
      <c r="F335" s="50" t="s">
        <v>91</v>
      </c>
      <c r="G335" s="85">
        <f t="shared" si="5"/>
        <v>1414412</v>
      </c>
      <c r="H335" s="86" t="s">
        <v>27</v>
      </c>
      <c r="I335" s="90">
        <f>VLOOKUP(H335,'2019 WINNINGS'!$A$1:$B$423,2,0)</f>
        <v>310500</v>
      </c>
      <c r="J335" s="87" t="s">
        <v>8</v>
      </c>
      <c r="K335" s="90">
        <f>VLOOKUP(J335,'2019 WINNINGS'!$A$1:$B$423,2,0)</f>
        <v>107956</v>
      </c>
      <c r="L335" s="93" t="s">
        <v>65</v>
      </c>
      <c r="M335" s="94">
        <f>VLOOKUP(L335,'2019 WINNINGS'!$A$1:$B$423,2,0)</f>
        <v>225400</v>
      </c>
      <c r="N335" s="93" t="s">
        <v>11</v>
      </c>
      <c r="O335" s="94">
        <f>VLOOKUP(N335,'2019 WINNINGS'!$A$1:$B$423,2,0)</f>
        <v>310500</v>
      </c>
      <c r="P335" s="93" t="s">
        <v>32</v>
      </c>
      <c r="Q335" s="94">
        <f>VLOOKUP(P335,'2019 WINNINGS'!$A$1:$B$423,2,0)</f>
        <v>68042</v>
      </c>
      <c r="R335" s="97" t="s">
        <v>41</v>
      </c>
      <c r="S335" s="98">
        <f>VLOOKUP(R335,'2019 WINNINGS'!$A$1:$B$423,2,0)</f>
        <v>78200</v>
      </c>
      <c r="T335" s="97" t="s">
        <v>10</v>
      </c>
      <c r="U335" s="98">
        <f>VLOOKUP(T335,'2019 WINNINGS'!$A$1:$B$423,2,0)</f>
        <v>107956</v>
      </c>
      <c r="V335" s="97" t="s">
        <v>59</v>
      </c>
      <c r="W335" s="98">
        <f>VLOOKUP(V335,'2019 WINNINGS'!$A$1:$B$423,2,0)</f>
        <v>26335</v>
      </c>
      <c r="X335" s="101" t="s">
        <v>155</v>
      </c>
      <c r="Y335" s="102">
        <f>VLOOKUP(X335,'2019 WINNINGS'!$A$1:$B$423,2,0)</f>
        <v>28693</v>
      </c>
      <c r="Z335" s="103" t="s">
        <v>147</v>
      </c>
      <c r="AA335" s="102">
        <f>VLOOKUP(Z335,'2019 WINNINGS'!$A$1:$B$423,2,0)</f>
        <v>25415</v>
      </c>
      <c r="AB335" s="103" t="s">
        <v>157</v>
      </c>
      <c r="AC335" s="102">
        <f>VLOOKUP(AB335,'2019 WINNINGS'!$A$1:$B$423,2,0)</f>
        <v>0</v>
      </c>
      <c r="AD335" s="88" t="s">
        <v>80</v>
      </c>
      <c r="AE335" s="104">
        <f>VLOOKUP(AD335,'2019 WINNINGS'!$A$1:$B$423,2,0)</f>
        <v>0</v>
      </c>
      <c r="AF335" s="88" t="s">
        <v>72</v>
      </c>
      <c r="AG335" s="104">
        <f>VLOOKUP(AF335,'2019 WINNINGS'!$A$1:$B$423,2,0)</f>
        <v>25415</v>
      </c>
      <c r="AH335" s="107" t="s">
        <v>161</v>
      </c>
      <c r="AI335" s="108">
        <f>VLOOKUP(AH335,'2019 WINNINGS'!$A$1:$B$423,2,0)</f>
        <v>100000</v>
      </c>
    </row>
    <row r="336" spans="1:35" x14ac:dyDescent="0.2">
      <c r="A336" s="50">
        <v>335</v>
      </c>
      <c r="B336" s="83" t="s">
        <v>484</v>
      </c>
      <c r="C336" s="83" t="s">
        <v>494</v>
      </c>
      <c r="D336" s="83" t="s">
        <v>484</v>
      </c>
      <c r="E336" s="84" t="s">
        <v>160</v>
      </c>
      <c r="F336" s="50" t="s">
        <v>91</v>
      </c>
      <c r="G336" s="85">
        <f t="shared" si="5"/>
        <v>1403977</v>
      </c>
      <c r="H336" s="86" t="s">
        <v>27</v>
      </c>
      <c r="I336" s="90">
        <f>VLOOKUP(H336,'2019 WINNINGS'!$A$1:$B$423,2,0)</f>
        <v>310500</v>
      </c>
      <c r="J336" s="87" t="s">
        <v>15</v>
      </c>
      <c r="K336" s="90">
        <f>VLOOKUP(J336,'2019 WINNINGS'!$A$1:$B$423,2,0)</f>
        <v>107956</v>
      </c>
      <c r="L336" s="93" t="s">
        <v>54</v>
      </c>
      <c r="M336" s="94">
        <f>VLOOKUP(L336,'2019 WINNINGS'!$A$1:$B$423,2,0)</f>
        <v>0</v>
      </c>
      <c r="N336" s="93" t="s">
        <v>65</v>
      </c>
      <c r="O336" s="94">
        <f>VLOOKUP(N336,'2019 WINNINGS'!$A$1:$B$423,2,0)</f>
        <v>225400</v>
      </c>
      <c r="P336" s="93" t="s">
        <v>11</v>
      </c>
      <c r="Q336" s="94">
        <f>VLOOKUP(P336,'2019 WINNINGS'!$A$1:$B$423,2,0)</f>
        <v>310500</v>
      </c>
      <c r="R336" s="97" t="s">
        <v>10</v>
      </c>
      <c r="S336" s="98">
        <f>VLOOKUP(R336,'2019 WINNINGS'!$A$1:$B$423,2,0)</f>
        <v>107956</v>
      </c>
      <c r="T336" s="97" t="s">
        <v>85</v>
      </c>
      <c r="U336" s="98">
        <f>VLOOKUP(T336,'2019 WINNINGS'!$A$1:$B$423,2,0)</f>
        <v>107956</v>
      </c>
      <c r="V336" s="97" t="s">
        <v>73</v>
      </c>
      <c r="W336" s="98">
        <f>VLOOKUP(V336,'2019 WINNINGS'!$A$1:$B$423,2,0)</f>
        <v>55488</v>
      </c>
      <c r="X336" s="101" t="s">
        <v>230</v>
      </c>
      <c r="Y336" s="102">
        <f>VLOOKUP(X336,'2019 WINNINGS'!$A$1:$B$423,2,0)</f>
        <v>44850</v>
      </c>
      <c r="Z336" s="103" t="s">
        <v>50</v>
      </c>
      <c r="AA336" s="102">
        <f>VLOOKUP(Z336,'2019 WINNINGS'!$A$1:$B$423,2,0)</f>
        <v>107956</v>
      </c>
      <c r="AB336" s="103" t="s">
        <v>157</v>
      </c>
      <c r="AC336" s="102">
        <f>VLOOKUP(AB336,'2019 WINNINGS'!$A$1:$B$423,2,0)</f>
        <v>0</v>
      </c>
      <c r="AD336" s="88" t="s">
        <v>14</v>
      </c>
      <c r="AE336" s="104">
        <f>VLOOKUP(AD336,'2019 WINNINGS'!$A$1:$B$423,2,0)</f>
        <v>0</v>
      </c>
      <c r="AF336" s="88" t="s">
        <v>72</v>
      </c>
      <c r="AG336" s="104">
        <f>VLOOKUP(AF336,'2019 WINNINGS'!$A$1:$B$423,2,0)</f>
        <v>25415</v>
      </c>
      <c r="AH336" s="107" t="s">
        <v>166</v>
      </c>
      <c r="AI336" s="108">
        <f>VLOOKUP(AH336,'2019 WINNINGS'!$A$1:$B$423,2,0)</f>
        <v>0</v>
      </c>
    </row>
    <row r="337" spans="1:35" x14ac:dyDescent="0.2">
      <c r="A337" s="50">
        <v>336</v>
      </c>
      <c r="B337" s="83" t="s">
        <v>802</v>
      </c>
      <c r="C337" s="83" t="s">
        <v>801</v>
      </c>
      <c r="D337" s="83" t="s">
        <v>805</v>
      </c>
      <c r="E337" s="84" t="s">
        <v>160</v>
      </c>
      <c r="F337" s="50" t="s">
        <v>91</v>
      </c>
      <c r="G337" s="85">
        <f t="shared" si="5"/>
        <v>1402688</v>
      </c>
      <c r="H337" s="86" t="s">
        <v>8</v>
      </c>
      <c r="I337" s="90">
        <f>VLOOKUP(H337,'2019 WINNINGS'!$A$1:$B$423,2,0)</f>
        <v>107956</v>
      </c>
      <c r="J337" s="87" t="s">
        <v>40</v>
      </c>
      <c r="K337" s="90">
        <f>VLOOKUP(J337,'2019 WINNINGS'!$A$1:$B$423,2,0)</f>
        <v>0</v>
      </c>
      <c r="L337" s="93" t="s">
        <v>33</v>
      </c>
      <c r="M337" s="94">
        <f>VLOOKUP(L337,'2019 WINNINGS'!$A$1:$B$423,2,0)</f>
        <v>55488</v>
      </c>
      <c r="N337" s="93" t="s">
        <v>43</v>
      </c>
      <c r="O337" s="94">
        <f>VLOOKUP(N337,'2019 WINNINGS'!$A$1:$B$423,2,0)</f>
        <v>161000</v>
      </c>
      <c r="P337" s="93" t="s">
        <v>11</v>
      </c>
      <c r="Q337" s="94">
        <f>VLOOKUP(P337,'2019 WINNINGS'!$A$1:$B$423,2,0)</f>
        <v>310500</v>
      </c>
      <c r="R337" s="97" t="s">
        <v>92</v>
      </c>
      <c r="S337" s="98">
        <f>VLOOKUP(R337,'2019 WINNINGS'!$A$1:$B$423,2,0)</f>
        <v>403938</v>
      </c>
      <c r="T337" s="97" t="s">
        <v>41</v>
      </c>
      <c r="U337" s="98">
        <f>VLOOKUP(T337,'2019 WINNINGS'!$A$1:$B$423,2,0)</f>
        <v>78200</v>
      </c>
      <c r="V337" s="97" t="s">
        <v>59</v>
      </c>
      <c r="W337" s="98">
        <f>VLOOKUP(V337,'2019 WINNINGS'!$A$1:$B$423,2,0)</f>
        <v>26335</v>
      </c>
      <c r="X337" s="101" t="s">
        <v>151</v>
      </c>
      <c r="Y337" s="102">
        <f>VLOOKUP(X337,'2019 WINNINGS'!$A$1:$B$423,2,0)</f>
        <v>37950</v>
      </c>
      <c r="Z337" s="103" t="s">
        <v>50</v>
      </c>
      <c r="AA337" s="102">
        <f>VLOOKUP(Z337,'2019 WINNINGS'!$A$1:$B$423,2,0)</f>
        <v>107956</v>
      </c>
      <c r="AB337" s="103" t="s">
        <v>154</v>
      </c>
      <c r="AC337" s="102">
        <f>VLOOKUP(AB337,'2019 WINNINGS'!$A$1:$B$423,2,0)</f>
        <v>37950</v>
      </c>
      <c r="AD337" s="88" t="s">
        <v>80</v>
      </c>
      <c r="AE337" s="104">
        <f>VLOOKUP(AD337,'2019 WINNINGS'!$A$1:$B$423,2,0)</f>
        <v>0</v>
      </c>
      <c r="AF337" s="88" t="s">
        <v>72</v>
      </c>
      <c r="AG337" s="104">
        <f>VLOOKUP(AF337,'2019 WINNINGS'!$A$1:$B$423,2,0)</f>
        <v>25415</v>
      </c>
      <c r="AH337" s="107" t="s">
        <v>162</v>
      </c>
      <c r="AI337" s="108">
        <f>VLOOKUP(AH337,'2019 WINNINGS'!$A$1:$B$423,2,0)</f>
        <v>50000</v>
      </c>
    </row>
    <row r="338" spans="1:35" x14ac:dyDescent="0.2">
      <c r="A338" s="50">
        <v>337</v>
      </c>
      <c r="B338" s="83" t="s">
        <v>916</v>
      </c>
      <c r="C338" s="83" t="s">
        <v>911</v>
      </c>
      <c r="D338" s="83" t="s">
        <v>912</v>
      </c>
      <c r="E338" s="84" t="s">
        <v>160</v>
      </c>
      <c r="F338" s="50" t="s">
        <v>91</v>
      </c>
      <c r="G338" s="85">
        <f t="shared" si="5"/>
        <v>1396676</v>
      </c>
      <c r="H338" s="86" t="s">
        <v>27</v>
      </c>
      <c r="I338" s="90">
        <f>VLOOKUP(H338,'2019 WINNINGS'!$A$1:$B$423,2,0)</f>
        <v>310500</v>
      </c>
      <c r="J338" s="87" t="s">
        <v>40</v>
      </c>
      <c r="K338" s="90">
        <f>VLOOKUP(J338,'2019 WINNINGS'!$A$1:$B$423,2,0)</f>
        <v>0</v>
      </c>
      <c r="L338" s="93" t="s">
        <v>33</v>
      </c>
      <c r="M338" s="94">
        <f>VLOOKUP(L338,'2019 WINNINGS'!$A$1:$B$423,2,0)</f>
        <v>55488</v>
      </c>
      <c r="N338" s="93" t="s">
        <v>97</v>
      </c>
      <c r="O338" s="94">
        <f>VLOOKUP(N338,'2019 WINNINGS'!$A$1:$B$423,2,0)</f>
        <v>78200</v>
      </c>
      <c r="P338" s="93" t="s">
        <v>65</v>
      </c>
      <c r="Q338" s="94">
        <f>VLOOKUP(P338,'2019 WINNINGS'!$A$1:$B$423,2,0)</f>
        <v>225400</v>
      </c>
      <c r="R338" s="97" t="s">
        <v>85</v>
      </c>
      <c r="S338" s="98">
        <f>VLOOKUP(R338,'2019 WINNINGS'!$A$1:$B$423,2,0)</f>
        <v>107956</v>
      </c>
      <c r="T338" s="97" t="s">
        <v>92</v>
      </c>
      <c r="U338" s="98">
        <f>VLOOKUP(T338,'2019 WINNINGS'!$A$1:$B$423,2,0)</f>
        <v>403938</v>
      </c>
      <c r="V338" s="97" t="s">
        <v>63</v>
      </c>
      <c r="W338" s="98">
        <f>VLOOKUP(V338,'2019 WINNINGS'!$A$1:$B$423,2,0)</f>
        <v>26335</v>
      </c>
      <c r="X338" s="101" t="s">
        <v>146</v>
      </c>
      <c r="Y338" s="102">
        <f>VLOOKUP(X338,'2019 WINNINGS'!$A$1:$B$423,2,0)</f>
        <v>0</v>
      </c>
      <c r="Z338" s="103" t="s">
        <v>156</v>
      </c>
      <c r="AA338" s="102">
        <f>VLOOKUP(Z338,'2019 WINNINGS'!$A$1:$B$423,2,0)</f>
        <v>55488</v>
      </c>
      <c r="AB338" s="103" t="s">
        <v>113</v>
      </c>
      <c r="AC338" s="102">
        <f>VLOOKUP(AB338,'2019 WINNINGS'!$A$1:$B$423,2,0)</f>
        <v>107956</v>
      </c>
      <c r="AD338" s="88" t="s">
        <v>14</v>
      </c>
      <c r="AE338" s="104">
        <f>VLOOKUP(AD338,'2019 WINNINGS'!$A$1:$B$423,2,0)</f>
        <v>0</v>
      </c>
      <c r="AF338" s="88" t="s">
        <v>72</v>
      </c>
      <c r="AG338" s="104">
        <f>VLOOKUP(AF338,'2019 WINNINGS'!$A$1:$B$423,2,0)</f>
        <v>25415</v>
      </c>
      <c r="AH338" s="107" t="s">
        <v>164</v>
      </c>
      <c r="AI338" s="108">
        <f>VLOOKUP(AH338,'2019 WINNINGS'!$A$1:$B$423,2,0)</f>
        <v>0</v>
      </c>
    </row>
    <row r="339" spans="1:35" x14ac:dyDescent="0.2">
      <c r="A339" s="50">
        <v>338</v>
      </c>
      <c r="B339" s="83" t="s">
        <v>291</v>
      </c>
      <c r="C339" s="83" t="s">
        <v>290</v>
      </c>
      <c r="D339" s="83" t="s">
        <v>291</v>
      </c>
      <c r="E339" s="84" t="s">
        <v>160</v>
      </c>
      <c r="F339" s="50" t="s">
        <v>91</v>
      </c>
      <c r="G339" s="85">
        <f t="shared" si="5"/>
        <v>1390986</v>
      </c>
      <c r="H339" s="86" t="s">
        <v>40</v>
      </c>
      <c r="I339" s="90">
        <f>VLOOKUP(H339,'2019 WINNINGS'!$A$1:$B$423,2,0)</f>
        <v>0</v>
      </c>
      <c r="J339" s="87" t="s">
        <v>8</v>
      </c>
      <c r="K339" s="90">
        <f>VLOOKUP(J339,'2019 WINNINGS'!$A$1:$B$423,2,0)</f>
        <v>107956</v>
      </c>
      <c r="L339" s="93" t="s">
        <v>65</v>
      </c>
      <c r="M339" s="94">
        <f>VLOOKUP(L339,'2019 WINNINGS'!$A$1:$B$423,2,0)</f>
        <v>225400</v>
      </c>
      <c r="N339" s="93" t="s">
        <v>11</v>
      </c>
      <c r="O339" s="94">
        <f>VLOOKUP(N339,'2019 WINNINGS'!$A$1:$B$423,2,0)</f>
        <v>310500</v>
      </c>
      <c r="P339" s="93" t="s">
        <v>98</v>
      </c>
      <c r="Q339" s="94">
        <f>VLOOKUP(P339,'2019 WINNINGS'!$A$1:$B$423,2,0)</f>
        <v>403938</v>
      </c>
      <c r="R339" s="97" t="s">
        <v>140</v>
      </c>
      <c r="S339" s="98">
        <f>VLOOKUP(R339,'2019 WINNINGS'!$A$1:$B$423,2,0)</f>
        <v>44850</v>
      </c>
      <c r="T339" s="97" t="s">
        <v>70</v>
      </c>
      <c r="U339" s="98">
        <f>VLOOKUP(T339,'2019 WINNINGS'!$A$1:$B$423,2,0)</f>
        <v>0</v>
      </c>
      <c r="V339" s="97" t="s">
        <v>144</v>
      </c>
      <c r="W339" s="98">
        <f>VLOOKUP(V339,'2019 WINNINGS'!$A$1:$B$423,2,0)</f>
        <v>0</v>
      </c>
      <c r="X339" s="101" t="s">
        <v>96</v>
      </c>
      <c r="Y339" s="102">
        <f>VLOOKUP(X339,'2019 WINNINGS'!$A$1:$B$423,2,0)</f>
        <v>32430</v>
      </c>
      <c r="Z339" s="103" t="s">
        <v>50</v>
      </c>
      <c r="AA339" s="102">
        <f>VLOOKUP(Z339,'2019 WINNINGS'!$A$1:$B$423,2,0)</f>
        <v>107956</v>
      </c>
      <c r="AB339" s="103" t="s">
        <v>145</v>
      </c>
      <c r="AC339" s="102">
        <f>VLOOKUP(AB339,'2019 WINNINGS'!$A$1:$B$423,2,0)</f>
        <v>107956</v>
      </c>
      <c r="AD339" s="88" t="s">
        <v>14</v>
      </c>
      <c r="AE339" s="104">
        <f>VLOOKUP(AD339,'2019 WINNINGS'!$A$1:$B$423,2,0)</f>
        <v>0</v>
      </c>
      <c r="AF339" s="88" t="s">
        <v>80</v>
      </c>
      <c r="AG339" s="104">
        <f>VLOOKUP(AF339,'2019 WINNINGS'!$A$1:$B$423,2,0)</f>
        <v>0</v>
      </c>
      <c r="AH339" s="107" t="s">
        <v>162</v>
      </c>
      <c r="AI339" s="108">
        <f>VLOOKUP(AH339,'2019 WINNINGS'!$A$1:$B$423,2,0)</f>
        <v>50000</v>
      </c>
    </row>
    <row r="340" spans="1:35" x14ac:dyDescent="0.2">
      <c r="A340" s="50">
        <v>339</v>
      </c>
      <c r="B340" s="83" t="s">
        <v>249</v>
      </c>
      <c r="C340" s="83" t="s">
        <v>248</v>
      </c>
      <c r="D340" s="83" t="s">
        <v>883</v>
      </c>
      <c r="E340" s="84" t="s">
        <v>160</v>
      </c>
      <c r="F340" s="50" t="s">
        <v>91</v>
      </c>
      <c r="G340" s="85">
        <f t="shared" si="5"/>
        <v>1386237</v>
      </c>
      <c r="H340" s="86" t="s">
        <v>8</v>
      </c>
      <c r="I340" s="90">
        <f>VLOOKUP(H340,'2019 WINNINGS'!$A$1:$B$423,2,0)</f>
        <v>107956</v>
      </c>
      <c r="J340" s="87" t="s">
        <v>17</v>
      </c>
      <c r="K340" s="90">
        <f>VLOOKUP(J340,'2019 WINNINGS'!$A$1:$B$423,2,0)</f>
        <v>225400</v>
      </c>
      <c r="L340" s="93" t="s">
        <v>54</v>
      </c>
      <c r="M340" s="94">
        <f>VLOOKUP(L340,'2019 WINNINGS'!$A$1:$B$423,2,0)</f>
        <v>0</v>
      </c>
      <c r="N340" s="93" t="s">
        <v>65</v>
      </c>
      <c r="O340" s="94">
        <f>VLOOKUP(N340,'2019 WINNINGS'!$A$1:$B$423,2,0)</f>
        <v>225400</v>
      </c>
      <c r="P340" s="93" t="s">
        <v>87</v>
      </c>
      <c r="Q340" s="94">
        <f>VLOOKUP(P340,'2019 WINNINGS'!$A$1:$B$423,2,0)</f>
        <v>403938</v>
      </c>
      <c r="R340" s="97" t="s">
        <v>140</v>
      </c>
      <c r="S340" s="98">
        <f>VLOOKUP(R340,'2019 WINNINGS'!$A$1:$B$423,2,0)</f>
        <v>44850</v>
      </c>
      <c r="T340" s="97" t="s">
        <v>85</v>
      </c>
      <c r="U340" s="98">
        <f>VLOOKUP(T340,'2019 WINNINGS'!$A$1:$B$423,2,0)</f>
        <v>107956</v>
      </c>
      <c r="V340" s="97" t="s">
        <v>142</v>
      </c>
      <c r="W340" s="98">
        <f>VLOOKUP(V340,'2019 WINNINGS'!$A$1:$B$423,2,0)</f>
        <v>68042</v>
      </c>
      <c r="X340" s="101" t="s">
        <v>96</v>
      </c>
      <c r="Y340" s="102">
        <f>VLOOKUP(X340,'2019 WINNINGS'!$A$1:$B$423,2,0)</f>
        <v>32430</v>
      </c>
      <c r="Z340" s="103" t="s">
        <v>152</v>
      </c>
      <c r="AA340" s="102">
        <f>VLOOKUP(Z340,'2019 WINNINGS'!$A$1:$B$423,2,0)</f>
        <v>0</v>
      </c>
      <c r="AB340" s="103" t="s">
        <v>230</v>
      </c>
      <c r="AC340" s="102">
        <f>VLOOKUP(AB340,'2019 WINNINGS'!$A$1:$B$423,2,0)</f>
        <v>44850</v>
      </c>
      <c r="AD340" s="88" t="s">
        <v>13</v>
      </c>
      <c r="AE340" s="104">
        <f>VLOOKUP(AD340,'2019 WINNINGS'!$A$1:$B$423,2,0)</f>
        <v>0</v>
      </c>
      <c r="AF340" s="88" t="s">
        <v>72</v>
      </c>
      <c r="AG340" s="104">
        <f>VLOOKUP(AF340,'2019 WINNINGS'!$A$1:$B$423,2,0)</f>
        <v>25415</v>
      </c>
      <c r="AH340" s="107" t="s">
        <v>161</v>
      </c>
      <c r="AI340" s="108">
        <f>VLOOKUP(AH340,'2019 WINNINGS'!$A$1:$B$423,2,0)</f>
        <v>100000</v>
      </c>
    </row>
    <row r="341" spans="1:35" x14ac:dyDescent="0.2">
      <c r="A341" s="50">
        <v>340</v>
      </c>
      <c r="B341" s="83" t="s">
        <v>832</v>
      </c>
      <c r="C341" s="83" t="s">
        <v>831</v>
      </c>
      <c r="D341" s="83" t="s">
        <v>832</v>
      </c>
      <c r="E341" s="84" t="s">
        <v>160</v>
      </c>
      <c r="F341" s="50" t="s">
        <v>91</v>
      </c>
      <c r="G341" s="85">
        <f t="shared" si="5"/>
        <v>1384649</v>
      </c>
      <c r="H341" s="86" t="s">
        <v>27</v>
      </c>
      <c r="I341" s="90">
        <f>VLOOKUP(H341,'2019 WINNINGS'!$A$1:$B$423,2,0)</f>
        <v>310500</v>
      </c>
      <c r="J341" s="87" t="s">
        <v>40</v>
      </c>
      <c r="K341" s="90">
        <f>VLOOKUP(J341,'2019 WINNINGS'!$A$1:$B$423,2,0)</f>
        <v>0</v>
      </c>
      <c r="L341" s="93" t="s">
        <v>11</v>
      </c>
      <c r="M341" s="94">
        <f>VLOOKUP(L341,'2019 WINNINGS'!$A$1:$B$423,2,0)</f>
        <v>310500</v>
      </c>
      <c r="N341" s="93" t="s">
        <v>18</v>
      </c>
      <c r="O341" s="94">
        <f>VLOOKUP(N341,'2019 WINNINGS'!$A$1:$B$423,2,0)</f>
        <v>32430</v>
      </c>
      <c r="P341" s="93" t="s">
        <v>32</v>
      </c>
      <c r="Q341" s="94">
        <f>VLOOKUP(P341,'2019 WINNINGS'!$A$1:$B$423,2,0)</f>
        <v>68042</v>
      </c>
      <c r="R341" s="97" t="s">
        <v>92</v>
      </c>
      <c r="S341" s="98">
        <f>VLOOKUP(R341,'2019 WINNINGS'!$A$1:$B$423,2,0)</f>
        <v>403938</v>
      </c>
      <c r="T341" s="97" t="s">
        <v>28</v>
      </c>
      <c r="U341" s="98">
        <f>VLOOKUP(T341,'2019 WINNINGS'!$A$1:$B$423,2,0)</f>
        <v>55488</v>
      </c>
      <c r="V341" s="97" t="s">
        <v>144</v>
      </c>
      <c r="W341" s="98">
        <f>VLOOKUP(V341,'2019 WINNINGS'!$A$1:$B$423,2,0)</f>
        <v>0</v>
      </c>
      <c r="X341" s="101" t="s">
        <v>96</v>
      </c>
      <c r="Y341" s="102">
        <f>VLOOKUP(X341,'2019 WINNINGS'!$A$1:$B$423,2,0)</f>
        <v>32430</v>
      </c>
      <c r="Z341" s="103" t="s">
        <v>50</v>
      </c>
      <c r="AA341" s="102">
        <f>VLOOKUP(Z341,'2019 WINNINGS'!$A$1:$B$423,2,0)</f>
        <v>107956</v>
      </c>
      <c r="AB341" s="103" t="s">
        <v>154</v>
      </c>
      <c r="AC341" s="102">
        <f>VLOOKUP(AB341,'2019 WINNINGS'!$A$1:$B$423,2,0)</f>
        <v>37950</v>
      </c>
      <c r="AD341" s="88" t="s">
        <v>14</v>
      </c>
      <c r="AE341" s="104">
        <f>VLOOKUP(AD341,'2019 WINNINGS'!$A$1:$B$423,2,0)</f>
        <v>0</v>
      </c>
      <c r="AF341" s="88" t="s">
        <v>72</v>
      </c>
      <c r="AG341" s="104">
        <f>VLOOKUP(AF341,'2019 WINNINGS'!$A$1:$B$423,2,0)</f>
        <v>25415</v>
      </c>
      <c r="AH341" s="107" t="s">
        <v>166</v>
      </c>
      <c r="AI341" s="108">
        <f>VLOOKUP(AH341,'2019 WINNINGS'!$A$1:$B$423,2,0)</f>
        <v>0</v>
      </c>
    </row>
    <row r="342" spans="1:35" x14ac:dyDescent="0.2">
      <c r="A342" s="50">
        <v>341</v>
      </c>
      <c r="B342" s="83" t="s">
        <v>915</v>
      </c>
      <c r="C342" s="83" t="s">
        <v>911</v>
      </c>
      <c r="D342" s="83" t="s">
        <v>912</v>
      </c>
      <c r="E342" s="84" t="s">
        <v>160</v>
      </c>
      <c r="F342" s="50" t="s">
        <v>91</v>
      </c>
      <c r="G342" s="85">
        <f t="shared" si="5"/>
        <v>1378870</v>
      </c>
      <c r="H342" s="86" t="s">
        <v>8</v>
      </c>
      <c r="I342" s="90">
        <f>VLOOKUP(H342,'2019 WINNINGS'!$A$1:$B$423,2,0)</f>
        <v>107956</v>
      </c>
      <c r="J342" s="87" t="s">
        <v>139</v>
      </c>
      <c r="K342" s="90">
        <f>VLOOKUP(J342,'2019 WINNINGS'!$A$1:$B$423,2,0)</f>
        <v>858667</v>
      </c>
      <c r="L342" s="93" t="s">
        <v>68</v>
      </c>
      <c r="M342" s="94">
        <f>VLOOKUP(L342,'2019 WINNINGS'!$A$1:$B$423,2,0)</f>
        <v>78200</v>
      </c>
      <c r="N342" s="93" t="s">
        <v>54</v>
      </c>
      <c r="O342" s="94">
        <f>VLOOKUP(N342,'2019 WINNINGS'!$A$1:$B$423,2,0)</f>
        <v>0</v>
      </c>
      <c r="P342" s="93" t="s">
        <v>46</v>
      </c>
      <c r="Q342" s="94">
        <f>VLOOKUP(P342,'2019 WINNINGS'!$A$1:$B$423,2,0)</f>
        <v>55488</v>
      </c>
      <c r="R342" s="97" t="s">
        <v>85</v>
      </c>
      <c r="S342" s="98">
        <f>VLOOKUP(R342,'2019 WINNINGS'!$A$1:$B$423,2,0)</f>
        <v>107956</v>
      </c>
      <c r="T342" s="97" t="s">
        <v>141</v>
      </c>
      <c r="U342" s="98">
        <f>VLOOKUP(T342,'2019 WINNINGS'!$A$1:$B$423,2,0)</f>
        <v>25415</v>
      </c>
      <c r="V342" s="97" t="s">
        <v>63</v>
      </c>
      <c r="W342" s="98">
        <f>VLOOKUP(V342,'2019 WINNINGS'!$A$1:$B$423,2,0)</f>
        <v>26335</v>
      </c>
      <c r="X342" s="101" t="s">
        <v>151</v>
      </c>
      <c r="Y342" s="102">
        <f>VLOOKUP(X342,'2019 WINNINGS'!$A$1:$B$423,2,0)</f>
        <v>37950</v>
      </c>
      <c r="Z342" s="103" t="s">
        <v>156</v>
      </c>
      <c r="AA342" s="102">
        <f>VLOOKUP(Z342,'2019 WINNINGS'!$A$1:$B$423,2,0)</f>
        <v>55488</v>
      </c>
      <c r="AB342" s="103" t="s">
        <v>146</v>
      </c>
      <c r="AC342" s="102">
        <f>VLOOKUP(AB342,'2019 WINNINGS'!$A$1:$B$423,2,0)</f>
        <v>0</v>
      </c>
      <c r="AD342" s="88" t="s">
        <v>14</v>
      </c>
      <c r="AE342" s="104">
        <f>VLOOKUP(AD342,'2019 WINNINGS'!$A$1:$B$423,2,0)</f>
        <v>0</v>
      </c>
      <c r="AF342" s="88" t="s">
        <v>72</v>
      </c>
      <c r="AG342" s="104">
        <f>VLOOKUP(AF342,'2019 WINNINGS'!$A$1:$B$423,2,0)</f>
        <v>25415</v>
      </c>
      <c r="AH342" s="107" t="s">
        <v>164</v>
      </c>
      <c r="AI342" s="108">
        <f>VLOOKUP(AH342,'2019 WINNINGS'!$A$1:$B$423,2,0)</f>
        <v>0</v>
      </c>
    </row>
    <row r="343" spans="1:35" x14ac:dyDescent="0.2">
      <c r="A343" s="50">
        <v>342</v>
      </c>
      <c r="B343" s="83" t="s">
        <v>199</v>
      </c>
      <c r="C343" s="83" t="s">
        <v>198</v>
      </c>
      <c r="D343" s="83" t="s">
        <v>199</v>
      </c>
      <c r="E343" s="84" t="s">
        <v>160</v>
      </c>
      <c r="F343" s="50" t="s">
        <v>91</v>
      </c>
      <c r="G343" s="85">
        <f t="shared" si="5"/>
        <v>1378334</v>
      </c>
      <c r="H343" s="86" t="s">
        <v>27</v>
      </c>
      <c r="I343" s="90">
        <f>VLOOKUP(H343,'2019 WINNINGS'!$A$1:$B$423,2,0)</f>
        <v>310500</v>
      </c>
      <c r="J343" s="87" t="s">
        <v>17</v>
      </c>
      <c r="K343" s="90">
        <f>VLOOKUP(J343,'2019 WINNINGS'!$A$1:$B$423,2,0)</f>
        <v>225400</v>
      </c>
      <c r="L343" s="93" t="s">
        <v>43</v>
      </c>
      <c r="M343" s="94">
        <f>VLOOKUP(L343,'2019 WINNINGS'!$A$1:$B$423,2,0)</f>
        <v>161000</v>
      </c>
      <c r="N343" s="93" t="s">
        <v>97</v>
      </c>
      <c r="O343" s="94">
        <f>VLOOKUP(N343,'2019 WINNINGS'!$A$1:$B$423,2,0)</f>
        <v>78200</v>
      </c>
      <c r="P343" s="93" t="s">
        <v>98</v>
      </c>
      <c r="Q343" s="94">
        <f>VLOOKUP(P343,'2019 WINNINGS'!$A$1:$B$423,2,0)</f>
        <v>403938</v>
      </c>
      <c r="R343" s="97" t="s">
        <v>63</v>
      </c>
      <c r="S343" s="98">
        <f>VLOOKUP(R343,'2019 WINNINGS'!$A$1:$B$423,2,0)</f>
        <v>26335</v>
      </c>
      <c r="T343" s="97" t="s">
        <v>28</v>
      </c>
      <c r="U343" s="98">
        <f>VLOOKUP(T343,'2019 WINNINGS'!$A$1:$B$423,2,0)</f>
        <v>55488</v>
      </c>
      <c r="V343" s="97" t="s">
        <v>144</v>
      </c>
      <c r="W343" s="98">
        <f>VLOOKUP(V343,'2019 WINNINGS'!$A$1:$B$423,2,0)</f>
        <v>0</v>
      </c>
      <c r="X343" s="101" t="s">
        <v>154</v>
      </c>
      <c r="Y343" s="102">
        <f>VLOOKUP(X343,'2019 WINNINGS'!$A$1:$B$423,2,0)</f>
        <v>37950</v>
      </c>
      <c r="Z343" s="103" t="s">
        <v>147</v>
      </c>
      <c r="AA343" s="102">
        <f>VLOOKUP(Z343,'2019 WINNINGS'!$A$1:$B$423,2,0)</f>
        <v>25415</v>
      </c>
      <c r="AB343" s="103" t="s">
        <v>155</v>
      </c>
      <c r="AC343" s="102">
        <f>VLOOKUP(AB343,'2019 WINNINGS'!$A$1:$B$423,2,0)</f>
        <v>28693</v>
      </c>
      <c r="AD343" s="88" t="s">
        <v>80</v>
      </c>
      <c r="AE343" s="104">
        <f>VLOOKUP(AD343,'2019 WINNINGS'!$A$1:$B$423,2,0)</f>
        <v>0</v>
      </c>
      <c r="AF343" s="88" t="s">
        <v>72</v>
      </c>
      <c r="AG343" s="104">
        <f>VLOOKUP(AF343,'2019 WINNINGS'!$A$1:$B$423,2,0)</f>
        <v>25415</v>
      </c>
      <c r="AH343" s="107" t="s">
        <v>166</v>
      </c>
      <c r="AI343" s="108">
        <f>VLOOKUP(AH343,'2019 WINNINGS'!$A$1:$B$423,2,0)</f>
        <v>0</v>
      </c>
    </row>
    <row r="344" spans="1:35" x14ac:dyDescent="0.2">
      <c r="A344" s="50">
        <v>343</v>
      </c>
      <c r="B344" s="83" t="s">
        <v>824</v>
      </c>
      <c r="C344" s="83" t="s">
        <v>823</v>
      </c>
      <c r="D344" s="83" t="s">
        <v>824</v>
      </c>
      <c r="E344" s="84" t="s">
        <v>160</v>
      </c>
      <c r="F344" s="50" t="s">
        <v>91</v>
      </c>
      <c r="G344" s="85">
        <f t="shared" si="5"/>
        <v>1361349</v>
      </c>
      <c r="H344" s="86" t="s">
        <v>27</v>
      </c>
      <c r="I344" s="90">
        <f>VLOOKUP(H344,'2019 WINNINGS'!$A$1:$B$423,2,0)</f>
        <v>310500</v>
      </c>
      <c r="J344" s="87" t="s">
        <v>8</v>
      </c>
      <c r="K344" s="90">
        <f>VLOOKUP(J344,'2019 WINNINGS'!$A$1:$B$423,2,0)</f>
        <v>107956</v>
      </c>
      <c r="L344" s="93" t="s">
        <v>87</v>
      </c>
      <c r="M344" s="94">
        <f>VLOOKUP(L344,'2019 WINNINGS'!$A$1:$B$423,2,0)</f>
        <v>403938</v>
      </c>
      <c r="N344" s="93" t="s">
        <v>97</v>
      </c>
      <c r="O344" s="94">
        <f>VLOOKUP(N344,'2019 WINNINGS'!$A$1:$B$423,2,0)</f>
        <v>78200</v>
      </c>
      <c r="P344" s="93" t="s">
        <v>54</v>
      </c>
      <c r="Q344" s="94">
        <f>VLOOKUP(P344,'2019 WINNINGS'!$A$1:$B$423,2,0)</f>
        <v>0</v>
      </c>
      <c r="R344" s="97" t="s">
        <v>10</v>
      </c>
      <c r="S344" s="98">
        <f>VLOOKUP(R344,'2019 WINNINGS'!$A$1:$B$423,2,0)</f>
        <v>107956</v>
      </c>
      <c r="T344" s="97" t="s">
        <v>144</v>
      </c>
      <c r="U344" s="98">
        <f>VLOOKUP(T344,'2019 WINNINGS'!$A$1:$B$423,2,0)</f>
        <v>0</v>
      </c>
      <c r="V344" s="97" t="s">
        <v>41</v>
      </c>
      <c r="W344" s="98">
        <f>VLOOKUP(V344,'2019 WINNINGS'!$A$1:$B$423,2,0)</f>
        <v>78200</v>
      </c>
      <c r="X344" s="101" t="s">
        <v>155</v>
      </c>
      <c r="Y344" s="102">
        <f>VLOOKUP(X344,'2019 WINNINGS'!$A$1:$B$423,2,0)</f>
        <v>28693</v>
      </c>
      <c r="Z344" s="103" t="s">
        <v>50</v>
      </c>
      <c r="AA344" s="102">
        <f>VLOOKUP(Z344,'2019 WINNINGS'!$A$1:$B$423,2,0)</f>
        <v>107956</v>
      </c>
      <c r="AB344" s="103" t="s">
        <v>154</v>
      </c>
      <c r="AC344" s="102">
        <f>VLOOKUP(AB344,'2019 WINNINGS'!$A$1:$B$423,2,0)</f>
        <v>37950</v>
      </c>
      <c r="AD344" s="88" t="s">
        <v>14</v>
      </c>
      <c r="AE344" s="104">
        <f>VLOOKUP(AD344,'2019 WINNINGS'!$A$1:$B$423,2,0)</f>
        <v>0</v>
      </c>
      <c r="AF344" s="88" t="s">
        <v>80</v>
      </c>
      <c r="AG344" s="104">
        <f>VLOOKUP(AF344,'2019 WINNINGS'!$A$1:$B$423,2,0)</f>
        <v>0</v>
      </c>
      <c r="AH344" s="107" t="s">
        <v>161</v>
      </c>
      <c r="AI344" s="108">
        <f>VLOOKUP(AH344,'2019 WINNINGS'!$A$1:$B$423,2,0)</f>
        <v>100000</v>
      </c>
    </row>
    <row r="345" spans="1:35" x14ac:dyDescent="0.2">
      <c r="A345" s="50">
        <v>344</v>
      </c>
      <c r="B345" s="83" t="s">
        <v>280</v>
      </c>
      <c r="C345" s="83" t="s">
        <v>284</v>
      </c>
      <c r="D345" s="83" t="s">
        <v>279</v>
      </c>
      <c r="E345" s="84" t="s">
        <v>160</v>
      </c>
      <c r="F345" s="50" t="s">
        <v>91</v>
      </c>
      <c r="G345" s="85">
        <f t="shared" si="5"/>
        <v>1360532</v>
      </c>
      <c r="H345" s="86" t="s">
        <v>27</v>
      </c>
      <c r="I345" s="90">
        <f>VLOOKUP(H345,'2019 WINNINGS'!$A$1:$B$423,2,0)</f>
        <v>310500</v>
      </c>
      <c r="J345" s="87" t="s">
        <v>40</v>
      </c>
      <c r="K345" s="90">
        <f>VLOOKUP(J345,'2019 WINNINGS'!$A$1:$B$423,2,0)</f>
        <v>0</v>
      </c>
      <c r="L345" s="93" t="s">
        <v>11</v>
      </c>
      <c r="M345" s="94">
        <f>VLOOKUP(L345,'2019 WINNINGS'!$A$1:$B$423,2,0)</f>
        <v>310500</v>
      </c>
      <c r="N345" s="93" t="s">
        <v>90</v>
      </c>
      <c r="O345" s="94">
        <f>VLOOKUP(N345,'2019 WINNINGS'!$A$1:$B$423,2,0)</f>
        <v>68042</v>
      </c>
      <c r="P345" s="93" t="s">
        <v>87</v>
      </c>
      <c r="Q345" s="94">
        <f>VLOOKUP(P345,'2019 WINNINGS'!$A$1:$B$423,2,0)</f>
        <v>403938</v>
      </c>
      <c r="R345" s="97" t="s">
        <v>10</v>
      </c>
      <c r="S345" s="98">
        <f>VLOOKUP(R345,'2019 WINNINGS'!$A$1:$B$423,2,0)</f>
        <v>107956</v>
      </c>
      <c r="T345" s="97" t="s">
        <v>28</v>
      </c>
      <c r="U345" s="98">
        <f>VLOOKUP(T345,'2019 WINNINGS'!$A$1:$B$423,2,0)</f>
        <v>55488</v>
      </c>
      <c r="V345" s="97" t="s">
        <v>144</v>
      </c>
      <c r="W345" s="98">
        <f>VLOOKUP(V345,'2019 WINNINGS'!$A$1:$B$423,2,0)</f>
        <v>0</v>
      </c>
      <c r="X345" s="101" t="s">
        <v>155</v>
      </c>
      <c r="Y345" s="102">
        <f>VLOOKUP(X345,'2019 WINNINGS'!$A$1:$B$423,2,0)</f>
        <v>28693</v>
      </c>
      <c r="Z345" s="103" t="s">
        <v>147</v>
      </c>
      <c r="AA345" s="102">
        <f>VLOOKUP(Z345,'2019 WINNINGS'!$A$1:$B$423,2,0)</f>
        <v>25415</v>
      </c>
      <c r="AB345" s="103" t="s">
        <v>146</v>
      </c>
      <c r="AC345" s="102">
        <f>VLOOKUP(AB345,'2019 WINNINGS'!$A$1:$B$423,2,0)</f>
        <v>0</v>
      </c>
      <c r="AD345" s="88" t="s">
        <v>14</v>
      </c>
      <c r="AE345" s="104">
        <f>VLOOKUP(AD345,'2019 WINNINGS'!$A$1:$B$423,2,0)</f>
        <v>0</v>
      </c>
      <c r="AF345" s="88" t="s">
        <v>80</v>
      </c>
      <c r="AG345" s="104">
        <f>VLOOKUP(AF345,'2019 WINNINGS'!$A$1:$B$423,2,0)</f>
        <v>0</v>
      </c>
      <c r="AH345" s="107" t="s">
        <v>162</v>
      </c>
      <c r="AI345" s="108">
        <f>VLOOKUP(AH345,'2019 WINNINGS'!$A$1:$B$423,2,0)</f>
        <v>50000</v>
      </c>
    </row>
    <row r="346" spans="1:35" x14ac:dyDescent="0.2">
      <c r="A346" s="50">
        <v>345</v>
      </c>
      <c r="B346" s="83" t="s">
        <v>732</v>
      </c>
      <c r="C346" s="83" t="s">
        <v>733</v>
      </c>
      <c r="D346" s="83" t="s">
        <v>730</v>
      </c>
      <c r="E346" s="84" t="s">
        <v>160</v>
      </c>
      <c r="F346" s="50" t="s">
        <v>91</v>
      </c>
      <c r="G346" s="85">
        <f t="shared" si="5"/>
        <v>1358025</v>
      </c>
      <c r="H346" s="86" t="s">
        <v>8</v>
      </c>
      <c r="I346" s="90">
        <f>VLOOKUP(H346,'2019 WINNINGS'!$A$1:$B$423,2,0)</f>
        <v>107956</v>
      </c>
      <c r="J346" s="87" t="s">
        <v>17</v>
      </c>
      <c r="K346" s="90">
        <f>VLOOKUP(J346,'2019 WINNINGS'!$A$1:$B$423,2,0)</f>
        <v>225400</v>
      </c>
      <c r="L346" s="93" t="s">
        <v>43</v>
      </c>
      <c r="M346" s="94">
        <f>VLOOKUP(L346,'2019 WINNINGS'!$A$1:$B$423,2,0)</f>
        <v>161000</v>
      </c>
      <c r="N346" s="93" t="s">
        <v>11</v>
      </c>
      <c r="O346" s="94">
        <f>VLOOKUP(N346,'2019 WINNINGS'!$A$1:$B$423,2,0)</f>
        <v>310500</v>
      </c>
      <c r="P346" s="93" t="s">
        <v>32</v>
      </c>
      <c r="Q346" s="94">
        <f>VLOOKUP(P346,'2019 WINNINGS'!$A$1:$B$423,2,0)</f>
        <v>68042</v>
      </c>
      <c r="R346" s="97" t="s">
        <v>85</v>
      </c>
      <c r="S346" s="98">
        <f>VLOOKUP(R346,'2019 WINNINGS'!$A$1:$B$423,2,0)</f>
        <v>107956</v>
      </c>
      <c r="T346" s="97" t="s">
        <v>144</v>
      </c>
      <c r="U346" s="98">
        <f>VLOOKUP(T346,'2019 WINNINGS'!$A$1:$B$423,2,0)</f>
        <v>0</v>
      </c>
      <c r="V346" s="97" t="s">
        <v>107</v>
      </c>
      <c r="W346" s="98">
        <f>VLOOKUP(V346,'2019 WINNINGS'!$A$1:$B$423,2,0)</f>
        <v>44850</v>
      </c>
      <c r="X346" s="101" t="s">
        <v>50</v>
      </c>
      <c r="Y346" s="102">
        <f>VLOOKUP(X346,'2019 WINNINGS'!$A$1:$B$423,2,0)</f>
        <v>107956</v>
      </c>
      <c r="Z346" s="103" t="s">
        <v>154</v>
      </c>
      <c r="AA346" s="102">
        <f>VLOOKUP(Z346,'2019 WINNINGS'!$A$1:$B$423,2,0)</f>
        <v>37950</v>
      </c>
      <c r="AB346" s="103" t="s">
        <v>105</v>
      </c>
      <c r="AC346" s="102">
        <f>VLOOKUP(AB346,'2019 WINNINGS'!$A$1:$B$423,2,0)</f>
        <v>161000</v>
      </c>
      <c r="AD346" s="88" t="s">
        <v>14</v>
      </c>
      <c r="AE346" s="104">
        <f>VLOOKUP(AD346,'2019 WINNINGS'!$A$1:$B$423,2,0)</f>
        <v>0</v>
      </c>
      <c r="AF346" s="88" t="s">
        <v>72</v>
      </c>
      <c r="AG346" s="104">
        <f>VLOOKUP(AF346,'2019 WINNINGS'!$A$1:$B$423,2,0)</f>
        <v>25415</v>
      </c>
      <c r="AH346" s="107" t="s">
        <v>166</v>
      </c>
      <c r="AI346" s="108">
        <f>VLOOKUP(AH346,'2019 WINNINGS'!$A$1:$B$423,2,0)</f>
        <v>0</v>
      </c>
    </row>
    <row r="347" spans="1:35" x14ac:dyDescent="0.2">
      <c r="A347" s="50">
        <v>346</v>
      </c>
      <c r="B347" s="83" t="s">
        <v>765</v>
      </c>
      <c r="C347" s="83" t="s">
        <v>762</v>
      </c>
      <c r="D347" s="83" t="s">
        <v>767</v>
      </c>
      <c r="E347" s="84" t="s">
        <v>160</v>
      </c>
      <c r="F347" s="50" t="s">
        <v>91</v>
      </c>
      <c r="G347" s="85">
        <f t="shared" si="5"/>
        <v>1357835</v>
      </c>
      <c r="H347" s="86" t="s">
        <v>40</v>
      </c>
      <c r="I347" s="90">
        <f>VLOOKUP(H347,'2019 WINNINGS'!$A$1:$B$423,2,0)</f>
        <v>0</v>
      </c>
      <c r="J347" s="87" t="s">
        <v>8</v>
      </c>
      <c r="K347" s="90">
        <f>VLOOKUP(J347,'2019 WINNINGS'!$A$1:$B$423,2,0)</f>
        <v>107956</v>
      </c>
      <c r="L347" s="93" t="s">
        <v>33</v>
      </c>
      <c r="M347" s="94">
        <f>VLOOKUP(L347,'2019 WINNINGS'!$A$1:$B$423,2,0)</f>
        <v>55488</v>
      </c>
      <c r="N347" s="93" t="s">
        <v>87</v>
      </c>
      <c r="O347" s="94">
        <f>VLOOKUP(N347,'2019 WINNINGS'!$A$1:$B$423,2,0)</f>
        <v>403938</v>
      </c>
      <c r="P347" s="93" t="s">
        <v>98</v>
      </c>
      <c r="Q347" s="94">
        <f>VLOOKUP(P347,'2019 WINNINGS'!$A$1:$B$423,2,0)</f>
        <v>403938</v>
      </c>
      <c r="R347" s="97" t="s">
        <v>85</v>
      </c>
      <c r="S347" s="98">
        <f>VLOOKUP(R347,'2019 WINNINGS'!$A$1:$B$423,2,0)</f>
        <v>107956</v>
      </c>
      <c r="T347" s="97" t="s">
        <v>28</v>
      </c>
      <c r="U347" s="98">
        <f>VLOOKUP(T347,'2019 WINNINGS'!$A$1:$B$423,2,0)</f>
        <v>55488</v>
      </c>
      <c r="V347" s="97" t="s">
        <v>107</v>
      </c>
      <c r="W347" s="98">
        <f>VLOOKUP(V347,'2019 WINNINGS'!$A$1:$B$423,2,0)</f>
        <v>44850</v>
      </c>
      <c r="X347" s="101" t="s">
        <v>113</v>
      </c>
      <c r="Y347" s="102">
        <f>VLOOKUP(X347,'2019 WINNINGS'!$A$1:$B$423,2,0)</f>
        <v>107956</v>
      </c>
      <c r="Z347" s="103" t="s">
        <v>153</v>
      </c>
      <c r="AA347" s="102">
        <f>VLOOKUP(Z347,'2019 WINNINGS'!$A$1:$B$423,2,0)</f>
        <v>0</v>
      </c>
      <c r="AB347" s="103" t="s">
        <v>230</v>
      </c>
      <c r="AC347" s="102">
        <f>VLOOKUP(AB347,'2019 WINNINGS'!$A$1:$B$423,2,0)</f>
        <v>44850</v>
      </c>
      <c r="AD347" s="88" t="s">
        <v>80</v>
      </c>
      <c r="AE347" s="104">
        <f>VLOOKUP(AD347,'2019 WINNINGS'!$A$1:$B$423,2,0)</f>
        <v>0</v>
      </c>
      <c r="AF347" s="88" t="s">
        <v>72</v>
      </c>
      <c r="AG347" s="104">
        <f>VLOOKUP(AF347,'2019 WINNINGS'!$A$1:$B$423,2,0)</f>
        <v>25415</v>
      </c>
      <c r="AH347" s="107" t="s">
        <v>164</v>
      </c>
      <c r="AI347" s="108">
        <f>VLOOKUP(AH347,'2019 WINNINGS'!$A$1:$B$423,2,0)</f>
        <v>0</v>
      </c>
    </row>
    <row r="348" spans="1:35" x14ac:dyDescent="0.2">
      <c r="A348" s="50">
        <v>347</v>
      </c>
      <c r="B348" s="83" t="s">
        <v>242</v>
      </c>
      <c r="C348" s="83" t="s">
        <v>240</v>
      </c>
      <c r="D348" s="83" t="s">
        <v>243</v>
      </c>
      <c r="E348" s="84" t="s">
        <v>160</v>
      </c>
      <c r="F348" s="50" t="s">
        <v>91</v>
      </c>
      <c r="G348" s="85">
        <f t="shared" si="5"/>
        <v>1357008</v>
      </c>
      <c r="H348" s="86" t="s">
        <v>8</v>
      </c>
      <c r="I348" s="90">
        <f>VLOOKUP(H348,'2019 WINNINGS'!$A$1:$B$423,2,0)</f>
        <v>107956</v>
      </c>
      <c r="J348" s="87" t="s">
        <v>40</v>
      </c>
      <c r="K348" s="90">
        <f>VLOOKUP(J348,'2019 WINNINGS'!$A$1:$B$423,2,0)</f>
        <v>0</v>
      </c>
      <c r="L348" s="93" t="s">
        <v>112</v>
      </c>
      <c r="M348" s="94">
        <f>VLOOKUP(L348,'2019 WINNINGS'!$A$1:$B$423,2,0)</f>
        <v>28693</v>
      </c>
      <c r="N348" s="93" t="s">
        <v>11</v>
      </c>
      <c r="O348" s="94">
        <f>VLOOKUP(N348,'2019 WINNINGS'!$A$1:$B$423,2,0)</f>
        <v>310500</v>
      </c>
      <c r="P348" s="93" t="s">
        <v>87</v>
      </c>
      <c r="Q348" s="94">
        <f>VLOOKUP(P348,'2019 WINNINGS'!$A$1:$B$423,2,0)</f>
        <v>403938</v>
      </c>
      <c r="R348" s="97" t="s">
        <v>63</v>
      </c>
      <c r="S348" s="98">
        <f>VLOOKUP(R348,'2019 WINNINGS'!$A$1:$B$423,2,0)</f>
        <v>26335</v>
      </c>
      <c r="T348" s="97" t="s">
        <v>144</v>
      </c>
      <c r="U348" s="98">
        <f>VLOOKUP(T348,'2019 WINNINGS'!$A$1:$B$423,2,0)</f>
        <v>0</v>
      </c>
      <c r="V348" s="97" t="s">
        <v>41</v>
      </c>
      <c r="W348" s="98">
        <f>VLOOKUP(V348,'2019 WINNINGS'!$A$1:$B$423,2,0)</f>
        <v>78200</v>
      </c>
      <c r="X348" s="101" t="s">
        <v>96</v>
      </c>
      <c r="Y348" s="102">
        <f>VLOOKUP(X348,'2019 WINNINGS'!$A$1:$B$423,2,0)</f>
        <v>32430</v>
      </c>
      <c r="Z348" s="103" t="s">
        <v>113</v>
      </c>
      <c r="AA348" s="102">
        <f>VLOOKUP(Z348,'2019 WINNINGS'!$A$1:$B$423,2,0)</f>
        <v>107956</v>
      </c>
      <c r="AB348" s="103" t="s">
        <v>105</v>
      </c>
      <c r="AC348" s="102">
        <f>VLOOKUP(AB348,'2019 WINNINGS'!$A$1:$B$423,2,0)</f>
        <v>161000</v>
      </c>
      <c r="AD348" s="88" t="s">
        <v>14</v>
      </c>
      <c r="AE348" s="104">
        <f>VLOOKUP(AD348,'2019 WINNINGS'!$A$1:$B$423,2,0)</f>
        <v>0</v>
      </c>
      <c r="AF348" s="88" t="s">
        <v>80</v>
      </c>
      <c r="AG348" s="104">
        <f>VLOOKUP(AF348,'2019 WINNINGS'!$A$1:$B$423,2,0)</f>
        <v>0</v>
      </c>
      <c r="AH348" s="107" t="s">
        <v>161</v>
      </c>
      <c r="AI348" s="108">
        <f>VLOOKUP(AH348,'2019 WINNINGS'!$A$1:$B$423,2,0)</f>
        <v>100000</v>
      </c>
    </row>
    <row r="349" spans="1:35" x14ac:dyDescent="0.2">
      <c r="A349" s="50">
        <v>348</v>
      </c>
      <c r="B349" s="83" t="s">
        <v>564</v>
      </c>
      <c r="C349" s="83" t="s">
        <v>563</v>
      </c>
      <c r="D349" s="83" t="s">
        <v>564</v>
      </c>
      <c r="E349" s="84" t="s">
        <v>160</v>
      </c>
      <c r="F349" s="50" t="s">
        <v>91</v>
      </c>
      <c r="G349" s="85">
        <f t="shared" si="5"/>
        <v>1355571</v>
      </c>
      <c r="H349" s="86" t="s">
        <v>27</v>
      </c>
      <c r="I349" s="90">
        <f>VLOOKUP(H349,'2019 WINNINGS'!$A$1:$B$423,2,0)</f>
        <v>310500</v>
      </c>
      <c r="J349" s="87" t="s">
        <v>40</v>
      </c>
      <c r="K349" s="90">
        <f>VLOOKUP(J349,'2019 WINNINGS'!$A$1:$B$423,2,0)</f>
        <v>0</v>
      </c>
      <c r="L349" s="93" t="s">
        <v>68</v>
      </c>
      <c r="M349" s="94">
        <f>VLOOKUP(L349,'2019 WINNINGS'!$A$1:$B$423,2,0)</f>
        <v>78200</v>
      </c>
      <c r="N349" s="93" t="s">
        <v>33</v>
      </c>
      <c r="O349" s="94">
        <f>VLOOKUP(N349,'2019 WINNINGS'!$A$1:$B$423,2,0)</f>
        <v>55488</v>
      </c>
      <c r="P349" s="93" t="s">
        <v>24</v>
      </c>
      <c r="Q349" s="94">
        <f>VLOOKUP(P349,'2019 WINNINGS'!$A$1:$B$423,2,0)</f>
        <v>403938</v>
      </c>
      <c r="R349" s="97" t="s">
        <v>85</v>
      </c>
      <c r="S349" s="98">
        <f>VLOOKUP(R349,'2019 WINNINGS'!$A$1:$B$423,2,0)</f>
        <v>107956</v>
      </c>
      <c r="T349" s="97" t="s">
        <v>28</v>
      </c>
      <c r="U349" s="98">
        <f>VLOOKUP(T349,'2019 WINNINGS'!$A$1:$B$423,2,0)</f>
        <v>55488</v>
      </c>
      <c r="V349" s="97" t="s">
        <v>41</v>
      </c>
      <c r="W349" s="98">
        <f>VLOOKUP(V349,'2019 WINNINGS'!$A$1:$B$423,2,0)</f>
        <v>78200</v>
      </c>
      <c r="X349" s="101" t="s">
        <v>96</v>
      </c>
      <c r="Y349" s="102">
        <f>VLOOKUP(X349,'2019 WINNINGS'!$A$1:$B$423,2,0)</f>
        <v>32430</v>
      </c>
      <c r="Z349" s="103" t="s">
        <v>50</v>
      </c>
      <c r="AA349" s="102">
        <f>VLOOKUP(Z349,'2019 WINNINGS'!$A$1:$B$423,2,0)</f>
        <v>107956</v>
      </c>
      <c r="AB349" s="103" t="s">
        <v>147</v>
      </c>
      <c r="AC349" s="102">
        <f>VLOOKUP(AB349,'2019 WINNINGS'!$A$1:$B$423,2,0)</f>
        <v>25415</v>
      </c>
      <c r="AD349" s="88" t="s">
        <v>80</v>
      </c>
      <c r="AE349" s="104">
        <f>VLOOKUP(AD349,'2019 WINNINGS'!$A$1:$B$423,2,0)</f>
        <v>0</v>
      </c>
      <c r="AF349" s="88" t="s">
        <v>14</v>
      </c>
      <c r="AG349" s="104">
        <f>VLOOKUP(AF349,'2019 WINNINGS'!$A$1:$B$423,2,0)</f>
        <v>0</v>
      </c>
      <c r="AH349" s="107" t="s">
        <v>161</v>
      </c>
      <c r="AI349" s="108">
        <f>VLOOKUP(AH349,'2019 WINNINGS'!$A$1:$B$423,2,0)</f>
        <v>100000</v>
      </c>
    </row>
    <row r="350" spans="1:35" x14ac:dyDescent="0.2">
      <c r="A350" s="50">
        <v>349</v>
      </c>
      <c r="B350" s="83" t="s">
        <v>496</v>
      </c>
      <c r="C350" s="83" t="s">
        <v>495</v>
      </c>
      <c r="D350" s="83" t="s">
        <v>497</v>
      </c>
      <c r="E350" s="84" t="s">
        <v>160</v>
      </c>
      <c r="F350" s="50" t="s">
        <v>91</v>
      </c>
      <c r="G350" s="85">
        <f t="shared" si="5"/>
        <v>1355365</v>
      </c>
      <c r="H350" s="86" t="s">
        <v>40</v>
      </c>
      <c r="I350" s="90">
        <f>VLOOKUP(H350,'2019 WINNINGS'!$A$1:$B$423,2,0)</f>
        <v>0</v>
      </c>
      <c r="J350" s="87" t="s">
        <v>8</v>
      </c>
      <c r="K350" s="90">
        <f>VLOOKUP(J350,'2019 WINNINGS'!$A$1:$B$423,2,0)</f>
        <v>107956</v>
      </c>
      <c r="L350" s="93" t="s">
        <v>33</v>
      </c>
      <c r="M350" s="94">
        <f>VLOOKUP(L350,'2019 WINNINGS'!$A$1:$B$423,2,0)</f>
        <v>55488</v>
      </c>
      <c r="N350" s="93" t="s">
        <v>97</v>
      </c>
      <c r="O350" s="94">
        <f>VLOOKUP(N350,'2019 WINNINGS'!$A$1:$B$423,2,0)</f>
        <v>78200</v>
      </c>
      <c r="P350" s="93" t="s">
        <v>11</v>
      </c>
      <c r="Q350" s="94">
        <f>VLOOKUP(P350,'2019 WINNINGS'!$A$1:$B$423,2,0)</f>
        <v>310500</v>
      </c>
      <c r="R350" s="97" t="s">
        <v>85</v>
      </c>
      <c r="S350" s="98">
        <f>VLOOKUP(R350,'2019 WINNINGS'!$A$1:$B$423,2,0)</f>
        <v>107956</v>
      </c>
      <c r="T350" s="97" t="s">
        <v>92</v>
      </c>
      <c r="U350" s="98">
        <f>VLOOKUP(T350,'2019 WINNINGS'!$A$1:$B$423,2,0)</f>
        <v>403938</v>
      </c>
      <c r="V350" s="97" t="s">
        <v>76</v>
      </c>
      <c r="W350" s="98">
        <f>VLOOKUP(V350,'2019 WINNINGS'!$A$1:$B$423,2,0)</f>
        <v>0</v>
      </c>
      <c r="X350" s="101" t="s">
        <v>50</v>
      </c>
      <c r="Y350" s="102">
        <f>VLOOKUP(X350,'2019 WINNINGS'!$A$1:$B$423,2,0)</f>
        <v>107956</v>
      </c>
      <c r="Z350" s="103" t="s">
        <v>157</v>
      </c>
      <c r="AA350" s="102">
        <f>VLOOKUP(Z350,'2019 WINNINGS'!$A$1:$B$423,2,0)</f>
        <v>0</v>
      </c>
      <c r="AB350" s="103" t="s">
        <v>145</v>
      </c>
      <c r="AC350" s="102">
        <f>VLOOKUP(AB350,'2019 WINNINGS'!$A$1:$B$423,2,0)</f>
        <v>107956</v>
      </c>
      <c r="AD350" s="88" t="s">
        <v>14</v>
      </c>
      <c r="AE350" s="104">
        <f>VLOOKUP(AD350,'2019 WINNINGS'!$A$1:$B$423,2,0)</f>
        <v>0</v>
      </c>
      <c r="AF350" s="88" t="s">
        <v>72</v>
      </c>
      <c r="AG350" s="104">
        <f>VLOOKUP(AF350,'2019 WINNINGS'!$A$1:$B$423,2,0)</f>
        <v>25415</v>
      </c>
      <c r="AH350" s="107" t="s">
        <v>163</v>
      </c>
      <c r="AI350" s="108">
        <f>VLOOKUP(AH350,'2019 WINNINGS'!$A$1:$B$423,2,0)</f>
        <v>50000</v>
      </c>
    </row>
    <row r="351" spans="1:35" x14ac:dyDescent="0.2">
      <c r="A351" s="50">
        <v>350</v>
      </c>
      <c r="B351" s="83" t="s">
        <v>761</v>
      </c>
      <c r="C351" s="83" t="s">
        <v>760</v>
      </c>
      <c r="D351" s="83" t="s">
        <v>761</v>
      </c>
      <c r="E351" s="84" t="s">
        <v>160</v>
      </c>
      <c r="F351" s="50" t="s">
        <v>91</v>
      </c>
      <c r="G351" s="85">
        <f t="shared" si="5"/>
        <v>1351024</v>
      </c>
      <c r="H351" s="86" t="s">
        <v>27</v>
      </c>
      <c r="I351" s="90">
        <f>VLOOKUP(H351,'2019 WINNINGS'!$A$1:$B$423,2,0)</f>
        <v>310500</v>
      </c>
      <c r="J351" s="87" t="s">
        <v>8</v>
      </c>
      <c r="K351" s="90">
        <f>VLOOKUP(J351,'2019 WINNINGS'!$A$1:$B$423,2,0)</f>
        <v>107956</v>
      </c>
      <c r="L351" s="93" t="s">
        <v>54</v>
      </c>
      <c r="M351" s="94">
        <f>VLOOKUP(L351,'2019 WINNINGS'!$A$1:$B$423,2,0)</f>
        <v>0</v>
      </c>
      <c r="N351" s="93" t="s">
        <v>97</v>
      </c>
      <c r="O351" s="94">
        <f>VLOOKUP(N351,'2019 WINNINGS'!$A$1:$B$423,2,0)</f>
        <v>78200</v>
      </c>
      <c r="P351" s="93" t="s">
        <v>87</v>
      </c>
      <c r="Q351" s="94">
        <f>VLOOKUP(P351,'2019 WINNINGS'!$A$1:$B$423,2,0)</f>
        <v>403938</v>
      </c>
      <c r="R351" s="97" t="s">
        <v>85</v>
      </c>
      <c r="S351" s="98">
        <f>VLOOKUP(R351,'2019 WINNINGS'!$A$1:$B$423,2,0)</f>
        <v>107956</v>
      </c>
      <c r="T351" s="97" t="s">
        <v>28</v>
      </c>
      <c r="U351" s="98">
        <f>VLOOKUP(T351,'2019 WINNINGS'!$A$1:$B$423,2,0)</f>
        <v>55488</v>
      </c>
      <c r="V351" s="97" t="s">
        <v>63</v>
      </c>
      <c r="W351" s="98">
        <f>VLOOKUP(V351,'2019 WINNINGS'!$A$1:$B$423,2,0)</f>
        <v>26335</v>
      </c>
      <c r="X351" s="101" t="s">
        <v>96</v>
      </c>
      <c r="Y351" s="102">
        <f>VLOOKUP(X351,'2019 WINNINGS'!$A$1:$B$423,2,0)</f>
        <v>32430</v>
      </c>
      <c r="Z351" s="103" t="s">
        <v>50</v>
      </c>
      <c r="AA351" s="102">
        <f>VLOOKUP(Z351,'2019 WINNINGS'!$A$1:$B$423,2,0)</f>
        <v>107956</v>
      </c>
      <c r="AB351" s="103" t="s">
        <v>230</v>
      </c>
      <c r="AC351" s="102">
        <f>VLOOKUP(AB351,'2019 WINNINGS'!$A$1:$B$423,2,0)</f>
        <v>44850</v>
      </c>
      <c r="AD351" s="88" t="s">
        <v>80</v>
      </c>
      <c r="AE351" s="104">
        <f>VLOOKUP(AD351,'2019 WINNINGS'!$A$1:$B$423,2,0)</f>
        <v>0</v>
      </c>
      <c r="AF351" s="88" t="s">
        <v>72</v>
      </c>
      <c r="AG351" s="104">
        <f>VLOOKUP(AF351,'2019 WINNINGS'!$A$1:$B$423,2,0)</f>
        <v>25415</v>
      </c>
      <c r="AH351" s="107" t="s">
        <v>165</v>
      </c>
      <c r="AI351" s="108">
        <f>VLOOKUP(AH351,'2019 WINNINGS'!$A$1:$B$423,2,0)</f>
        <v>50000</v>
      </c>
    </row>
    <row r="352" spans="1:35" x14ac:dyDescent="0.2">
      <c r="A352" s="50">
        <v>351</v>
      </c>
      <c r="B352" s="83" t="s">
        <v>245</v>
      </c>
      <c r="C352" s="83" t="s">
        <v>244</v>
      </c>
      <c r="D352" s="83" t="s">
        <v>245</v>
      </c>
      <c r="E352" s="84" t="s">
        <v>160</v>
      </c>
      <c r="F352" s="50" t="s">
        <v>91</v>
      </c>
      <c r="G352" s="85">
        <f t="shared" si="5"/>
        <v>1350197</v>
      </c>
      <c r="H352" s="86" t="s">
        <v>40</v>
      </c>
      <c r="I352" s="90">
        <f>VLOOKUP(H352,'2019 WINNINGS'!$A$1:$B$423,2,0)</f>
        <v>0</v>
      </c>
      <c r="J352" s="87" t="s">
        <v>7</v>
      </c>
      <c r="K352" s="90">
        <f>VLOOKUP(J352,'2019 WINNINGS'!$A$1:$B$423,2,0)</f>
        <v>858667</v>
      </c>
      <c r="L352" s="93" t="s">
        <v>33</v>
      </c>
      <c r="M352" s="94">
        <f>VLOOKUP(L352,'2019 WINNINGS'!$A$1:$B$423,2,0)</f>
        <v>55488</v>
      </c>
      <c r="N352" s="93" t="s">
        <v>54</v>
      </c>
      <c r="O352" s="94">
        <f>VLOOKUP(N352,'2019 WINNINGS'!$A$1:$B$423,2,0)</f>
        <v>0</v>
      </c>
      <c r="P352" s="93" t="s">
        <v>32</v>
      </c>
      <c r="Q352" s="94">
        <f>VLOOKUP(P352,'2019 WINNINGS'!$A$1:$B$423,2,0)</f>
        <v>68042</v>
      </c>
      <c r="R352" s="97" t="s">
        <v>85</v>
      </c>
      <c r="S352" s="98">
        <f>VLOOKUP(R352,'2019 WINNINGS'!$A$1:$B$423,2,0)</f>
        <v>107956</v>
      </c>
      <c r="T352" s="97" t="s">
        <v>28</v>
      </c>
      <c r="U352" s="98">
        <f>VLOOKUP(T352,'2019 WINNINGS'!$A$1:$B$423,2,0)</f>
        <v>55488</v>
      </c>
      <c r="V352" s="97" t="s">
        <v>59</v>
      </c>
      <c r="W352" s="98">
        <f>VLOOKUP(V352,'2019 WINNINGS'!$A$1:$B$423,2,0)</f>
        <v>26335</v>
      </c>
      <c r="X352" s="101" t="s">
        <v>153</v>
      </c>
      <c r="Y352" s="102">
        <f>VLOOKUP(X352,'2019 WINNINGS'!$A$1:$B$423,2,0)</f>
        <v>0</v>
      </c>
      <c r="Z352" s="103" t="s">
        <v>50</v>
      </c>
      <c r="AA352" s="102">
        <f>VLOOKUP(Z352,'2019 WINNINGS'!$A$1:$B$423,2,0)</f>
        <v>107956</v>
      </c>
      <c r="AB352" s="103" t="s">
        <v>230</v>
      </c>
      <c r="AC352" s="102">
        <f>VLOOKUP(AB352,'2019 WINNINGS'!$A$1:$B$423,2,0)</f>
        <v>44850</v>
      </c>
      <c r="AD352" s="88" t="s">
        <v>80</v>
      </c>
      <c r="AE352" s="104">
        <f>VLOOKUP(AD352,'2019 WINNINGS'!$A$1:$B$423,2,0)</f>
        <v>0</v>
      </c>
      <c r="AF352" s="88" t="s">
        <v>72</v>
      </c>
      <c r="AG352" s="104">
        <f>VLOOKUP(AF352,'2019 WINNINGS'!$A$1:$B$423,2,0)</f>
        <v>25415</v>
      </c>
      <c r="AH352" s="107" t="s">
        <v>164</v>
      </c>
      <c r="AI352" s="108">
        <f>VLOOKUP(AH352,'2019 WINNINGS'!$A$1:$B$423,2,0)</f>
        <v>0</v>
      </c>
    </row>
    <row r="353" spans="1:35" x14ac:dyDescent="0.2">
      <c r="A353" s="50">
        <v>352</v>
      </c>
      <c r="B353" s="83" t="s">
        <v>757</v>
      </c>
      <c r="C353" s="83" t="s">
        <v>668</v>
      </c>
      <c r="D353" s="83" t="s">
        <v>882</v>
      </c>
      <c r="E353" s="84" t="s">
        <v>160</v>
      </c>
      <c r="F353" s="50" t="s">
        <v>91</v>
      </c>
      <c r="G353" s="85">
        <f t="shared" si="5"/>
        <v>1347195</v>
      </c>
      <c r="H353" s="86" t="s">
        <v>8</v>
      </c>
      <c r="I353" s="90">
        <f>VLOOKUP(H353,'2019 WINNINGS'!$A$1:$B$423,2,0)</f>
        <v>107956</v>
      </c>
      <c r="J353" s="87" t="s">
        <v>40</v>
      </c>
      <c r="K353" s="90">
        <f>VLOOKUP(J353,'2019 WINNINGS'!$A$1:$B$423,2,0)</f>
        <v>0</v>
      </c>
      <c r="L353" s="93" t="s">
        <v>11</v>
      </c>
      <c r="M353" s="94">
        <f>VLOOKUP(L353,'2019 WINNINGS'!$A$1:$B$423,2,0)</f>
        <v>310500</v>
      </c>
      <c r="N353" s="93" t="s">
        <v>32</v>
      </c>
      <c r="O353" s="94">
        <f>VLOOKUP(N353,'2019 WINNINGS'!$A$1:$B$423,2,0)</f>
        <v>68042</v>
      </c>
      <c r="P353" s="93" t="s">
        <v>98</v>
      </c>
      <c r="Q353" s="94">
        <f>VLOOKUP(P353,'2019 WINNINGS'!$A$1:$B$423,2,0)</f>
        <v>403938</v>
      </c>
      <c r="R353" s="97" t="s">
        <v>140</v>
      </c>
      <c r="S353" s="98">
        <f>VLOOKUP(R353,'2019 WINNINGS'!$A$1:$B$423,2,0)</f>
        <v>44850</v>
      </c>
      <c r="T353" s="97" t="s">
        <v>28</v>
      </c>
      <c r="U353" s="98">
        <f>VLOOKUP(T353,'2019 WINNINGS'!$A$1:$B$423,2,0)</f>
        <v>55488</v>
      </c>
      <c r="V353" s="97" t="s">
        <v>41</v>
      </c>
      <c r="W353" s="98">
        <f>VLOOKUP(V353,'2019 WINNINGS'!$A$1:$B$423,2,0)</f>
        <v>78200</v>
      </c>
      <c r="X353" s="101" t="s">
        <v>230</v>
      </c>
      <c r="Y353" s="102">
        <f>VLOOKUP(X353,'2019 WINNINGS'!$A$1:$B$423,2,0)</f>
        <v>44850</v>
      </c>
      <c r="Z353" s="103" t="s">
        <v>157</v>
      </c>
      <c r="AA353" s="102">
        <f>VLOOKUP(Z353,'2019 WINNINGS'!$A$1:$B$423,2,0)</f>
        <v>0</v>
      </c>
      <c r="AB353" s="103" t="s">
        <v>145</v>
      </c>
      <c r="AC353" s="102">
        <f>VLOOKUP(AB353,'2019 WINNINGS'!$A$1:$B$423,2,0)</f>
        <v>107956</v>
      </c>
      <c r="AD353" s="88" t="s">
        <v>14</v>
      </c>
      <c r="AE353" s="104">
        <f>VLOOKUP(AD353,'2019 WINNINGS'!$A$1:$B$423,2,0)</f>
        <v>0</v>
      </c>
      <c r="AF353" s="88" t="s">
        <v>72</v>
      </c>
      <c r="AG353" s="104">
        <f>VLOOKUP(AF353,'2019 WINNINGS'!$A$1:$B$423,2,0)</f>
        <v>25415</v>
      </c>
      <c r="AH353" s="107" t="s">
        <v>161</v>
      </c>
      <c r="AI353" s="108">
        <f>VLOOKUP(AH353,'2019 WINNINGS'!$A$1:$B$423,2,0)</f>
        <v>100000</v>
      </c>
    </row>
    <row r="354" spans="1:35" x14ac:dyDescent="0.2">
      <c r="A354" s="50">
        <v>353</v>
      </c>
      <c r="B354" s="83" t="s">
        <v>195</v>
      </c>
      <c r="C354" s="83" t="s">
        <v>194</v>
      </c>
      <c r="D354" s="83" t="s">
        <v>197</v>
      </c>
      <c r="E354" s="84" t="s">
        <v>160</v>
      </c>
      <c r="F354" s="50" t="s">
        <v>91</v>
      </c>
      <c r="G354" s="85">
        <f t="shared" si="5"/>
        <v>1341368</v>
      </c>
      <c r="H354" s="86" t="s">
        <v>27</v>
      </c>
      <c r="I354" s="90">
        <f>VLOOKUP(H354,'2019 WINNINGS'!$A$1:$B$423,2,0)</f>
        <v>310500</v>
      </c>
      <c r="J354" s="87" t="s">
        <v>17</v>
      </c>
      <c r="K354" s="90">
        <f>VLOOKUP(J354,'2019 WINNINGS'!$A$1:$B$423,2,0)</f>
        <v>225400</v>
      </c>
      <c r="L354" s="93" t="s">
        <v>43</v>
      </c>
      <c r="M354" s="94">
        <f>VLOOKUP(L354,'2019 WINNINGS'!$A$1:$B$423,2,0)</f>
        <v>161000</v>
      </c>
      <c r="N354" s="93" t="s">
        <v>54</v>
      </c>
      <c r="O354" s="94">
        <f>VLOOKUP(N354,'2019 WINNINGS'!$A$1:$B$423,2,0)</f>
        <v>0</v>
      </c>
      <c r="P354" s="93" t="s">
        <v>24</v>
      </c>
      <c r="Q354" s="94">
        <f>VLOOKUP(P354,'2019 WINNINGS'!$A$1:$B$423,2,0)</f>
        <v>403938</v>
      </c>
      <c r="R354" s="97" t="s">
        <v>141</v>
      </c>
      <c r="S354" s="98">
        <f>VLOOKUP(R354,'2019 WINNINGS'!$A$1:$B$423,2,0)</f>
        <v>25415</v>
      </c>
      <c r="T354" s="97" t="s">
        <v>107</v>
      </c>
      <c r="U354" s="98">
        <f>VLOOKUP(T354,'2019 WINNINGS'!$A$1:$B$423,2,0)</f>
        <v>44850</v>
      </c>
      <c r="V354" s="97" t="s">
        <v>144</v>
      </c>
      <c r="W354" s="98">
        <f>VLOOKUP(V354,'2019 WINNINGS'!$A$1:$B$423,2,0)</f>
        <v>0</v>
      </c>
      <c r="X354" s="101" t="s">
        <v>157</v>
      </c>
      <c r="Y354" s="102">
        <f>VLOOKUP(X354,'2019 WINNINGS'!$A$1:$B$423,2,0)</f>
        <v>0</v>
      </c>
      <c r="Z354" s="103" t="s">
        <v>147</v>
      </c>
      <c r="AA354" s="102">
        <f>VLOOKUP(Z354,'2019 WINNINGS'!$A$1:$B$423,2,0)</f>
        <v>25415</v>
      </c>
      <c r="AB354" s="103" t="s">
        <v>230</v>
      </c>
      <c r="AC354" s="102">
        <f>VLOOKUP(AB354,'2019 WINNINGS'!$A$1:$B$423,2,0)</f>
        <v>44850</v>
      </c>
      <c r="AD354" s="88" t="s">
        <v>14</v>
      </c>
      <c r="AE354" s="104">
        <f>VLOOKUP(AD354,'2019 WINNINGS'!$A$1:$B$423,2,0)</f>
        <v>0</v>
      </c>
      <c r="AF354" s="88" t="s">
        <v>80</v>
      </c>
      <c r="AG354" s="104">
        <f>VLOOKUP(AF354,'2019 WINNINGS'!$A$1:$B$423,2,0)</f>
        <v>0</v>
      </c>
      <c r="AH354" s="107" t="s">
        <v>161</v>
      </c>
      <c r="AI354" s="108">
        <f>VLOOKUP(AH354,'2019 WINNINGS'!$A$1:$B$423,2,0)</f>
        <v>100000</v>
      </c>
    </row>
    <row r="355" spans="1:35" x14ac:dyDescent="0.2">
      <c r="A355" s="50">
        <v>354</v>
      </c>
      <c r="B355" s="83" t="s">
        <v>514</v>
      </c>
      <c r="C355" s="83" t="s">
        <v>513</v>
      </c>
      <c r="D355" s="83" t="s">
        <v>516</v>
      </c>
      <c r="E355" s="84" t="s">
        <v>160</v>
      </c>
      <c r="F355" s="50" t="s">
        <v>91</v>
      </c>
      <c r="G355" s="85">
        <f t="shared" si="5"/>
        <v>1339135</v>
      </c>
      <c r="H355" s="86" t="s">
        <v>27</v>
      </c>
      <c r="I355" s="90">
        <f>VLOOKUP(H355,'2019 WINNINGS'!$A$1:$B$423,2,0)</f>
        <v>310500</v>
      </c>
      <c r="J355" s="87" t="s">
        <v>8</v>
      </c>
      <c r="K355" s="90">
        <f>VLOOKUP(J355,'2019 WINNINGS'!$A$1:$B$423,2,0)</f>
        <v>107956</v>
      </c>
      <c r="L355" s="93" t="s">
        <v>33</v>
      </c>
      <c r="M355" s="94">
        <f>VLOOKUP(L355,'2019 WINNINGS'!$A$1:$B$423,2,0)</f>
        <v>55488</v>
      </c>
      <c r="N355" s="93" t="s">
        <v>11</v>
      </c>
      <c r="O355" s="94">
        <f>VLOOKUP(N355,'2019 WINNINGS'!$A$1:$B$423,2,0)</f>
        <v>310500</v>
      </c>
      <c r="P355" s="93" t="s">
        <v>32</v>
      </c>
      <c r="Q355" s="94">
        <f>VLOOKUP(P355,'2019 WINNINGS'!$A$1:$B$423,2,0)</f>
        <v>68042</v>
      </c>
      <c r="R355" s="97" t="s">
        <v>85</v>
      </c>
      <c r="S355" s="98">
        <f>VLOOKUP(R355,'2019 WINNINGS'!$A$1:$B$423,2,0)</f>
        <v>107956</v>
      </c>
      <c r="T355" s="97" t="s">
        <v>107</v>
      </c>
      <c r="U355" s="98">
        <f>VLOOKUP(T355,'2019 WINNINGS'!$A$1:$B$423,2,0)</f>
        <v>44850</v>
      </c>
      <c r="V355" s="97" t="s">
        <v>142</v>
      </c>
      <c r="W355" s="98">
        <f>VLOOKUP(V355,'2019 WINNINGS'!$A$1:$B$423,2,0)</f>
        <v>68042</v>
      </c>
      <c r="X355" s="101" t="s">
        <v>96</v>
      </c>
      <c r="Y355" s="102">
        <f>VLOOKUP(X355,'2019 WINNINGS'!$A$1:$B$423,2,0)</f>
        <v>32430</v>
      </c>
      <c r="Z355" s="103" t="s">
        <v>50</v>
      </c>
      <c r="AA355" s="102">
        <f>VLOOKUP(Z355,'2019 WINNINGS'!$A$1:$B$423,2,0)</f>
        <v>107956</v>
      </c>
      <c r="AB355" s="103" t="s">
        <v>147</v>
      </c>
      <c r="AC355" s="102">
        <f>VLOOKUP(AB355,'2019 WINNINGS'!$A$1:$B$423,2,0)</f>
        <v>25415</v>
      </c>
      <c r="AD355" s="88" t="s">
        <v>80</v>
      </c>
      <c r="AE355" s="104">
        <f>VLOOKUP(AD355,'2019 WINNINGS'!$A$1:$B$423,2,0)</f>
        <v>0</v>
      </c>
      <c r="AF355" s="88" t="s">
        <v>14</v>
      </c>
      <c r="AG355" s="104">
        <f>VLOOKUP(AF355,'2019 WINNINGS'!$A$1:$B$423,2,0)</f>
        <v>0</v>
      </c>
      <c r="AH355" s="107" t="s">
        <v>161</v>
      </c>
      <c r="AI355" s="108">
        <f>VLOOKUP(AH355,'2019 WINNINGS'!$A$1:$B$423,2,0)</f>
        <v>100000</v>
      </c>
    </row>
    <row r="356" spans="1:35" x14ac:dyDescent="0.2">
      <c r="A356" s="50">
        <v>355</v>
      </c>
      <c r="B356" s="83" t="s">
        <v>594</v>
      </c>
      <c r="C356" s="83" t="s">
        <v>591</v>
      </c>
      <c r="D356" s="83" t="s">
        <v>594</v>
      </c>
      <c r="E356" s="84" t="s">
        <v>160</v>
      </c>
      <c r="F356" s="50" t="s">
        <v>91</v>
      </c>
      <c r="G356" s="85">
        <f t="shared" si="5"/>
        <v>1338982</v>
      </c>
      <c r="H356" s="86" t="s">
        <v>40</v>
      </c>
      <c r="I356" s="90">
        <f>VLOOKUP(H356,'2019 WINNINGS'!$A$1:$B$423,2,0)</f>
        <v>0</v>
      </c>
      <c r="J356" s="87" t="s">
        <v>8</v>
      </c>
      <c r="K356" s="90">
        <f>VLOOKUP(J356,'2019 WINNINGS'!$A$1:$B$423,2,0)</f>
        <v>107956</v>
      </c>
      <c r="L356" s="93" t="s">
        <v>46</v>
      </c>
      <c r="M356" s="94">
        <f>VLOOKUP(L356,'2019 WINNINGS'!$A$1:$B$423,2,0)</f>
        <v>55488</v>
      </c>
      <c r="N356" s="93" t="s">
        <v>11</v>
      </c>
      <c r="O356" s="94">
        <f>VLOOKUP(N356,'2019 WINNINGS'!$A$1:$B$423,2,0)</f>
        <v>310500</v>
      </c>
      <c r="P356" s="93" t="s">
        <v>98</v>
      </c>
      <c r="Q356" s="94">
        <f>VLOOKUP(P356,'2019 WINNINGS'!$A$1:$B$423,2,0)</f>
        <v>403938</v>
      </c>
      <c r="R356" s="97" t="s">
        <v>85</v>
      </c>
      <c r="S356" s="98">
        <f>VLOOKUP(R356,'2019 WINNINGS'!$A$1:$B$423,2,0)</f>
        <v>107956</v>
      </c>
      <c r="T356" s="97" t="s">
        <v>28</v>
      </c>
      <c r="U356" s="98">
        <f>VLOOKUP(T356,'2019 WINNINGS'!$A$1:$B$423,2,0)</f>
        <v>55488</v>
      </c>
      <c r="V356" s="97" t="s">
        <v>59</v>
      </c>
      <c r="W356" s="98">
        <f>VLOOKUP(V356,'2019 WINNINGS'!$A$1:$B$423,2,0)</f>
        <v>26335</v>
      </c>
      <c r="X356" s="101" t="s">
        <v>50</v>
      </c>
      <c r="Y356" s="102">
        <f>VLOOKUP(X356,'2019 WINNINGS'!$A$1:$B$423,2,0)</f>
        <v>107956</v>
      </c>
      <c r="Z356" s="103" t="s">
        <v>153</v>
      </c>
      <c r="AA356" s="102">
        <f>VLOOKUP(Z356,'2019 WINNINGS'!$A$1:$B$423,2,0)</f>
        <v>0</v>
      </c>
      <c r="AB356" s="103" t="s">
        <v>154</v>
      </c>
      <c r="AC356" s="102">
        <f>VLOOKUP(AB356,'2019 WINNINGS'!$A$1:$B$423,2,0)</f>
        <v>37950</v>
      </c>
      <c r="AD356" s="88" t="s">
        <v>14</v>
      </c>
      <c r="AE356" s="104">
        <f>VLOOKUP(AD356,'2019 WINNINGS'!$A$1:$B$423,2,0)</f>
        <v>0</v>
      </c>
      <c r="AF356" s="88" t="s">
        <v>72</v>
      </c>
      <c r="AG356" s="104">
        <f>VLOOKUP(AF356,'2019 WINNINGS'!$A$1:$B$423,2,0)</f>
        <v>25415</v>
      </c>
      <c r="AH356" s="107" t="s">
        <v>161</v>
      </c>
      <c r="AI356" s="108">
        <f>VLOOKUP(AH356,'2019 WINNINGS'!$A$1:$B$423,2,0)</f>
        <v>100000</v>
      </c>
    </row>
    <row r="357" spans="1:35" x14ac:dyDescent="0.2">
      <c r="A357" s="50">
        <v>356</v>
      </c>
      <c r="B357" s="83" t="s">
        <v>278</v>
      </c>
      <c r="C357" s="83" t="s">
        <v>277</v>
      </c>
      <c r="D357" s="83" t="s">
        <v>278</v>
      </c>
      <c r="E357" s="84" t="s">
        <v>160</v>
      </c>
      <c r="F357" s="50" t="s">
        <v>91</v>
      </c>
      <c r="G357" s="85">
        <f t="shared" si="5"/>
        <v>1335962</v>
      </c>
      <c r="H357" s="86" t="s">
        <v>40</v>
      </c>
      <c r="I357" s="90">
        <f>VLOOKUP(H357,'2019 WINNINGS'!$A$1:$B$423,2,0)</f>
        <v>0</v>
      </c>
      <c r="J357" s="87" t="s">
        <v>8</v>
      </c>
      <c r="K357" s="90">
        <f>VLOOKUP(J357,'2019 WINNINGS'!$A$1:$B$423,2,0)</f>
        <v>107956</v>
      </c>
      <c r="L357" s="93" t="s">
        <v>54</v>
      </c>
      <c r="M357" s="94">
        <f>VLOOKUP(L357,'2019 WINNINGS'!$A$1:$B$423,2,0)</f>
        <v>0</v>
      </c>
      <c r="N357" s="93" t="s">
        <v>11</v>
      </c>
      <c r="O357" s="94">
        <f>VLOOKUP(N357,'2019 WINNINGS'!$A$1:$B$423,2,0)</f>
        <v>310500</v>
      </c>
      <c r="P357" s="93" t="s">
        <v>87</v>
      </c>
      <c r="Q357" s="94">
        <f>VLOOKUP(P357,'2019 WINNINGS'!$A$1:$B$423,2,0)</f>
        <v>403938</v>
      </c>
      <c r="R357" s="97" t="s">
        <v>85</v>
      </c>
      <c r="S357" s="98">
        <f>VLOOKUP(R357,'2019 WINNINGS'!$A$1:$B$423,2,0)</f>
        <v>107956</v>
      </c>
      <c r="T357" s="97" t="s">
        <v>144</v>
      </c>
      <c r="U357" s="98">
        <f>VLOOKUP(T357,'2019 WINNINGS'!$A$1:$B$423,2,0)</f>
        <v>0</v>
      </c>
      <c r="V357" s="97" t="s">
        <v>59</v>
      </c>
      <c r="W357" s="98">
        <f>VLOOKUP(V357,'2019 WINNINGS'!$A$1:$B$423,2,0)</f>
        <v>26335</v>
      </c>
      <c r="X357" s="101" t="s">
        <v>50</v>
      </c>
      <c r="Y357" s="102">
        <f>VLOOKUP(X357,'2019 WINNINGS'!$A$1:$B$423,2,0)</f>
        <v>107956</v>
      </c>
      <c r="Z357" s="103" t="s">
        <v>154</v>
      </c>
      <c r="AA357" s="102">
        <f>VLOOKUP(Z357,'2019 WINNINGS'!$A$1:$B$423,2,0)</f>
        <v>37950</v>
      </c>
      <c r="AB357" s="103" t="s">
        <v>113</v>
      </c>
      <c r="AC357" s="102">
        <f>VLOOKUP(AB357,'2019 WINNINGS'!$A$1:$B$423,2,0)</f>
        <v>107956</v>
      </c>
      <c r="AD357" s="88" t="s">
        <v>80</v>
      </c>
      <c r="AE357" s="104">
        <f>VLOOKUP(AD357,'2019 WINNINGS'!$A$1:$B$423,2,0)</f>
        <v>0</v>
      </c>
      <c r="AF357" s="88" t="s">
        <v>72</v>
      </c>
      <c r="AG357" s="104">
        <f>VLOOKUP(AF357,'2019 WINNINGS'!$A$1:$B$423,2,0)</f>
        <v>25415</v>
      </c>
      <c r="AH357" s="107" t="s">
        <v>161</v>
      </c>
      <c r="AI357" s="108">
        <f>VLOOKUP(AH357,'2019 WINNINGS'!$A$1:$B$423,2,0)</f>
        <v>100000</v>
      </c>
    </row>
    <row r="358" spans="1:35" x14ac:dyDescent="0.2">
      <c r="A358" s="50">
        <v>357</v>
      </c>
      <c r="B358" s="83" t="s">
        <v>785</v>
      </c>
      <c r="C358" s="83" t="s">
        <v>784</v>
      </c>
      <c r="D358" s="83" t="s">
        <v>785</v>
      </c>
      <c r="E358" s="84" t="s">
        <v>160</v>
      </c>
      <c r="F358" s="50" t="s">
        <v>91</v>
      </c>
      <c r="G358" s="85">
        <f t="shared" si="5"/>
        <v>1335499</v>
      </c>
      <c r="H358" s="86" t="s">
        <v>27</v>
      </c>
      <c r="I358" s="90">
        <f>VLOOKUP(H358,'2019 WINNINGS'!$A$1:$B$423,2,0)</f>
        <v>310500</v>
      </c>
      <c r="J358" s="87" t="s">
        <v>17</v>
      </c>
      <c r="K358" s="90">
        <f>VLOOKUP(J358,'2019 WINNINGS'!$A$1:$B$423,2,0)</f>
        <v>225400</v>
      </c>
      <c r="L358" s="93" t="s">
        <v>33</v>
      </c>
      <c r="M358" s="94">
        <f>VLOOKUP(L358,'2019 WINNINGS'!$A$1:$B$423,2,0)</f>
        <v>55488</v>
      </c>
      <c r="N358" s="93" t="s">
        <v>97</v>
      </c>
      <c r="O358" s="94">
        <f>VLOOKUP(N358,'2019 WINNINGS'!$A$1:$B$423,2,0)</f>
        <v>78200</v>
      </c>
      <c r="P358" s="93" t="s">
        <v>65</v>
      </c>
      <c r="Q358" s="94">
        <f>VLOOKUP(P358,'2019 WINNINGS'!$A$1:$B$423,2,0)</f>
        <v>225400</v>
      </c>
      <c r="R358" s="97" t="s">
        <v>85</v>
      </c>
      <c r="S358" s="98">
        <f>VLOOKUP(R358,'2019 WINNINGS'!$A$1:$B$423,2,0)</f>
        <v>107956</v>
      </c>
      <c r="T358" s="97" t="s">
        <v>83</v>
      </c>
      <c r="U358" s="98">
        <f>VLOOKUP(T358,'2019 WINNINGS'!$A$1:$B$423,2,0)</f>
        <v>28693</v>
      </c>
      <c r="V358" s="97" t="s">
        <v>144</v>
      </c>
      <c r="W358" s="98">
        <f>VLOOKUP(V358,'2019 WINNINGS'!$A$1:$B$423,2,0)</f>
        <v>0</v>
      </c>
      <c r="X358" s="101" t="s">
        <v>154</v>
      </c>
      <c r="Y358" s="102">
        <f>VLOOKUP(X358,'2019 WINNINGS'!$A$1:$B$423,2,0)</f>
        <v>37950</v>
      </c>
      <c r="Z358" s="103" t="s">
        <v>50</v>
      </c>
      <c r="AA358" s="102">
        <f>VLOOKUP(Z358,'2019 WINNINGS'!$A$1:$B$423,2,0)</f>
        <v>107956</v>
      </c>
      <c r="AB358" s="103" t="s">
        <v>145</v>
      </c>
      <c r="AC358" s="102">
        <f>VLOOKUP(AB358,'2019 WINNINGS'!$A$1:$B$423,2,0)</f>
        <v>107956</v>
      </c>
      <c r="AD358" s="88" t="s">
        <v>13</v>
      </c>
      <c r="AE358" s="104">
        <f>VLOOKUP(AD358,'2019 WINNINGS'!$A$1:$B$423,2,0)</f>
        <v>0</v>
      </c>
      <c r="AF358" s="88" t="s">
        <v>14</v>
      </c>
      <c r="AG358" s="104">
        <f>VLOOKUP(AF358,'2019 WINNINGS'!$A$1:$B$423,2,0)</f>
        <v>0</v>
      </c>
      <c r="AH358" s="107" t="s">
        <v>162</v>
      </c>
      <c r="AI358" s="108">
        <f>VLOOKUP(AH358,'2019 WINNINGS'!$A$1:$B$423,2,0)</f>
        <v>50000</v>
      </c>
    </row>
    <row r="359" spans="1:35" x14ac:dyDescent="0.2">
      <c r="A359" s="50">
        <v>358</v>
      </c>
      <c r="B359" s="83" t="s">
        <v>652</v>
      </c>
      <c r="C359" s="83" t="s">
        <v>649</v>
      </c>
      <c r="D359" s="83" t="s">
        <v>651</v>
      </c>
      <c r="E359" s="84" t="s">
        <v>160</v>
      </c>
      <c r="F359" s="50" t="s">
        <v>91</v>
      </c>
      <c r="G359" s="85">
        <f t="shared" si="5"/>
        <v>1315115</v>
      </c>
      <c r="H359" s="86" t="s">
        <v>8</v>
      </c>
      <c r="I359" s="90">
        <f>VLOOKUP(H359,'2019 WINNINGS'!$A$1:$B$423,2,0)</f>
        <v>107956</v>
      </c>
      <c r="J359" s="87" t="s">
        <v>40</v>
      </c>
      <c r="K359" s="90">
        <f>VLOOKUP(J359,'2019 WINNINGS'!$A$1:$B$423,2,0)</f>
        <v>0</v>
      </c>
      <c r="L359" s="93" t="s">
        <v>33</v>
      </c>
      <c r="M359" s="94">
        <f>VLOOKUP(L359,'2019 WINNINGS'!$A$1:$B$423,2,0)</f>
        <v>55488</v>
      </c>
      <c r="N359" s="93" t="s">
        <v>65</v>
      </c>
      <c r="O359" s="94">
        <f>VLOOKUP(N359,'2019 WINNINGS'!$A$1:$B$423,2,0)</f>
        <v>225400</v>
      </c>
      <c r="P359" s="93" t="s">
        <v>98</v>
      </c>
      <c r="Q359" s="94">
        <f>VLOOKUP(P359,'2019 WINNINGS'!$A$1:$B$423,2,0)</f>
        <v>403938</v>
      </c>
      <c r="R359" s="97" t="s">
        <v>41</v>
      </c>
      <c r="S359" s="98">
        <f>VLOOKUP(R359,'2019 WINNINGS'!$A$1:$B$423,2,0)</f>
        <v>78200</v>
      </c>
      <c r="T359" s="97" t="s">
        <v>85</v>
      </c>
      <c r="U359" s="98">
        <f>VLOOKUP(T359,'2019 WINNINGS'!$A$1:$B$423,2,0)</f>
        <v>107956</v>
      </c>
      <c r="V359" s="97" t="s">
        <v>107</v>
      </c>
      <c r="W359" s="98">
        <f>VLOOKUP(V359,'2019 WINNINGS'!$A$1:$B$423,2,0)</f>
        <v>44850</v>
      </c>
      <c r="X359" s="101" t="s">
        <v>50</v>
      </c>
      <c r="Y359" s="102">
        <f>VLOOKUP(X359,'2019 WINNINGS'!$A$1:$B$423,2,0)</f>
        <v>107956</v>
      </c>
      <c r="Z359" s="103" t="s">
        <v>147</v>
      </c>
      <c r="AA359" s="102">
        <f>VLOOKUP(Z359,'2019 WINNINGS'!$A$1:$B$423,2,0)</f>
        <v>25415</v>
      </c>
      <c r="AB359" s="103" t="s">
        <v>145</v>
      </c>
      <c r="AC359" s="102">
        <f>VLOOKUP(AB359,'2019 WINNINGS'!$A$1:$B$423,2,0)</f>
        <v>107956</v>
      </c>
      <c r="AD359" s="88" t="s">
        <v>14</v>
      </c>
      <c r="AE359" s="104">
        <f>VLOOKUP(AD359,'2019 WINNINGS'!$A$1:$B$423,2,0)</f>
        <v>0</v>
      </c>
      <c r="AF359" s="88" t="s">
        <v>80</v>
      </c>
      <c r="AG359" s="104">
        <f>VLOOKUP(AF359,'2019 WINNINGS'!$A$1:$B$423,2,0)</f>
        <v>0</v>
      </c>
      <c r="AH359" s="107" t="s">
        <v>163</v>
      </c>
      <c r="AI359" s="108">
        <f>VLOOKUP(AH359,'2019 WINNINGS'!$A$1:$B$423,2,0)</f>
        <v>50000</v>
      </c>
    </row>
    <row r="360" spans="1:35" x14ac:dyDescent="0.2">
      <c r="A360" s="50">
        <v>359</v>
      </c>
      <c r="B360" s="83" t="s">
        <v>664</v>
      </c>
      <c r="C360" s="83" t="s">
        <v>660</v>
      </c>
      <c r="D360" s="83" t="s">
        <v>497</v>
      </c>
      <c r="E360" s="84" t="s">
        <v>160</v>
      </c>
      <c r="F360" s="50" t="s">
        <v>91</v>
      </c>
      <c r="G360" s="85">
        <f t="shared" si="5"/>
        <v>1313473</v>
      </c>
      <c r="H360" s="86" t="s">
        <v>15</v>
      </c>
      <c r="I360" s="90">
        <f>VLOOKUP(H360,'2019 WINNINGS'!$A$1:$B$423,2,0)</f>
        <v>107956</v>
      </c>
      <c r="J360" s="87" t="s">
        <v>49</v>
      </c>
      <c r="K360" s="90">
        <f>VLOOKUP(J360,'2019 WINNINGS'!$A$1:$B$423,2,0)</f>
        <v>225400</v>
      </c>
      <c r="L360" s="93" t="s">
        <v>112</v>
      </c>
      <c r="M360" s="94">
        <f>VLOOKUP(L360,'2019 WINNINGS'!$A$1:$B$423,2,0)</f>
        <v>28693</v>
      </c>
      <c r="N360" s="93" t="s">
        <v>97</v>
      </c>
      <c r="O360" s="94">
        <f>VLOOKUP(N360,'2019 WINNINGS'!$A$1:$B$423,2,0)</f>
        <v>78200</v>
      </c>
      <c r="P360" s="93" t="s">
        <v>11</v>
      </c>
      <c r="Q360" s="94">
        <f>VLOOKUP(P360,'2019 WINNINGS'!$A$1:$B$423,2,0)</f>
        <v>310500</v>
      </c>
      <c r="R360" s="97" t="s">
        <v>92</v>
      </c>
      <c r="S360" s="98">
        <f>VLOOKUP(R360,'2019 WINNINGS'!$A$1:$B$423,2,0)</f>
        <v>403938</v>
      </c>
      <c r="T360" s="97" t="s">
        <v>141</v>
      </c>
      <c r="U360" s="98">
        <f>VLOOKUP(T360,'2019 WINNINGS'!$A$1:$B$423,2,0)</f>
        <v>25415</v>
      </c>
      <c r="V360" s="97" t="s">
        <v>144</v>
      </c>
      <c r="W360" s="98">
        <f>VLOOKUP(V360,'2019 WINNINGS'!$A$1:$B$423,2,0)</f>
        <v>0</v>
      </c>
      <c r="X360" s="101" t="s">
        <v>146</v>
      </c>
      <c r="Y360" s="102">
        <f>VLOOKUP(X360,'2019 WINNINGS'!$A$1:$B$423,2,0)</f>
        <v>0</v>
      </c>
      <c r="Z360" s="103" t="s">
        <v>113</v>
      </c>
      <c r="AA360" s="102">
        <f>VLOOKUP(Z360,'2019 WINNINGS'!$A$1:$B$423,2,0)</f>
        <v>107956</v>
      </c>
      <c r="AB360" s="103" t="s">
        <v>153</v>
      </c>
      <c r="AC360" s="102">
        <f>VLOOKUP(AB360,'2019 WINNINGS'!$A$1:$B$423,2,0)</f>
        <v>0</v>
      </c>
      <c r="AD360" s="88" t="s">
        <v>14</v>
      </c>
      <c r="AE360" s="104">
        <f>VLOOKUP(AD360,'2019 WINNINGS'!$A$1:$B$423,2,0)</f>
        <v>0</v>
      </c>
      <c r="AF360" s="88" t="s">
        <v>72</v>
      </c>
      <c r="AG360" s="104">
        <f>VLOOKUP(AF360,'2019 WINNINGS'!$A$1:$B$423,2,0)</f>
        <v>25415</v>
      </c>
      <c r="AH360" s="107" t="s">
        <v>164</v>
      </c>
      <c r="AI360" s="108">
        <f>VLOOKUP(AH360,'2019 WINNINGS'!$A$1:$B$423,2,0)</f>
        <v>0</v>
      </c>
    </row>
    <row r="361" spans="1:35" x14ac:dyDescent="0.2">
      <c r="A361" s="50">
        <v>360</v>
      </c>
      <c r="B361" s="83" t="s">
        <v>969</v>
      </c>
      <c r="C361" s="83" t="s">
        <v>968</v>
      </c>
      <c r="D361" s="83" t="s">
        <v>969</v>
      </c>
      <c r="E361" s="84" t="s">
        <v>160</v>
      </c>
      <c r="F361" s="50" t="s">
        <v>91</v>
      </c>
      <c r="G361" s="85">
        <f t="shared" si="5"/>
        <v>1312930</v>
      </c>
      <c r="H361" s="86" t="s">
        <v>8</v>
      </c>
      <c r="I361" s="90">
        <f>VLOOKUP(H361,'2019 WINNINGS'!$A$1:$B$423,2,0)</f>
        <v>107956</v>
      </c>
      <c r="J361" s="87" t="s">
        <v>40</v>
      </c>
      <c r="K361" s="90">
        <f>VLOOKUP(J361,'2019 WINNINGS'!$A$1:$B$423,2,0)</f>
        <v>0</v>
      </c>
      <c r="L361" s="93" t="s">
        <v>33</v>
      </c>
      <c r="M361" s="94">
        <f>VLOOKUP(L361,'2019 WINNINGS'!$A$1:$B$423,2,0)</f>
        <v>55488</v>
      </c>
      <c r="N361" s="93" t="s">
        <v>65</v>
      </c>
      <c r="O361" s="94">
        <f>VLOOKUP(N361,'2019 WINNINGS'!$A$1:$B$423,2,0)</f>
        <v>225400</v>
      </c>
      <c r="P361" s="93" t="s">
        <v>11</v>
      </c>
      <c r="Q361" s="94">
        <f>VLOOKUP(P361,'2019 WINNINGS'!$A$1:$B$423,2,0)</f>
        <v>310500</v>
      </c>
      <c r="R361" s="97" t="s">
        <v>41</v>
      </c>
      <c r="S361" s="98">
        <f>VLOOKUP(R361,'2019 WINNINGS'!$A$1:$B$423,2,0)</f>
        <v>78200</v>
      </c>
      <c r="T361" s="97" t="s">
        <v>85</v>
      </c>
      <c r="U361" s="98">
        <f>VLOOKUP(T361,'2019 WINNINGS'!$A$1:$B$423,2,0)</f>
        <v>107956</v>
      </c>
      <c r="V361" s="97" t="s">
        <v>144</v>
      </c>
      <c r="W361" s="98">
        <f>VLOOKUP(V361,'2019 WINNINGS'!$A$1:$B$423,2,0)</f>
        <v>0</v>
      </c>
      <c r="X361" s="101" t="s">
        <v>96</v>
      </c>
      <c r="Y361" s="102">
        <f>VLOOKUP(X361,'2019 WINNINGS'!$A$1:$B$423,2,0)</f>
        <v>32430</v>
      </c>
      <c r="Z361" s="103" t="s">
        <v>158</v>
      </c>
      <c r="AA361" s="102">
        <f>VLOOKUP(Z361,'2019 WINNINGS'!$A$1:$B$423,2,0)</f>
        <v>184000</v>
      </c>
      <c r="AB361" s="103" t="s">
        <v>105</v>
      </c>
      <c r="AC361" s="102">
        <f>VLOOKUP(AB361,'2019 WINNINGS'!$A$1:$B$423,2,0)</f>
        <v>161000</v>
      </c>
      <c r="AD361" s="88" t="s">
        <v>14</v>
      </c>
      <c r="AE361" s="104">
        <f>VLOOKUP(AD361,'2019 WINNINGS'!$A$1:$B$423,2,0)</f>
        <v>0</v>
      </c>
      <c r="AF361" s="88" t="s">
        <v>80</v>
      </c>
      <c r="AG361" s="104">
        <f>VLOOKUP(AF361,'2019 WINNINGS'!$A$1:$B$423,2,0)</f>
        <v>0</v>
      </c>
      <c r="AH361" s="107" t="s">
        <v>165</v>
      </c>
      <c r="AI361" s="108">
        <f>VLOOKUP(AH361,'2019 WINNINGS'!$A$1:$B$423,2,0)</f>
        <v>50000</v>
      </c>
    </row>
    <row r="362" spans="1:35" x14ac:dyDescent="0.2">
      <c r="A362" s="50">
        <v>361</v>
      </c>
      <c r="B362" s="83" t="s">
        <v>268</v>
      </c>
      <c r="C362" s="83" t="s">
        <v>265</v>
      </c>
      <c r="D362" s="83" t="s">
        <v>266</v>
      </c>
      <c r="E362" s="84" t="s">
        <v>160</v>
      </c>
      <c r="F362" s="50" t="s">
        <v>91</v>
      </c>
      <c r="G362" s="85">
        <f t="shared" si="5"/>
        <v>1309044</v>
      </c>
      <c r="H362" s="86" t="s">
        <v>8</v>
      </c>
      <c r="I362" s="90">
        <f>VLOOKUP(H362,'2019 WINNINGS'!$A$1:$B$423,2,0)</f>
        <v>107956</v>
      </c>
      <c r="J362" s="87" t="s">
        <v>49</v>
      </c>
      <c r="K362" s="90">
        <f>VLOOKUP(J362,'2019 WINNINGS'!$A$1:$B$423,2,0)</f>
        <v>225400</v>
      </c>
      <c r="L362" s="93" t="s">
        <v>68</v>
      </c>
      <c r="M362" s="94">
        <f>VLOOKUP(L362,'2019 WINNINGS'!$A$1:$B$423,2,0)</f>
        <v>78200</v>
      </c>
      <c r="N362" s="93" t="s">
        <v>33</v>
      </c>
      <c r="O362" s="94">
        <f>VLOOKUP(N362,'2019 WINNINGS'!$A$1:$B$423,2,0)</f>
        <v>55488</v>
      </c>
      <c r="P362" s="93" t="s">
        <v>87</v>
      </c>
      <c r="Q362" s="94">
        <f>VLOOKUP(P362,'2019 WINNINGS'!$A$1:$B$423,2,0)</f>
        <v>403938</v>
      </c>
      <c r="R362" s="97" t="s">
        <v>85</v>
      </c>
      <c r="S362" s="98">
        <f>VLOOKUP(R362,'2019 WINNINGS'!$A$1:$B$423,2,0)</f>
        <v>107956</v>
      </c>
      <c r="T362" s="97" t="s">
        <v>144</v>
      </c>
      <c r="U362" s="98">
        <f>VLOOKUP(T362,'2019 WINNINGS'!$A$1:$B$423,2,0)</f>
        <v>0</v>
      </c>
      <c r="V362" s="97" t="s">
        <v>142</v>
      </c>
      <c r="W362" s="98">
        <f>VLOOKUP(V362,'2019 WINNINGS'!$A$1:$B$423,2,0)</f>
        <v>68042</v>
      </c>
      <c r="X362" s="101" t="s">
        <v>155</v>
      </c>
      <c r="Y362" s="102">
        <f>VLOOKUP(X362,'2019 WINNINGS'!$A$1:$B$423,2,0)</f>
        <v>28693</v>
      </c>
      <c r="Z362" s="103" t="s">
        <v>157</v>
      </c>
      <c r="AA362" s="102">
        <f>VLOOKUP(Z362,'2019 WINNINGS'!$A$1:$B$423,2,0)</f>
        <v>0</v>
      </c>
      <c r="AB362" s="103" t="s">
        <v>145</v>
      </c>
      <c r="AC362" s="102">
        <f>VLOOKUP(AB362,'2019 WINNINGS'!$A$1:$B$423,2,0)</f>
        <v>107956</v>
      </c>
      <c r="AD362" s="88" t="s">
        <v>14</v>
      </c>
      <c r="AE362" s="104">
        <f>VLOOKUP(AD362,'2019 WINNINGS'!$A$1:$B$423,2,0)</f>
        <v>0</v>
      </c>
      <c r="AF362" s="88" t="s">
        <v>72</v>
      </c>
      <c r="AG362" s="104">
        <f>VLOOKUP(AF362,'2019 WINNINGS'!$A$1:$B$423,2,0)</f>
        <v>25415</v>
      </c>
      <c r="AH362" s="107" t="s">
        <v>161</v>
      </c>
      <c r="AI362" s="108">
        <f>VLOOKUP(AH362,'2019 WINNINGS'!$A$1:$B$423,2,0)</f>
        <v>100000</v>
      </c>
    </row>
    <row r="363" spans="1:35" x14ac:dyDescent="0.2">
      <c r="A363" s="50">
        <v>362</v>
      </c>
      <c r="B363" s="83" t="s">
        <v>804</v>
      </c>
      <c r="C363" s="83" t="s">
        <v>801</v>
      </c>
      <c r="D363" s="83" t="s">
        <v>805</v>
      </c>
      <c r="E363" s="84" t="s">
        <v>160</v>
      </c>
      <c r="F363" s="50" t="s">
        <v>91</v>
      </c>
      <c r="G363" s="85">
        <f t="shared" si="5"/>
        <v>1303733</v>
      </c>
      <c r="H363" s="86" t="s">
        <v>15</v>
      </c>
      <c r="I363" s="90">
        <f>VLOOKUP(H363,'2019 WINNINGS'!$A$1:$B$423,2,0)</f>
        <v>107956</v>
      </c>
      <c r="J363" s="87" t="s">
        <v>8</v>
      </c>
      <c r="K363" s="90">
        <f>VLOOKUP(J363,'2019 WINNINGS'!$A$1:$B$423,2,0)</f>
        <v>107956</v>
      </c>
      <c r="L363" s="93" t="s">
        <v>68</v>
      </c>
      <c r="M363" s="94">
        <f>VLOOKUP(L363,'2019 WINNINGS'!$A$1:$B$423,2,0)</f>
        <v>78200</v>
      </c>
      <c r="N363" s="93" t="s">
        <v>97</v>
      </c>
      <c r="O363" s="94">
        <f>VLOOKUP(N363,'2019 WINNINGS'!$A$1:$B$423,2,0)</f>
        <v>78200</v>
      </c>
      <c r="P363" s="93" t="s">
        <v>54</v>
      </c>
      <c r="Q363" s="94">
        <f>VLOOKUP(P363,'2019 WINNINGS'!$A$1:$B$423,2,0)</f>
        <v>0</v>
      </c>
      <c r="R363" s="97" t="s">
        <v>41</v>
      </c>
      <c r="S363" s="98">
        <f>VLOOKUP(R363,'2019 WINNINGS'!$A$1:$B$423,2,0)</f>
        <v>78200</v>
      </c>
      <c r="T363" s="97" t="s">
        <v>85</v>
      </c>
      <c r="U363" s="98">
        <f>VLOOKUP(T363,'2019 WINNINGS'!$A$1:$B$423,2,0)</f>
        <v>107956</v>
      </c>
      <c r="V363" s="97" t="s">
        <v>92</v>
      </c>
      <c r="W363" s="98">
        <f>VLOOKUP(V363,'2019 WINNINGS'!$A$1:$B$423,2,0)</f>
        <v>403938</v>
      </c>
      <c r="X363" s="101" t="s">
        <v>50</v>
      </c>
      <c r="Y363" s="102">
        <f>VLOOKUP(X363,'2019 WINNINGS'!$A$1:$B$423,2,0)</f>
        <v>107956</v>
      </c>
      <c r="Z363" s="103" t="s">
        <v>146</v>
      </c>
      <c r="AA363" s="102">
        <f>VLOOKUP(Z363,'2019 WINNINGS'!$A$1:$B$423,2,0)</f>
        <v>0</v>
      </c>
      <c r="AB363" s="103" t="s">
        <v>113</v>
      </c>
      <c r="AC363" s="102">
        <f>VLOOKUP(AB363,'2019 WINNINGS'!$A$1:$B$423,2,0)</f>
        <v>107956</v>
      </c>
      <c r="AD363" s="88" t="s">
        <v>14</v>
      </c>
      <c r="AE363" s="104">
        <f>VLOOKUP(AD363,'2019 WINNINGS'!$A$1:$B$423,2,0)</f>
        <v>0</v>
      </c>
      <c r="AF363" s="88" t="s">
        <v>72</v>
      </c>
      <c r="AG363" s="104">
        <f>VLOOKUP(AF363,'2019 WINNINGS'!$A$1:$B$423,2,0)</f>
        <v>25415</v>
      </c>
      <c r="AH363" s="107" t="s">
        <v>161</v>
      </c>
      <c r="AI363" s="108">
        <f>VLOOKUP(AH363,'2019 WINNINGS'!$A$1:$B$423,2,0)</f>
        <v>100000</v>
      </c>
    </row>
    <row r="364" spans="1:35" x14ac:dyDescent="0.2">
      <c r="A364" s="50">
        <v>363</v>
      </c>
      <c r="B364" s="83" t="s">
        <v>557</v>
      </c>
      <c r="C364" s="83" t="s">
        <v>556</v>
      </c>
      <c r="D364" s="83" t="s">
        <v>557</v>
      </c>
      <c r="E364" s="84" t="s">
        <v>160</v>
      </c>
      <c r="F364" s="50" t="s">
        <v>91</v>
      </c>
      <c r="G364" s="85">
        <f t="shared" si="5"/>
        <v>1302580</v>
      </c>
      <c r="H364" s="86" t="s">
        <v>40</v>
      </c>
      <c r="I364" s="90">
        <f>VLOOKUP(H364,'2019 WINNINGS'!$A$1:$B$423,2,0)</f>
        <v>0</v>
      </c>
      <c r="J364" s="87" t="s">
        <v>8</v>
      </c>
      <c r="K364" s="90">
        <f>VLOOKUP(J364,'2019 WINNINGS'!$A$1:$B$423,2,0)</f>
        <v>107956</v>
      </c>
      <c r="L364" s="93" t="s">
        <v>33</v>
      </c>
      <c r="M364" s="94">
        <f>VLOOKUP(L364,'2019 WINNINGS'!$A$1:$B$423,2,0)</f>
        <v>55488</v>
      </c>
      <c r="N364" s="93" t="s">
        <v>11</v>
      </c>
      <c r="O364" s="94">
        <f>VLOOKUP(N364,'2019 WINNINGS'!$A$1:$B$423,2,0)</f>
        <v>310500</v>
      </c>
      <c r="P364" s="93" t="s">
        <v>98</v>
      </c>
      <c r="Q364" s="94">
        <f>VLOOKUP(P364,'2019 WINNINGS'!$A$1:$B$423,2,0)</f>
        <v>403938</v>
      </c>
      <c r="R364" s="97" t="s">
        <v>143</v>
      </c>
      <c r="S364" s="98">
        <f>VLOOKUP(R364,'2019 WINNINGS'!$A$1:$B$423,2,0)</f>
        <v>107956</v>
      </c>
      <c r="T364" s="97" t="s">
        <v>85</v>
      </c>
      <c r="U364" s="98">
        <f>VLOOKUP(T364,'2019 WINNINGS'!$A$1:$B$423,2,0)</f>
        <v>107956</v>
      </c>
      <c r="V364" s="97" t="s">
        <v>88</v>
      </c>
      <c r="W364" s="98">
        <f>VLOOKUP(V364,'2019 WINNINGS'!$A$1:$B$423,2,0)</f>
        <v>25415</v>
      </c>
      <c r="X364" s="101" t="s">
        <v>50</v>
      </c>
      <c r="Y364" s="102">
        <f>VLOOKUP(X364,'2019 WINNINGS'!$A$1:$B$423,2,0)</f>
        <v>107956</v>
      </c>
      <c r="Z364" s="103" t="s">
        <v>152</v>
      </c>
      <c r="AA364" s="102">
        <f>VLOOKUP(Z364,'2019 WINNINGS'!$A$1:$B$423,2,0)</f>
        <v>0</v>
      </c>
      <c r="AB364" s="103" t="s">
        <v>147</v>
      </c>
      <c r="AC364" s="102">
        <f>VLOOKUP(AB364,'2019 WINNINGS'!$A$1:$B$423,2,0)</f>
        <v>25415</v>
      </c>
      <c r="AD364" s="88" t="s">
        <v>80</v>
      </c>
      <c r="AE364" s="104">
        <f>VLOOKUP(AD364,'2019 WINNINGS'!$A$1:$B$423,2,0)</f>
        <v>0</v>
      </c>
      <c r="AF364" s="88" t="s">
        <v>84</v>
      </c>
      <c r="AG364" s="104">
        <f>VLOOKUP(AF364,'2019 WINNINGS'!$A$1:$B$423,2,0)</f>
        <v>0</v>
      </c>
      <c r="AH364" s="107" t="s">
        <v>163</v>
      </c>
      <c r="AI364" s="108">
        <f>VLOOKUP(AH364,'2019 WINNINGS'!$A$1:$B$423,2,0)</f>
        <v>50000</v>
      </c>
    </row>
    <row r="365" spans="1:35" x14ac:dyDescent="0.2">
      <c r="A365" s="50">
        <v>364</v>
      </c>
      <c r="B365" s="83" t="s">
        <v>859</v>
      </c>
      <c r="C365" s="83" t="s">
        <v>856</v>
      </c>
      <c r="D365" s="83" t="s">
        <v>909</v>
      </c>
      <c r="E365" s="84" t="s">
        <v>160</v>
      </c>
      <c r="F365" s="50" t="s">
        <v>91</v>
      </c>
      <c r="G365" s="85">
        <f t="shared" si="5"/>
        <v>1302007</v>
      </c>
      <c r="H365" s="86" t="s">
        <v>40</v>
      </c>
      <c r="I365" s="90">
        <f>VLOOKUP(H365,'2019 WINNINGS'!$A$1:$B$423,2,0)</f>
        <v>0</v>
      </c>
      <c r="J365" s="87" t="s">
        <v>49</v>
      </c>
      <c r="K365" s="90">
        <f>VLOOKUP(J365,'2019 WINNINGS'!$A$1:$B$423,2,0)</f>
        <v>225400</v>
      </c>
      <c r="L365" s="93" t="s">
        <v>33</v>
      </c>
      <c r="M365" s="94">
        <f>VLOOKUP(L365,'2019 WINNINGS'!$A$1:$B$423,2,0)</f>
        <v>55488</v>
      </c>
      <c r="N365" s="93" t="s">
        <v>54</v>
      </c>
      <c r="O365" s="94">
        <f>VLOOKUP(N365,'2019 WINNINGS'!$A$1:$B$423,2,0)</f>
        <v>0</v>
      </c>
      <c r="P365" s="93" t="s">
        <v>87</v>
      </c>
      <c r="Q365" s="94">
        <f>VLOOKUP(P365,'2019 WINNINGS'!$A$1:$B$423,2,0)</f>
        <v>403938</v>
      </c>
      <c r="R365" s="97" t="s">
        <v>92</v>
      </c>
      <c r="S365" s="98">
        <f>VLOOKUP(R365,'2019 WINNINGS'!$A$1:$B$423,2,0)</f>
        <v>403938</v>
      </c>
      <c r="T365" s="97" t="s">
        <v>144</v>
      </c>
      <c r="U365" s="98">
        <f>VLOOKUP(T365,'2019 WINNINGS'!$A$1:$B$423,2,0)</f>
        <v>0</v>
      </c>
      <c r="V365" s="97" t="s">
        <v>59</v>
      </c>
      <c r="W365" s="98">
        <f>VLOOKUP(V365,'2019 WINNINGS'!$A$1:$B$423,2,0)</f>
        <v>26335</v>
      </c>
      <c r="X365" s="101" t="s">
        <v>155</v>
      </c>
      <c r="Y365" s="102">
        <f>VLOOKUP(X365,'2019 WINNINGS'!$A$1:$B$423,2,0)</f>
        <v>28693</v>
      </c>
      <c r="Z365" s="103" t="s">
        <v>230</v>
      </c>
      <c r="AA365" s="102">
        <f>VLOOKUP(Z365,'2019 WINNINGS'!$A$1:$B$423,2,0)</f>
        <v>44850</v>
      </c>
      <c r="AB365" s="103" t="s">
        <v>154</v>
      </c>
      <c r="AC365" s="102">
        <f>VLOOKUP(AB365,'2019 WINNINGS'!$A$1:$B$423,2,0)</f>
        <v>37950</v>
      </c>
      <c r="AD365" s="88" t="s">
        <v>80</v>
      </c>
      <c r="AE365" s="104">
        <f>VLOOKUP(AD365,'2019 WINNINGS'!$A$1:$B$423,2,0)</f>
        <v>0</v>
      </c>
      <c r="AF365" s="88" t="s">
        <v>72</v>
      </c>
      <c r="AG365" s="104">
        <f>VLOOKUP(AF365,'2019 WINNINGS'!$A$1:$B$423,2,0)</f>
        <v>25415</v>
      </c>
      <c r="AH365" s="107" t="s">
        <v>163</v>
      </c>
      <c r="AI365" s="108">
        <f>VLOOKUP(AH365,'2019 WINNINGS'!$A$1:$B$423,2,0)</f>
        <v>50000</v>
      </c>
    </row>
    <row r="366" spans="1:35" x14ac:dyDescent="0.2">
      <c r="A366" s="50">
        <v>365</v>
      </c>
      <c r="B366" s="83" t="s">
        <v>332</v>
      </c>
      <c r="C366" s="83" t="s">
        <v>330</v>
      </c>
      <c r="D366" s="83" t="s">
        <v>175</v>
      </c>
      <c r="E366" s="89" t="s">
        <v>176</v>
      </c>
      <c r="F366" s="50"/>
      <c r="G366" s="85">
        <f t="shared" si="5"/>
        <v>1297057</v>
      </c>
      <c r="H366" s="86" t="s">
        <v>27</v>
      </c>
      <c r="I366" s="90">
        <f>VLOOKUP(H366,'2019 WINNINGS'!$A$1:$B$423,2,0)</f>
        <v>310500</v>
      </c>
      <c r="J366" s="87" t="s">
        <v>8</v>
      </c>
      <c r="K366" s="90">
        <f>VLOOKUP(J366,'2019 WINNINGS'!$A$1:$B$423,2,0)</f>
        <v>107956</v>
      </c>
      <c r="L366" s="93" t="s">
        <v>65</v>
      </c>
      <c r="M366" s="94">
        <f>VLOOKUP(L366,'2019 WINNINGS'!$A$1:$B$423,2,0)</f>
        <v>225400</v>
      </c>
      <c r="N366" s="93" t="s">
        <v>29</v>
      </c>
      <c r="O366" s="94">
        <f>VLOOKUP(N366,'2019 WINNINGS'!$A$1:$B$423,2,0)</f>
        <v>0</v>
      </c>
      <c r="P366" s="93" t="s">
        <v>43</v>
      </c>
      <c r="Q366" s="94">
        <f>VLOOKUP(P366,'2019 WINNINGS'!$A$1:$B$423,2,0)</f>
        <v>161000</v>
      </c>
      <c r="R366" s="97" t="s">
        <v>83</v>
      </c>
      <c r="S366" s="98">
        <f>VLOOKUP(R366,'2019 WINNINGS'!$A$1:$B$423,2,0)</f>
        <v>28693</v>
      </c>
      <c r="T366" s="97" t="s">
        <v>141</v>
      </c>
      <c r="U366" s="98">
        <f>VLOOKUP(T366,'2019 WINNINGS'!$A$1:$B$423,2,0)</f>
        <v>25415</v>
      </c>
      <c r="V366" s="97" t="s">
        <v>144</v>
      </c>
      <c r="W366" s="98">
        <f>VLOOKUP(V366,'2019 WINNINGS'!$A$1:$B$423,2,0)</f>
        <v>0</v>
      </c>
      <c r="X366" s="101" t="s">
        <v>146</v>
      </c>
      <c r="Y366" s="102">
        <f>VLOOKUP(X366,'2019 WINNINGS'!$A$1:$B$423,2,0)</f>
        <v>0</v>
      </c>
      <c r="Z366" s="103" t="s">
        <v>148</v>
      </c>
      <c r="AA366" s="102">
        <f>VLOOKUP(Z366,'2019 WINNINGS'!$A$1:$B$423,2,0)</f>
        <v>225400</v>
      </c>
      <c r="AB366" s="103" t="s">
        <v>158</v>
      </c>
      <c r="AC366" s="102">
        <f>VLOOKUP(AB366,'2019 WINNINGS'!$A$1:$B$423,2,0)</f>
        <v>184000</v>
      </c>
      <c r="AD366" s="88" t="s">
        <v>14</v>
      </c>
      <c r="AE366" s="104">
        <f>VLOOKUP(AD366,'2019 WINNINGS'!$A$1:$B$423,2,0)</f>
        <v>0</v>
      </c>
      <c r="AF366" s="88" t="s">
        <v>71</v>
      </c>
      <c r="AG366" s="104">
        <f>VLOOKUP(AF366,'2019 WINNINGS'!$A$1:$B$423,2,0)</f>
        <v>28693</v>
      </c>
      <c r="AH366" s="107" t="s">
        <v>164</v>
      </c>
      <c r="AI366" s="108">
        <f>VLOOKUP(AH366,'2019 WINNINGS'!$A$1:$B$423,2,0)</f>
        <v>0</v>
      </c>
    </row>
    <row r="367" spans="1:35" x14ac:dyDescent="0.2">
      <c r="A367" s="50">
        <v>366</v>
      </c>
      <c r="B367" s="83" t="s">
        <v>432</v>
      </c>
      <c r="C367" s="83" t="s">
        <v>433</v>
      </c>
      <c r="D367" s="83" t="s">
        <v>432</v>
      </c>
      <c r="E367" s="84" t="s">
        <v>160</v>
      </c>
      <c r="F367" s="50" t="s">
        <v>91</v>
      </c>
      <c r="G367" s="85">
        <f t="shared" si="5"/>
        <v>1294151</v>
      </c>
      <c r="H367" s="86" t="s">
        <v>27</v>
      </c>
      <c r="I367" s="90">
        <f>VLOOKUP(H367,'2019 WINNINGS'!$A$1:$B$423,2,0)</f>
        <v>310500</v>
      </c>
      <c r="J367" s="87" t="s">
        <v>8</v>
      </c>
      <c r="K367" s="90">
        <f>VLOOKUP(J367,'2019 WINNINGS'!$A$1:$B$423,2,0)</f>
        <v>107956</v>
      </c>
      <c r="L367" s="93" t="s">
        <v>33</v>
      </c>
      <c r="M367" s="94">
        <f>VLOOKUP(L367,'2019 WINNINGS'!$A$1:$B$423,2,0)</f>
        <v>55488</v>
      </c>
      <c r="N367" s="93" t="s">
        <v>11</v>
      </c>
      <c r="O367" s="94">
        <f>VLOOKUP(N367,'2019 WINNINGS'!$A$1:$B$423,2,0)</f>
        <v>310500</v>
      </c>
      <c r="P367" s="93" t="s">
        <v>32</v>
      </c>
      <c r="Q367" s="94">
        <f>VLOOKUP(P367,'2019 WINNINGS'!$A$1:$B$423,2,0)</f>
        <v>68042</v>
      </c>
      <c r="R367" s="97" t="s">
        <v>10</v>
      </c>
      <c r="S367" s="98">
        <f>VLOOKUP(R367,'2019 WINNINGS'!$A$1:$B$423,2,0)</f>
        <v>107956</v>
      </c>
      <c r="T367" s="97" t="s">
        <v>28</v>
      </c>
      <c r="U367" s="98">
        <f>VLOOKUP(T367,'2019 WINNINGS'!$A$1:$B$423,2,0)</f>
        <v>55488</v>
      </c>
      <c r="V367" s="97" t="s">
        <v>144</v>
      </c>
      <c r="W367" s="98">
        <f>VLOOKUP(V367,'2019 WINNINGS'!$A$1:$B$423,2,0)</f>
        <v>0</v>
      </c>
      <c r="X367" s="101" t="s">
        <v>230</v>
      </c>
      <c r="Y367" s="102">
        <f>VLOOKUP(X367,'2019 WINNINGS'!$A$1:$B$423,2,0)</f>
        <v>44850</v>
      </c>
      <c r="Z367" s="103" t="s">
        <v>50</v>
      </c>
      <c r="AA367" s="102">
        <f>VLOOKUP(Z367,'2019 WINNINGS'!$A$1:$B$423,2,0)</f>
        <v>107956</v>
      </c>
      <c r="AB367" s="103" t="s">
        <v>157</v>
      </c>
      <c r="AC367" s="102">
        <f>VLOOKUP(AB367,'2019 WINNINGS'!$A$1:$B$423,2,0)</f>
        <v>0</v>
      </c>
      <c r="AD367" s="88" t="s">
        <v>14</v>
      </c>
      <c r="AE367" s="104">
        <f>VLOOKUP(AD367,'2019 WINNINGS'!$A$1:$B$423,2,0)</f>
        <v>0</v>
      </c>
      <c r="AF367" s="88" t="s">
        <v>72</v>
      </c>
      <c r="AG367" s="104">
        <f>VLOOKUP(AF367,'2019 WINNINGS'!$A$1:$B$423,2,0)</f>
        <v>25415</v>
      </c>
      <c r="AH367" s="107" t="s">
        <v>161</v>
      </c>
      <c r="AI367" s="108">
        <f>VLOOKUP(AH367,'2019 WINNINGS'!$A$1:$B$423,2,0)</f>
        <v>100000</v>
      </c>
    </row>
    <row r="368" spans="1:35" x14ac:dyDescent="0.2">
      <c r="A368" s="50">
        <v>367</v>
      </c>
      <c r="B368" s="83" t="s">
        <v>791</v>
      </c>
      <c r="C368" s="83" t="s">
        <v>789</v>
      </c>
      <c r="D368" s="83" t="s">
        <v>793</v>
      </c>
      <c r="E368" s="84" t="s">
        <v>160</v>
      </c>
      <c r="F368" s="50" t="s">
        <v>91</v>
      </c>
      <c r="G368" s="85">
        <f t="shared" si="5"/>
        <v>1290898</v>
      </c>
      <c r="H368" s="86" t="s">
        <v>27</v>
      </c>
      <c r="I368" s="90">
        <f>VLOOKUP(H368,'2019 WINNINGS'!$A$1:$B$423,2,0)</f>
        <v>310500</v>
      </c>
      <c r="J368" s="87" t="s">
        <v>15</v>
      </c>
      <c r="K368" s="90">
        <f>VLOOKUP(J368,'2019 WINNINGS'!$A$1:$B$423,2,0)</f>
        <v>107956</v>
      </c>
      <c r="L368" s="93" t="s">
        <v>24</v>
      </c>
      <c r="M368" s="94">
        <f>VLOOKUP(L368,'2019 WINNINGS'!$A$1:$B$423,2,0)</f>
        <v>403938</v>
      </c>
      <c r="N368" s="93" t="s">
        <v>54</v>
      </c>
      <c r="O368" s="94">
        <f>VLOOKUP(N368,'2019 WINNINGS'!$A$1:$B$423,2,0)</f>
        <v>0</v>
      </c>
      <c r="P368" s="93" t="s">
        <v>32</v>
      </c>
      <c r="Q368" s="94">
        <f>VLOOKUP(P368,'2019 WINNINGS'!$A$1:$B$423,2,0)</f>
        <v>68042</v>
      </c>
      <c r="R368" s="97" t="s">
        <v>140</v>
      </c>
      <c r="S368" s="98">
        <f>VLOOKUP(R368,'2019 WINNINGS'!$A$1:$B$423,2,0)</f>
        <v>44850</v>
      </c>
      <c r="T368" s="97" t="s">
        <v>85</v>
      </c>
      <c r="U368" s="98">
        <f>VLOOKUP(T368,'2019 WINNINGS'!$A$1:$B$423,2,0)</f>
        <v>107956</v>
      </c>
      <c r="V368" s="97" t="s">
        <v>59</v>
      </c>
      <c r="W368" s="98">
        <f>VLOOKUP(V368,'2019 WINNINGS'!$A$1:$B$423,2,0)</f>
        <v>26335</v>
      </c>
      <c r="X368" s="101" t="s">
        <v>146</v>
      </c>
      <c r="Y368" s="102">
        <f>VLOOKUP(X368,'2019 WINNINGS'!$A$1:$B$423,2,0)</f>
        <v>0</v>
      </c>
      <c r="Z368" s="103" t="s">
        <v>154</v>
      </c>
      <c r="AA368" s="102">
        <f>VLOOKUP(Z368,'2019 WINNINGS'!$A$1:$B$423,2,0)</f>
        <v>37950</v>
      </c>
      <c r="AB368" s="103" t="s">
        <v>145</v>
      </c>
      <c r="AC368" s="102">
        <f>VLOOKUP(AB368,'2019 WINNINGS'!$A$1:$B$423,2,0)</f>
        <v>107956</v>
      </c>
      <c r="AD368" s="88" t="s">
        <v>80</v>
      </c>
      <c r="AE368" s="104">
        <f>VLOOKUP(AD368,'2019 WINNINGS'!$A$1:$B$423,2,0)</f>
        <v>0</v>
      </c>
      <c r="AF368" s="88" t="s">
        <v>72</v>
      </c>
      <c r="AG368" s="104">
        <f>VLOOKUP(AF368,'2019 WINNINGS'!$A$1:$B$423,2,0)</f>
        <v>25415</v>
      </c>
      <c r="AH368" s="107" t="s">
        <v>162</v>
      </c>
      <c r="AI368" s="108">
        <f>VLOOKUP(AH368,'2019 WINNINGS'!$A$1:$B$423,2,0)</f>
        <v>50000</v>
      </c>
    </row>
    <row r="369" spans="1:35" x14ac:dyDescent="0.2">
      <c r="A369" s="50">
        <v>368</v>
      </c>
      <c r="B369" s="83" t="s">
        <v>519</v>
      </c>
      <c r="C369" s="83" t="s">
        <v>517</v>
      </c>
      <c r="D369" s="83" t="s">
        <v>518</v>
      </c>
      <c r="E369" s="84" t="s">
        <v>160</v>
      </c>
      <c r="F369" s="50" t="s">
        <v>91</v>
      </c>
      <c r="G369" s="85">
        <f t="shared" si="5"/>
        <v>1290193</v>
      </c>
      <c r="H369" s="86" t="s">
        <v>15</v>
      </c>
      <c r="I369" s="90">
        <f>VLOOKUP(H369,'2019 WINNINGS'!$A$1:$B$423,2,0)</f>
        <v>107956</v>
      </c>
      <c r="J369" s="87" t="s">
        <v>8</v>
      </c>
      <c r="K369" s="90">
        <f>VLOOKUP(J369,'2019 WINNINGS'!$A$1:$B$423,2,0)</f>
        <v>107956</v>
      </c>
      <c r="L369" s="93" t="s">
        <v>33</v>
      </c>
      <c r="M369" s="94">
        <f>VLOOKUP(L369,'2019 WINNINGS'!$A$1:$B$423,2,0)</f>
        <v>55488</v>
      </c>
      <c r="N369" s="93" t="s">
        <v>54</v>
      </c>
      <c r="O369" s="94">
        <f>VLOOKUP(N369,'2019 WINNINGS'!$A$1:$B$423,2,0)</f>
        <v>0</v>
      </c>
      <c r="P369" s="93" t="s">
        <v>65</v>
      </c>
      <c r="Q369" s="94">
        <f>VLOOKUP(P369,'2019 WINNINGS'!$A$1:$B$423,2,0)</f>
        <v>225400</v>
      </c>
      <c r="R369" s="97" t="s">
        <v>85</v>
      </c>
      <c r="S369" s="98">
        <f>VLOOKUP(R369,'2019 WINNINGS'!$A$1:$B$423,2,0)</f>
        <v>107956</v>
      </c>
      <c r="T369" s="97" t="s">
        <v>92</v>
      </c>
      <c r="U369" s="98">
        <f>VLOOKUP(T369,'2019 WINNINGS'!$A$1:$B$423,2,0)</f>
        <v>403938</v>
      </c>
      <c r="V369" s="97" t="s">
        <v>144</v>
      </c>
      <c r="W369" s="98">
        <f>VLOOKUP(V369,'2019 WINNINGS'!$A$1:$B$423,2,0)</f>
        <v>0</v>
      </c>
      <c r="X369" s="101" t="s">
        <v>155</v>
      </c>
      <c r="Y369" s="102">
        <f>VLOOKUP(X369,'2019 WINNINGS'!$A$1:$B$423,2,0)</f>
        <v>28693</v>
      </c>
      <c r="Z369" s="103" t="s">
        <v>230</v>
      </c>
      <c r="AA369" s="102">
        <f>VLOOKUP(Z369,'2019 WINNINGS'!$A$1:$B$423,2,0)</f>
        <v>44850</v>
      </c>
      <c r="AB369" s="103" t="s">
        <v>50</v>
      </c>
      <c r="AC369" s="102">
        <f>VLOOKUP(AB369,'2019 WINNINGS'!$A$1:$B$423,2,0)</f>
        <v>107956</v>
      </c>
      <c r="AD369" s="88" t="s">
        <v>14</v>
      </c>
      <c r="AE369" s="104">
        <f>VLOOKUP(AD369,'2019 WINNINGS'!$A$1:$B$423,2,0)</f>
        <v>0</v>
      </c>
      <c r="AF369" s="88" t="s">
        <v>80</v>
      </c>
      <c r="AG369" s="104">
        <f>VLOOKUP(AF369,'2019 WINNINGS'!$A$1:$B$423,2,0)</f>
        <v>0</v>
      </c>
      <c r="AH369" s="107" t="s">
        <v>161</v>
      </c>
      <c r="AI369" s="108">
        <f>VLOOKUP(AH369,'2019 WINNINGS'!$A$1:$B$423,2,0)</f>
        <v>100000</v>
      </c>
    </row>
    <row r="370" spans="1:35" x14ac:dyDescent="0.2">
      <c r="A370" s="50">
        <v>369</v>
      </c>
      <c r="B370" s="83" t="s">
        <v>949</v>
      </c>
      <c r="C370" s="83" t="s">
        <v>947</v>
      </c>
      <c r="D370" s="83" t="s">
        <v>951</v>
      </c>
      <c r="E370" s="84" t="s">
        <v>160</v>
      </c>
      <c r="F370" s="50" t="s">
        <v>91</v>
      </c>
      <c r="G370" s="85">
        <f t="shared" si="5"/>
        <v>1288656</v>
      </c>
      <c r="H370" s="86" t="s">
        <v>40</v>
      </c>
      <c r="I370" s="90">
        <f>VLOOKUP(H370,'2019 WINNINGS'!$A$1:$B$423,2,0)</f>
        <v>0</v>
      </c>
      <c r="J370" s="87" t="s">
        <v>8</v>
      </c>
      <c r="K370" s="90">
        <f>VLOOKUP(J370,'2019 WINNINGS'!$A$1:$B$423,2,0)</f>
        <v>107956</v>
      </c>
      <c r="L370" s="93" t="s">
        <v>54</v>
      </c>
      <c r="M370" s="94">
        <f>VLOOKUP(L370,'2019 WINNINGS'!$A$1:$B$423,2,0)</f>
        <v>0</v>
      </c>
      <c r="N370" s="93" t="s">
        <v>11</v>
      </c>
      <c r="O370" s="94">
        <f>VLOOKUP(N370,'2019 WINNINGS'!$A$1:$B$423,2,0)</f>
        <v>310500</v>
      </c>
      <c r="P370" s="93" t="s">
        <v>32</v>
      </c>
      <c r="Q370" s="94">
        <f>VLOOKUP(P370,'2019 WINNINGS'!$A$1:$B$423,2,0)</f>
        <v>68042</v>
      </c>
      <c r="R370" s="97" t="s">
        <v>41</v>
      </c>
      <c r="S370" s="98">
        <f>VLOOKUP(R370,'2019 WINNINGS'!$A$1:$B$423,2,0)</f>
        <v>78200</v>
      </c>
      <c r="T370" s="97" t="s">
        <v>85</v>
      </c>
      <c r="U370" s="98">
        <f>VLOOKUP(T370,'2019 WINNINGS'!$A$1:$B$423,2,0)</f>
        <v>107956</v>
      </c>
      <c r="V370" s="97" t="s">
        <v>92</v>
      </c>
      <c r="W370" s="98">
        <f>VLOOKUP(V370,'2019 WINNINGS'!$A$1:$B$423,2,0)</f>
        <v>403938</v>
      </c>
      <c r="X370" s="101" t="s">
        <v>50</v>
      </c>
      <c r="Y370" s="102">
        <f>VLOOKUP(X370,'2019 WINNINGS'!$A$1:$B$423,2,0)</f>
        <v>107956</v>
      </c>
      <c r="Z370" s="103" t="s">
        <v>155</v>
      </c>
      <c r="AA370" s="102">
        <f>VLOOKUP(Z370,'2019 WINNINGS'!$A$1:$B$423,2,0)</f>
        <v>28693</v>
      </c>
      <c r="AB370" s="103" t="s">
        <v>153</v>
      </c>
      <c r="AC370" s="102">
        <f>VLOOKUP(AB370,'2019 WINNINGS'!$A$1:$B$423,2,0)</f>
        <v>0</v>
      </c>
      <c r="AD370" s="88" t="s">
        <v>14</v>
      </c>
      <c r="AE370" s="104">
        <f>VLOOKUP(AD370,'2019 WINNINGS'!$A$1:$B$423,2,0)</f>
        <v>0</v>
      </c>
      <c r="AF370" s="88" t="s">
        <v>72</v>
      </c>
      <c r="AG370" s="104">
        <f>VLOOKUP(AF370,'2019 WINNINGS'!$A$1:$B$423,2,0)</f>
        <v>25415</v>
      </c>
      <c r="AH370" s="107" t="s">
        <v>163</v>
      </c>
      <c r="AI370" s="108">
        <f>VLOOKUP(AH370,'2019 WINNINGS'!$A$1:$B$423,2,0)</f>
        <v>50000</v>
      </c>
    </row>
    <row r="371" spans="1:35" x14ac:dyDescent="0.2">
      <c r="A371" s="50">
        <v>370</v>
      </c>
      <c r="B371" s="83" t="s">
        <v>275</v>
      </c>
      <c r="C371" s="83" t="s">
        <v>274</v>
      </c>
      <c r="D371" s="83" t="s">
        <v>175</v>
      </c>
      <c r="E371" s="89" t="s">
        <v>176</v>
      </c>
      <c r="F371" s="50"/>
      <c r="G371" s="85">
        <f t="shared" si="5"/>
        <v>1284442</v>
      </c>
      <c r="H371" s="86" t="s">
        <v>27</v>
      </c>
      <c r="I371" s="90">
        <f>VLOOKUP(H371,'2019 WINNINGS'!$A$1:$B$423,2,0)</f>
        <v>310500</v>
      </c>
      <c r="J371" s="87" t="s">
        <v>8</v>
      </c>
      <c r="K371" s="90">
        <f>VLOOKUP(J371,'2019 WINNINGS'!$A$1:$B$423,2,0)</f>
        <v>107956</v>
      </c>
      <c r="L371" s="93" t="s">
        <v>54</v>
      </c>
      <c r="M371" s="94">
        <f>VLOOKUP(L371,'2019 WINNINGS'!$A$1:$B$423,2,0)</f>
        <v>0</v>
      </c>
      <c r="N371" s="93" t="s">
        <v>65</v>
      </c>
      <c r="O371" s="94">
        <f>VLOOKUP(N371,'2019 WINNINGS'!$A$1:$B$423,2,0)</f>
        <v>225400</v>
      </c>
      <c r="P371" s="93" t="s">
        <v>11</v>
      </c>
      <c r="Q371" s="94">
        <f>VLOOKUP(P371,'2019 WINNINGS'!$A$1:$B$423,2,0)</f>
        <v>310500</v>
      </c>
      <c r="R371" s="97" t="s">
        <v>85</v>
      </c>
      <c r="S371" s="98">
        <f>VLOOKUP(R371,'2019 WINNINGS'!$A$1:$B$423,2,0)</f>
        <v>107956</v>
      </c>
      <c r="T371" s="97" t="s">
        <v>144</v>
      </c>
      <c r="U371" s="98">
        <f>VLOOKUP(T371,'2019 WINNINGS'!$A$1:$B$423,2,0)</f>
        <v>0</v>
      </c>
      <c r="V371" s="97" t="s">
        <v>59</v>
      </c>
      <c r="W371" s="98">
        <f>VLOOKUP(V371,'2019 WINNINGS'!$A$1:$B$423,2,0)</f>
        <v>26335</v>
      </c>
      <c r="X371" s="101" t="s">
        <v>96</v>
      </c>
      <c r="Y371" s="102">
        <f>VLOOKUP(X371,'2019 WINNINGS'!$A$1:$B$423,2,0)</f>
        <v>32430</v>
      </c>
      <c r="Z371" s="103" t="s">
        <v>147</v>
      </c>
      <c r="AA371" s="102">
        <f>VLOOKUP(Z371,'2019 WINNINGS'!$A$1:$B$423,2,0)</f>
        <v>25415</v>
      </c>
      <c r="AB371" s="103" t="s">
        <v>154</v>
      </c>
      <c r="AC371" s="102">
        <f>VLOOKUP(AB371,'2019 WINNINGS'!$A$1:$B$423,2,0)</f>
        <v>37950</v>
      </c>
      <c r="AD371" s="88" t="s">
        <v>14</v>
      </c>
      <c r="AE371" s="104">
        <f>VLOOKUP(AD371,'2019 WINNINGS'!$A$1:$B$423,2,0)</f>
        <v>0</v>
      </c>
      <c r="AF371" s="88" t="s">
        <v>80</v>
      </c>
      <c r="AG371" s="104">
        <f>VLOOKUP(AF371,'2019 WINNINGS'!$A$1:$B$423,2,0)</f>
        <v>0</v>
      </c>
      <c r="AH371" s="107" t="s">
        <v>161</v>
      </c>
      <c r="AI371" s="108">
        <f>VLOOKUP(AH371,'2019 WINNINGS'!$A$1:$B$423,2,0)</f>
        <v>100000</v>
      </c>
    </row>
    <row r="372" spans="1:35" x14ac:dyDescent="0.2">
      <c r="A372" s="50">
        <v>371</v>
      </c>
      <c r="B372" s="83" t="s">
        <v>460</v>
      </c>
      <c r="C372" s="83" t="s">
        <v>459</v>
      </c>
      <c r="D372" s="83" t="s">
        <v>460</v>
      </c>
      <c r="E372" s="84" t="s">
        <v>160</v>
      </c>
      <c r="F372" s="50" t="s">
        <v>91</v>
      </c>
      <c r="G372" s="85">
        <f t="shared" si="5"/>
        <v>1283491</v>
      </c>
      <c r="H372" s="86" t="s">
        <v>38</v>
      </c>
      <c r="I372" s="90">
        <f>VLOOKUP(H372,'2019 WINNINGS'!$A$1:$B$423,2,0)</f>
        <v>161000</v>
      </c>
      <c r="J372" s="87" t="s">
        <v>8</v>
      </c>
      <c r="K372" s="90">
        <f>VLOOKUP(J372,'2019 WINNINGS'!$A$1:$B$423,2,0)</f>
        <v>107956</v>
      </c>
      <c r="L372" s="93" t="s">
        <v>65</v>
      </c>
      <c r="M372" s="94">
        <f>VLOOKUP(L372,'2019 WINNINGS'!$A$1:$B$423,2,0)</f>
        <v>225400</v>
      </c>
      <c r="N372" s="93" t="s">
        <v>97</v>
      </c>
      <c r="O372" s="94">
        <f>VLOOKUP(N372,'2019 WINNINGS'!$A$1:$B$423,2,0)</f>
        <v>78200</v>
      </c>
      <c r="P372" s="93" t="s">
        <v>98</v>
      </c>
      <c r="Q372" s="94">
        <f>VLOOKUP(P372,'2019 WINNINGS'!$A$1:$B$423,2,0)</f>
        <v>403938</v>
      </c>
      <c r="R372" s="97" t="s">
        <v>104</v>
      </c>
      <c r="S372" s="98">
        <f>VLOOKUP(R372,'2019 WINNINGS'!$A$1:$B$423,2,0)</f>
        <v>26910</v>
      </c>
      <c r="T372" s="97" t="s">
        <v>28</v>
      </c>
      <c r="U372" s="98">
        <f>VLOOKUP(T372,'2019 WINNINGS'!$A$1:$B$423,2,0)</f>
        <v>55488</v>
      </c>
      <c r="V372" s="97" t="s">
        <v>144</v>
      </c>
      <c r="W372" s="98">
        <f>VLOOKUP(V372,'2019 WINNINGS'!$A$1:$B$423,2,0)</f>
        <v>0</v>
      </c>
      <c r="X372" s="101" t="s">
        <v>155</v>
      </c>
      <c r="Y372" s="102">
        <f>VLOOKUP(X372,'2019 WINNINGS'!$A$1:$B$423,2,0)</f>
        <v>28693</v>
      </c>
      <c r="Z372" s="103" t="s">
        <v>154</v>
      </c>
      <c r="AA372" s="102">
        <f>VLOOKUP(Z372,'2019 WINNINGS'!$A$1:$B$423,2,0)</f>
        <v>37950</v>
      </c>
      <c r="AB372" s="103" t="s">
        <v>145</v>
      </c>
      <c r="AC372" s="102">
        <f>VLOOKUP(AB372,'2019 WINNINGS'!$A$1:$B$423,2,0)</f>
        <v>107956</v>
      </c>
      <c r="AD372" s="88" t="s">
        <v>13</v>
      </c>
      <c r="AE372" s="104">
        <f>VLOOKUP(AD372,'2019 WINNINGS'!$A$1:$B$423,2,0)</f>
        <v>0</v>
      </c>
      <c r="AF372" s="88" t="s">
        <v>14</v>
      </c>
      <c r="AG372" s="104">
        <f>VLOOKUP(AF372,'2019 WINNINGS'!$A$1:$B$423,2,0)</f>
        <v>0</v>
      </c>
      <c r="AH372" s="107" t="s">
        <v>163</v>
      </c>
      <c r="AI372" s="108">
        <f>VLOOKUP(AH372,'2019 WINNINGS'!$A$1:$B$423,2,0)</f>
        <v>50000</v>
      </c>
    </row>
    <row r="373" spans="1:35" x14ac:dyDescent="0.2">
      <c r="A373" s="50">
        <v>372</v>
      </c>
      <c r="B373" s="83" t="s">
        <v>858</v>
      </c>
      <c r="C373" s="83" t="s">
        <v>856</v>
      </c>
      <c r="D373" s="83" t="s">
        <v>909</v>
      </c>
      <c r="E373" s="84" t="s">
        <v>160</v>
      </c>
      <c r="F373" s="50" t="s">
        <v>91</v>
      </c>
      <c r="G373" s="85">
        <f t="shared" si="5"/>
        <v>1282430</v>
      </c>
      <c r="H373" s="86" t="s">
        <v>40</v>
      </c>
      <c r="I373" s="90">
        <f>VLOOKUP(H373,'2019 WINNINGS'!$A$1:$B$423,2,0)</f>
        <v>0</v>
      </c>
      <c r="J373" s="87" t="s">
        <v>8</v>
      </c>
      <c r="K373" s="90">
        <f>VLOOKUP(J373,'2019 WINNINGS'!$A$1:$B$423,2,0)</f>
        <v>107956</v>
      </c>
      <c r="L373" s="93" t="s">
        <v>68</v>
      </c>
      <c r="M373" s="94">
        <f>VLOOKUP(L373,'2019 WINNINGS'!$A$1:$B$423,2,0)</f>
        <v>78200</v>
      </c>
      <c r="N373" s="93" t="s">
        <v>18</v>
      </c>
      <c r="O373" s="94">
        <f>VLOOKUP(N373,'2019 WINNINGS'!$A$1:$B$423,2,0)</f>
        <v>32430</v>
      </c>
      <c r="P373" s="93" t="s">
        <v>11</v>
      </c>
      <c r="Q373" s="94">
        <f>VLOOKUP(P373,'2019 WINNINGS'!$A$1:$B$423,2,0)</f>
        <v>310500</v>
      </c>
      <c r="R373" s="97" t="s">
        <v>92</v>
      </c>
      <c r="S373" s="98">
        <f>VLOOKUP(R373,'2019 WINNINGS'!$A$1:$B$423,2,0)</f>
        <v>403938</v>
      </c>
      <c r="T373" s="97" t="s">
        <v>140</v>
      </c>
      <c r="U373" s="98">
        <f>VLOOKUP(T373,'2019 WINNINGS'!$A$1:$B$423,2,0)</f>
        <v>44850</v>
      </c>
      <c r="V373" s="97" t="s">
        <v>59</v>
      </c>
      <c r="W373" s="98">
        <f>VLOOKUP(V373,'2019 WINNINGS'!$A$1:$B$423,2,0)</f>
        <v>26335</v>
      </c>
      <c r="X373" s="101" t="s">
        <v>50</v>
      </c>
      <c r="Y373" s="102">
        <f>VLOOKUP(X373,'2019 WINNINGS'!$A$1:$B$423,2,0)</f>
        <v>107956</v>
      </c>
      <c r="Z373" s="103" t="s">
        <v>230</v>
      </c>
      <c r="AA373" s="102">
        <f>VLOOKUP(Z373,'2019 WINNINGS'!$A$1:$B$423,2,0)</f>
        <v>44850</v>
      </c>
      <c r="AB373" s="103" t="s">
        <v>153</v>
      </c>
      <c r="AC373" s="102">
        <f>VLOOKUP(AB373,'2019 WINNINGS'!$A$1:$B$423,2,0)</f>
        <v>0</v>
      </c>
      <c r="AD373" s="88" t="s">
        <v>80</v>
      </c>
      <c r="AE373" s="104">
        <f>VLOOKUP(AD373,'2019 WINNINGS'!$A$1:$B$423,2,0)</f>
        <v>0</v>
      </c>
      <c r="AF373" s="88" t="s">
        <v>72</v>
      </c>
      <c r="AG373" s="104">
        <f>VLOOKUP(AF373,'2019 WINNINGS'!$A$1:$B$423,2,0)</f>
        <v>25415</v>
      </c>
      <c r="AH373" s="107" t="s">
        <v>161</v>
      </c>
      <c r="AI373" s="108">
        <f>VLOOKUP(AH373,'2019 WINNINGS'!$A$1:$B$423,2,0)</f>
        <v>100000</v>
      </c>
    </row>
    <row r="374" spans="1:35" x14ac:dyDescent="0.2">
      <c r="A374" s="50">
        <v>373</v>
      </c>
      <c r="B374" s="83" t="s">
        <v>532</v>
      </c>
      <c r="C374" s="83" t="s">
        <v>522</v>
      </c>
      <c r="D374" s="83" t="s">
        <v>887</v>
      </c>
      <c r="E374" s="84" t="s">
        <v>160</v>
      </c>
      <c r="F374" s="50" t="s">
        <v>91</v>
      </c>
      <c r="G374" s="85">
        <f t="shared" si="5"/>
        <v>1276709</v>
      </c>
      <c r="H374" s="86" t="s">
        <v>40</v>
      </c>
      <c r="I374" s="90">
        <f>VLOOKUP(H374,'2019 WINNINGS'!$A$1:$B$423,2,0)</f>
        <v>0</v>
      </c>
      <c r="J374" s="87" t="s">
        <v>8</v>
      </c>
      <c r="K374" s="90">
        <f>VLOOKUP(J374,'2019 WINNINGS'!$A$1:$B$423,2,0)</f>
        <v>107956</v>
      </c>
      <c r="L374" s="93" t="s">
        <v>65</v>
      </c>
      <c r="M374" s="94">
        <f>VLOOKUP(L374,'2019 WINNINGS'!$A$1:$B$423,2,0)</f>
        <v>225400</v>
      </c>
      <c r="N374" s="93" t="s">
        <v>18</v>
      </c>
      <c r="O374" s="94">
        <f>VLOOKUP(N374,'2019 WINNINGS'!$A$1:$B$423,2,0)</f>
        <v>32430</v>
      </c>
      <c r="P374" s="93" t="s">
        <v>87</v>
      </c>
      <c r="Q374" s="94">
        <f>VLOOKUP(P374,'2019 WINNINGS'!$A$1:$B$423,2,0)</f>
        <v>403938</v>
      </c>
      <c r="R374" s="97" t="s">
        <v>41</v>
      </c>
      <c r="S374" s="98">
        <f>VLOOKUP(R374,'2019 WINNINGS'!$A$1:$B$423,2,0)</f>
        <v>78200</v>
      </c>
      <c r="T374" s="97" t="s">
        <v>85</v>
      </c>
      <c r="U374" s="98">
        <f>VLOOKUP(T374,'2019 WINNINGS'!$A$1:$B$423,2,0)</f>
        <v>107956</v>
      </c>
      <c r="V374" s="97" t="s">
        <v>59</v>
      </c>
      <c r="W374" s="98">
        <f>VLOOKUP(V374,'2019 WINNINGS'!$A$1:$B$423,2,0)</f>
        <v>26335</v>
      </c>
      <c r="X374" s="101" t="s">
        <v>96</v>
      </c>
      <c r="Y374" s="102">
        <f>VLOOKUP(X374,'2019 WINNINGS'!$A$1:$B$423,2,0)</f>
        <v>32430</v>
      </c>
      <c r="Z374" s="103" t="s">
        <v>155</v>
      </c>
      <c r="AA374" s="102">
        <f>VLOOKUP(Z374,'2019 WINNINGS'!$A$1:$B$423,2,0)</f>
        <v>28693</v>
      </c>
      <c r="AB374" s="103" t="s">
        <v>50</v>
      </c>
      <c r="AC374" s="102">
        <f>VLOOKUP(AB374,'2019 WINNINGS'!$A$1:$B$423,2,0)</f>
        <v>107956</v>
      </c>
      <c r="AD374" s="88" t="s">
        <v>14</v>
      </c>
      <c r="AE374" s="104">
        <f>VLOOKUP(AD374,'2019 WINNINGS'!$A$1:$B$423,2,0)</f>
        <v>0</v>
      </c>
      <c r="AF374" s="88" t="s">
        <v>72</v>
      </c>
      <c r="AG374" s="104">
        <f>VLOOKUP(AF374,'2019 WINNINGS'!$A$1:$B$423,2,0)</f>
        <v>25415</v>
      </c>
      <c r="AH374" s="107" t="s">
        <v>161</v>
      </c>
      <c r="AI374" s="108">
        <f>VLOOKUP(AH374,'2019 WINNINGS'!$A$1:$B$423,2,0)</f>
        <v>100000</v>
      </c>
    </row>
    <row r="375" spans="1:35" x14ac:dyDescent="0.2">
      <c r="A375" s="50">
        <v>374</v>
      </c>
      <c r="B375" s="83" t="s">
        <v>845</v>
      </c>
      <c r="C375" s="83" t="s">
        <v>844</v>
      </c>
      <c r="D375" s="83" t="s">
        <v>841</v>
      </c>
      <c r="E375" s="84" t="s">
        <v>160</v>
      </c>
      <c r="F375" s="50" t="s">
        <v>91</v>
      </c>
      <c r="G375" s="85">
        <f t="shared" si="5"/>
        <v>1275609</v>
      </c>
      <c r="H375" s="86" t="s">
        <v>40</v>
      </c>
      <c r="I375" s="90">
        <f>VLOOKUP(H375,'2019 WINNINGS'!$A$1:$B$423,2,0)</f>
        <v>0</v>
      </c>
      <c r="J375" s="87" t="s">
        <v>8</v>
      </c>
      <c r="K375" s="90">
        <f>VLOOKUP(J375,'2019 WINNINGS'!$A$1:$B$423,2,0)</f>
        <v>107956</v>
      </c>
      <c r="L375" s="93" t="s">
        <v>11</v>
      </c>
      <c r="M375" s="94">
        <f>VLOOKUP(L375,'2019 WINNINGS'!$A$1:$B$423,2,0)</f>
        <v>310500</v>
      </c>
      <c r="N375" s="93" t="s">
        <v>16</v>
      </c>
      <c r="O375" s="94">
        <f>VLOOKUP(N375,'2019 WINNINGS'!$A$1:$B$423,2,0)</f>
        <v>55488</v>
      </c>
      <c r="P375" s="93" t="s">
        <v>87</v>
      </c>
      <c r="Q375" s="94">
        <f>VLOOKUP(P375,'2019 WINNINGS'!$A$1:$B$423,2,0)</f>
        <v>403938</v>
      </c>
      <c r="R375" s="97" t="s">
        <v>41</v>
      </c>
      <c r="S375" s="98">
        <f>VLOOKUP(R375,'2019 WINNINGS'!$A$1:$B$423,2,0)</f>
        <v>78200</v>
      </c>
      <c r="T375" s="97" t="s">
        <v>85</v>
      </c>
      <c r="U375" s="98">
        <f>VLOOKUP(T375,'2019 WINNINGS'!$A$1:$B$423,2,0)</f>
        <v>107956</v>
      </c>
      <c r="V375" s="97" t="s">
        <v>59</v>
      </c>
      <c r="W375" s="98">
        <f>VLOOKUP(V375,'2019 WINNINGS'!$A$1:$B$423,2,0)</f>
        <v>26335</v>
      </c>
      <c r="X375" s="101" t="s">
        <v>96</v>
      </c>
      <c r="Y375" s="102">
        <f>VLOOKUP(X375,'2019 WINNINGS'!$A$1:$B$423,2,0)</f>
        <v>32430</v>
      </c>
      <c r="Z375" s="103" t="s">
        <v>50</v>
      </c>
      <c r="AA375" s="102">
        <f>VLOOKUP(Z375,'2019 WINNINGS'!$A$1:$B$423,2,0)</f>
        <v>107956</v>
      </c>
      <c r="AB375" s="103" t="s">
        <v>230</v>
      </c>
      <c r="AC375" s="102">
        <f>VLOOKUP(AB375,'2019 WINNINGS'!$A$1:$B$423,2,0)</f>
        <v>44850</v>
      </c>
      <c r="AD375" s="88" t="s">
        <v>14</v>
      </c>
      <c r="AE375" s="104">
        <f>VLOOKUP(AD375,'2019 WINNINGS'!$A$1:$B$423,2,0)</f>
        <v>0</v>
      </c>
      <c r="AF375" s="88" t="s">
        <v>80</v>
      </c>
      <c r="AG375" s="104">
        <f>VLOOKUP(AF375,'2019 WINNINGS'!$A$1:$B$423,2,0)</f>
        <v>0</v>
      </c>
      <c r="AH375" s="107" t="s">
        <v>164</v>
      </c>
      <c r="AI375" s="108">
        <f>VLOOKUP(AH375,'2019 WINNINGS'!$A$1:$B$423,2,0)</f>
        <v>0</v>
      </c>
    </row>
    <row r="376" spans="1:35" x14ac:dyDescent="0.2">
      <c r="A376" s="50">
        <v>375</v>
      </c>
      <c r="B376" s="83" t="s">
        <v>485</v>
      </c>
      <c r="C376" s="83" t="s">
        <v>483</v>
      </c>
      <c r="D376" s="83" t="s">
        <v>484</v>
      </c>
      <c r="E376" s="84" t="s">
        <v>160</v>
      </c>
      <c r="F376" s="50" t="s">
        <v>91</v>
      </c>
      <c r="G376" s="85">
        <f t="shared" si="5"/>
        <v>1272265</v>
      </c>
      <c r="H376" s="86" t="s">
        <v>27</v>
      </c>
      <c r="I376" s="90">
        <f>VLOOKUP(H376,'2019 WINNINGS'!$A$1:$B$423,2,0)</f>
        <v>310500</v>
      </c>
      <c r="J376" s="87" t="s">
        <v>8</v>
      </c>
      <c r="K376" s="90">
        <f>VLOOKUP(J376,'2019 WINNINGS'!$A$1:$B$423,2,0)</f>
        <v>107956</v>
      </c>
      <c r="L376" s="93" t="s">
        <v>54</v>
      </c>
      <c r="M376" s="94">
        <f>VLOOKUP(L376,'2019 WINNINGS'!$A$1:$B$423,2,0)</f>
        <v>0</v>
      </c>
      <c r="N376" s="93" t="s">
        <v>29</v>
      </c>
      <c r="O376" s="94">
        <f>VLOOKUP(N376,'2019 WINNINGS'!$A$1:$B$423,2,0)</f>
        <v>0</v>
      </c>
      <c r="P376" s="93" t="s">
        <v>32</v>
      </c>
      <c r="Q376" s="94">
        <f>VLOOKUP(P376,'2019 WINNINGS'!$A$1:$B$423,2,0)</f>
        <v>68042</v>
      </c>
      <c r="R376" s="97" t="s">
        <v>10</v>
      </c>
      <c r="S376" s="98">
        <f>VLOOKUP(R376,'2019 WINNINGS'!$A$1:$B$423,2,0)</f>
        <v>107956</v>
      </c>
      <c r="T376" s="97" t="s">
        <v>92</v>
      </c>
      <c r="U376" s="98">
        <f>VLOOKUP(T376,'2019 WINNINGS'!$A$1:$B$423,2,0)</f>
        <v>403938</v>
      </c>
      <c r="V376" s="97" t="s">
        <v>59</v>
      </c>
      <c r="W376" s="98">
        <f>VLOOKUP(V376,'2019 WINNINGS'!$A$1:$B$423,2,0)</f>
        <v>26335</v>
      </c>
      <c r="X376" s="101" t="s">
        <v>96</v>
      </c>
      <c r="Y376" s="102">
        <f>VLOOKUP(X376,'2019 WINNINGS'!$A$1:$B$423,2,0)</f>
        <v>32430</v>
      </c>
      <c r="Z376" s="103" t="s">
        <v>155</v>
      </c>
      <c r="AA376" s="102">
        <f>VLOOKUP(Z376,'2019 WINNINGS'!$A$1:$B$423,2,0)</f>
        <v>28693</v>
      </c>
      <c r="AB376" s="103" t="s">
        <v>105</v>
      </c>
      <c r="AC376" s="102">
        <f>VLOOKUP(AB376,'2019 WINNINGS'!$A$1:$B$423,2,0)</f>
        <v>161000</v>
      </c>
      <c r="AD376" s="88" t="s">
        <v>14</v>
      </c>
      <c r="AE376" s="104">
        <f>VLOOKUP(AD376,'2019 WINNINGS'!$A$1:$B$423,2,0)</f>
        <v>0</v>
      </c>
      <c r="AF376" s="88" t="s">
        <v>72</v>
      </c>
      <c r="AG376" s="104">
        <f>VLOOKUP(AF376,'2019 WINNINGS'!$A$1:$B$423,2,0)</f>
        <v>25415</v>
      </c>
      <c r="AH376" s="107" t="s">
        <v>166</v>
      </c>
      <c r="AI376" s="108">
        <f>VLOOKUP(AH376,'2019 WINNINGS'!$A$1:$B$423,2,0)</f>
        <v>0</v>
      </c>
    </row>
    <row r="377" spans="1:35" x14ac:dyDescent="0.2">
      <c r="A377" s="50">
        <v>376</v>
      </c>
      <c r="B377" s="83" t="s">
        <v>703</v>
      </c>
      <c r="C377" s="83" t="s">
        <v>702</v>
      </c>
      <c r="D377" s="83" t="s">
        <v>889</v>
      </c>
      <c r="E377" s="84" t="s">
        <v>160</v>
      </c>
      <c r="F377" s="50" t="s">
        <v>91</v>
      </c>
      <c r="G377" s="85">
        <f t="shared" si="5"/>
        <v>1272195</v>
      </c>
      <c r="H377" s="86" t="s">
        <v>27</v>
      </c>
      <c r="I377" s="90">
        <f>VLOOKUP(H377,'2019 WINNINGS'!$A$1:$B$423,2,0)</f>
        <v>310500</v>
      </c>
      <c r="J377" s="87" t="s">
        <v>8</v>
      </c>
      <c r="K377" s="90">
        <f>VLOOKUP(J377,'2019 WINNINGS'!$A$1:$B$423,2,0)</f>
        <v>107956</v>
      </c>
      <c r="L377" s="93" t="s">
        <v>54</v>
      </c>
      <c r="M377" s="94">
        <f>VLOOKUP(L377,'2019 WINNINGS'!$A$1:$B$423,2,0)</f>
        <v>0</v>
      </c>
      <c r="N377" s="93" t="s">
        <v>112</v>
      </c>
      <c r="O377" s="94">
        <f>VLOOKUP(N377,'2019 WINNINGS'!$A$1:$B$423,2,0)</f>
        <v>28693</v>
      </c>
      <c r="P377" s="93" t="s">
        <v>11</v>
      </c>
      <c r="Q377" s="94">
        <f>VLOOKUP(P377,'2019 WINNINGS'!$A$1:$B$423,2,0)</f>
        <v>310500</v>
      </c>
      <c r="R377" s="97" t="s">
        <v>140</v>
      </c>
      <c r="S377" s="98">
        <f>VLOOKUP(R377,'2019 WINNINGS'!$A$1:$B$423,2,0)</f>
        <v>44850</v>
      </c>
      <c r="T377" s="97" t="s">
        <v>104</v>
      </c>
      <c r="U377" s="98">
        <f>VLOOKUP(T377,'2019 WINNINGS'!$A$1:$B$423,2,0)</f>
        <v>26910</v>
      </c>
      <c r="V377" s="97" t="s">
        <v>88</v>
      </c>
      <c r="W377" s="98">
        <f>VLOOKUP(V377,'2019 WINNINGS'!$A$1:$B$423,2,0)</f>
        <v>25415</v>
      </c>
      <c r="X377" s="101" t="s">
        <v>50</v>
      </c>
      <c r="Y377" s="102">
        <f>VLOOKUP(X377,'2019 WINNINGS'!$A$1:$B$423,2,0)</f>
        <v>107956</v>
      </c>
      <c r="Z377" s="103" t="s">
        <v>147</v>
      </c>
      <c r="AA377" s="102">
        <f>VLOOKUP(Z377,'2019 WINNINGS'!$A$1:$B$423,2,0)</f>
        <v>25415</v>
      </c>
      <c r="AB377" s="103" t="s">
        <v>158</v>
      </c>
      <c r="AC377" s="102">
        <f>VLOOKUP(AB377,'2019 WINNINGS'!$A$1:$B$423,2,0)</f>
        <v>184000</v>
      </c>
      <c r="AD377" s="88" t="s">
        <v>13</v>
      </c>
      <c r="AE377" s="104">
        <f>VLOOKUP(AD377,'2019 WINNINGS'!$A$1:$B$423,2,0)</f>
        <v>0</v>
      </c>
      <c r="AF377" s="88" t="s">
        <v>80</v>
      </c>
      <c r="AG377" s="104">
        <f>VLOOKUP(AF377,'2019 WINNINGS'!$A$1:$B$423,2,0)</f>
        <v>0</v>
      </c>
      <c r="AH377" s="107" t="s">
        <v>161</v>
      </c>
      <c r="AI377" s="108">
        <f>VLOOKUP(AH377,'2019 WINNINGS'!$A$1:$B$423,2,0)</f>
        <v>100000</v>
      </c>
    </row>
    <row r="378" spans="1:35" x14ac:dyDescent="0.2">
      <c r="A378" s="50">
        <v>377</v>
      </c>
      <c r="B378" s="83" t="s">
        <v>263</v>
      </c>
      <c r="C378" s="83" t="s">
        <v>261</v>
      </c>
      <c r="D378" s="83" t="s">
        <v>262</v>
      </c>
      <c r="E378" s="84" t="s">
        <v>160</v>
      </c>
      <c r="F378" s="50" t="s">
        <v>91</v>
      </c>
      <c r="G378" s="85">
        <f t="shared" si="5"/>
        <v>1263746</v>
      </c>
      <c r="H378" s="86" t="s">
        <v>17</v>
      </c>
      <c r="I378" s="90">
        <f>VLOOKUP(H378,'2019 WINNINGS'!$A$1:$B$423,2,0)</f>
        <v>225400</v>
      </c>
      <c r="J378" s="87" t="s">
        <v>15</v>
      </c>
      <c r="K378" s="90">
        <f>VLOOKUP(J378,'2019 WINNINGS'!$A$1:$B$423,2,0)</f>
        <v>107956</v>
      </c>
      <c r="L378" s="93" t="s">
        <v>33</v>
      </c>
      <c r="M378" s="94">
        <f>VLOOKUP(L378,'2019 WINNINGS'!$A$1:$B$423,2,0)</f>
        <v>55488</v>
      </c>
      <c r="N378" s="93" t="s">
        <v>18</v>
      </c>
      <c r="O378" s="94">
        <f>VLOOKUP(N378,'2019 WINNINGS'!$A$1:$B$423,2,0)</f>
        <v>32430</v>
      </c>
      <c r="P378" s="93" t="s">
        <v>32</v>
      </c>
      <c r="Q378" s="94">
        <f>VLOOKUP(P378,'2019 WINNINGS'!$A$1:$B$423,2,0)</f>
        <v>68042</v>
      </c>
      <c r="R378" s="97" t="s">
        <v>85</v>
      </c>
      <c r="S378" s="98">
        <f>VLOOKUP(R378,'2019 WINNINGS'!$A$1:$B$423,2,0)</f>
        <v>107956</v>
      </c>
      <c r="T378" s="97" t="s">
        <v>92</v>
      </c>
      <c r="U378" s="98">
        <f>VLOOKUP(T378,'2019 WINNINGS'!$A$1:$B$423,2,0)</f>
        <v>403938</v>
      </c>
      <c r="V378" s="97" t="s">
        <v>142</v>
      </c>
      <c r="W378" s="98">
        <f>VLOOKUP(V378,'2019 WINNINGS'!$A$1:$B$423,2,0)</f>
        <v>68042</v>
      </c>
      <c r="X378" s="101" t="s">
        <v>96</v>
      </c>
      <c r="Y378" s="102">
        <f>VLOOKUP(X378,'2019 WINNINGS'!$A$1:$B$423,2,0)</f>
        <v>32430</v>
      </c>
      <c r="Z378" s="103" t="s">
        <v>147</v>
      </c>
      <c r="AA378" s="102">
        <f>VLOOKUP(Z378,'2019 WINNINGS'!$A$1:$B$423,2,0)</f>
        <v>25415</v>
      </c>
      <c r="AB378" s="103" t="s">
        <v>50</v>
      </c>
      <c r="AC378" s="102">
        <f>VLOOKUP(AB378,'2019 WINNINGS'!$A$1:$B$423,2,0)</f>
        <v>107956</v>
      </c>
      <c r="AD378" s="88" t="s">
        <v>80</v>
      </c>
      <c r="AE378" s="104">
        <f>VLOOKUP(AD378,'2019 WINNINGS'!$A$1:$B$423,2,0)</f>
        <v>0</v>
      </c>
      <c r="AF378" s="88" t="s">
        <v>71</v>
      </c>
      <c r="AG378" s="104">
        <f>VLOOKUP(AF378,'2019 WINNINGS'!$A$1:$B$423,2,0)</f>
        <v>28693</v>
      </c>
      <c r="AH378" s="107" t="s">
        <v>164</v>
      </c>
      <c r="AI378" s="108">
        <f>VLOOKUP(AH378,'2019 WINNINGS'!$A$1:$B$423,2,0)</f>
        <v>0</v>
      </c>
    </row>
    <row r="379" spans="1:35" x14ac:dyDescent="0.2">
      <c r="A379" s="50">
        <v>378</v>
      </c>
      <c r="B379" s="83" t="s">
        <v>626</v>
      </c>
      <c r="C379" s="83" t="s">
        <v>625</v>
      </c>
      <c r="D379" s="83" t="s">
        <v>626</v>
      </c>
      <c r="E379" s="84" t="s">
        <v>160</v>
      </c>
      <c r="F379" s="50" t="s">
        <v>91</v>
      </c>
      <c r="G379" s="85">
        <f t="shared" si="5"/>
        <v>1258564</v>
      </c>
      <c r="H379" s="86" t="s">
        <v>8</v>
      </c>
      <c r="I379" s="90">
        <f>VLOOKUP(H379,'2019 WINNINGS'!$A$1:$B$423,2,0)</f>
        <v>107956</v>
      </c>
      <c r="J379" s="87" t="s">
        <v>40</v>
      </c>
      <c r="K379" s="90">
        <f>VLOOKUP(J379,'2019 WINNINGS'!$A$1:$B$423,2,0)</f>
        <v>0</v>
      </c>
      <c r="L379" s="93" t="s">
        <v>54</v>
      </c>
      <c r="M379" s="94">
        <f>VLOOKUP(L379,'2019 WINNINGS'!$A$1:$B$423,2,0)</f>
        <v>0</v>
      </c>
      <c r="N379" s="93" t="s">
        <v>24</v>
      </c>
      <c r="O379" s="94">
        <f>VLOOKUP(N379,'2019 WINNINGS'!$A$1:$B$423,2,0)</f>
        <v>403938</v>
      </c>
      <c r="P379" s="93" t="s">
        <v>11</v>
      </c>
      <c r="Q379" s="94">
        <f>VLOOKUP(P379,'2019 WINNINGS'!$A$1:$B$423,2,0)</f>
        <v>310500</v>
      </c>
      <c r="R379" s="97" t="s">
        <v>41</v>
      </c>
      <c r="S379" s="98">
        <f>VLOOKUP(R379,'2019 WINNINGS'!$A$1:$B$423,2,0)</f>
        <v>78200</v>
      </c>
      <c r="T379" s="97" t="s">
        <v>85</v>
      </c>
      <c r="U379" s="98">
        <f>VLOOKUP(T379,'2019 WINNINGS'!$A$1:$B$423,2,0)</f>
        <v>107956</v>
      </c>
      <c r="V379" s="97" t="s">
        <v>144</v>
      </c>
      <c r="W379" s="98">
        <f>VLOOKUP(V379,'2019 WINNINGS'!$A$1:$B$423,2,0)</f>
        <v>0</v>
      </c>
      <c r="X379" s="101" t="s">
        <v>154</v>
      </c>
      <c r="Y379" s="102">
        <f>VLOOKUP(X379,'2019 WINNINGS'!$A$1:$B$423,2,0)</f>
        <v>37950</v>
      </c>
      <c r="Z379" s="103" t="s">
        <v>50</v>
      </c>
      <c r="AA379" s="102">
        <f>VLOOKUP(Z379,'2019 WINNINGS'!$A$1:$B$423,2,0)</f>
        <v>107956</v>
      </c>
      <c r="AB379" s="103" t="s">
        <v>155</v>
      </c>
      <c r="AC379" s="102">
        <f>VLOOKUP(AB379,'2019 WINNINGS'!$A$1:$B$423,2,0)</f>
        <v>28693</v>
      </c>
      <c r="AD379" s="88" t="s">
        <v>14</v>
      </c>
      <c r="AE379" s="104">
        <f>VLOOKUP(AD379,'2019 WINNINGS'!$A$1:$B$423,2,0)</f>
        <v>0</v>
      </c>
      <c r="AF379" s="88" t="s">
        <v>72</v>
      </c>
      <c r="AG379" s="104">
        <f>VLOOKUP(AF379,'2019 WINNINGS'!$A$1:$B$423,2,0)</f>
        <v>25415</v>
      </c>
      <c r="AH379" s="107" t="s">
        <v>163</v>
      </c>
      <c r="AI379" s="108">
        <f>VLOOKUP(AH379,'2019 WINNINGS'!$A$1:$B$423,2,0)</f>
        <v>50000</v>
      </c>
    </row>
    <row r="380" spans="1:35" x14ac:dyDescent="0.2">
      <c r="A380" s="50">
        <v>379</v>
      </c>
      <c r="B380" s="83" t="s">
        <v>905</v>
      </c>
      <c r="C380" s="83" t="s">
        <v>903</v>
      </c>
      <c r="D380" s="83" t="s">
        <v>906</v>
      </c>
      <c r="E380" s="84" t="s">
        <v>160</v>
      </c>
      <c r="F380" s="50" t="s">
        <v>91</v>
      </c>
      <c r="G380" s="85">
        <f t="shared" si="5"/>
        <v>1247913</v>
      </c>
      <c r="H380" s="86" t="s">
        <v>8</v>
      </c>
      <c r="I380" s="90">
        <f>VLOOKUP(H380,'2019 WINNINGS'!$A$1:$B$423,2,0)</f>
        <v>107956</v>
      </c>
      <c r="J380" s="87" t="s">
        <v>40</v>
      </c>
      <c r="K380" s="90">
        <f>VLOOKUP(J380,'2019 WINNINGS'!$A$1:$B$423,2,0)</f>
        <v>0</v>
      </c>
      <c r="L380" s="93" t="s">
        <v>11</v>
      </c>
      <c r="M380" s="94">
        <f>VLOOKUP(L380,'2019 WINNINGS'!$A$1:$B$423,2,0)</f>
        <v>310500</v>
      </c>
      <c r="N380" s="93" t="s">
        <v>87</v>
      </c>
      <c r="O380" s="94">
        <f>VLOOKUP(N380,'2019 WINNINGS'!$A$1:$B$423,2,0)</f>
        <v>403938</v>
      </c>
      <c r="P380" s="93" t="s">
        <v>29</v>
      </c>
      <c r="Q380" s="94">
        <f>VLOOKUP(P380,'2019 WINNINGS'!$A$1:$B$423,2,0)</f>
        <v>0</v>
      </c>
      <c r="R380" s="97" t="s">
        <v>41</v>
      </c>
      <c r="S380" s="98">
        <f>VLOOKUP(R380,'2019 WINNINGS'!$A$1:$B$423,2,0)</f>
        <v>78200</v>
      </c>
      <c r="T380" s="97" t="s">
        <v>85</v>
      </c>
      <c r="U380" s="98">
        <f>VLOOKUP(T380,'2019 WINNINGS'!$A$1:$B$423,2,0)</f>
        <v>107956</v>
      </c>
      <c r="V380" s="97" t="s">
        <v>142</v>
      </c>
      <c r="W380" s="98">
        <f>VLOOKUP(V380,'2019 WINNINGS'!$A$1:$B$423,2,0)</f>
        <v>68042</v>
      </c>
      <c r="X380" s="101" t="s">
        <v>146</v>
      </c>
      <c r="Y380" s="102">
        <f>VLOOKUP(X380,'2019 WINNINGS'!$A$1:$B$423,2,0)</f>
        <v>0</v>
      </c>
      <c r="Z380" s="103" t="s">
        <v>113</v>
      </c>
      <c r="AA380" s="102">
        <f>VLOOKUP(Z380,'2019 WINNINGS'!$A$1:$B$423,2,0)</f>
        <v>107956</v>
      </c>
      <c r="AB380" s="103" t="s">
        <v>154</v>
      </c>
      <c r="AC380" s="102">
        <f>VLOOKUP(AB380,'2019 WINNINGS'!$A$1:$B$423,2,0)</f>
        <v>37950</v>
      </c>
      <c r="AD380" s="88" t="s">
        <v>14</v>
      </c>
      <c r="AE380" s="104">
        <f>VLOOKUP(AD380,'2019 WINNINGS'!$A$1:$B$423,2,0)</f>
        <v>0</v>
      </c>
      <c r="AF380" s="88" t="s">
        <v>72</v>
      </c>
      <c r="AG380" s="104">
        <f>VLOOKUP(AF380,'2019 WINNINGS'!$A$1:$B$423,2,0)</f>
        <v>25415</v>
      </c>
      <c r="AH380" s="107" t="s">
        <v>164</v>
      </c>
      <c r="AI380" s="108">
        <f>VLOOKUP(AH380,'2019 WINNINGS'!$A$1:$B$423,2,0)</f>
        <v>0</v>
      </c>
    </row>
    <row r="381" spans="1:35" x14ac:dyDescent="0.2">
      <c r="A381" s="50">
        <v>380</v>
      </c>
      <c r="B381" s="83" t="s">
        <v>971</v>
      </c>
      <c r="C381" s="83" t="s">
        <v>970</v>
      </c>
      <c r="D381" s="83" t="s">
        <v>971</v>
      </c>
      <c r="E381" s="84" t="s">
        <v>160</v>
      </c>
      <c r="F381" s="50" t="s">
        <v>91</v>
      </c>
      <c r="G381" s="85">
        <f t="shared" si="5"/>
        <v>1244998</v>
      </c>
      <c r="H381" s="86" t="s">
        <v>38</v>
      </c>
      <c r="I381" s="90">
        <f>VLOOKUP(H381,'2019 WINNINGS'!$A$1:$B$423,2,0)</f>
        <v>161000</v>
      </c>
      <c r="J381" s="87" t="s">
        <v>8</v>
      </c>
      <c r="K381" s="90">
        <f>VLOOKUP(J381,'2019 WINNINGS'!$A$1:$B$423,2,0)</f>
        <v>107956</v>
      </c>
      <c r="L381" s="93" t="s">
        <v>54</v>
      </c>
      <c r="M381" s="94">
        <f>VLOOKUP(L381,'2019 WINNINGS'!$A$1:$B$423,2,0)</f>
        <v>0</v>
      </c>
      <c r="N381" s="93" t="s">
        <v>87</v>
      </c>
      <c r="O381" s="94">
        <f>VLOOKUP(N381,'2019 WINNINGS'!$A$1:$B$423,2,0)</f>
        <v>403938</v>
      </c>
      <c r="P381" s="93" t="s">
        <v>43</v>
      </c>
      <c r="Q381" s="94">
        <f>VLOOKUP(P381,'2019 WINNINGS'!$A$1:$B$423,2,0)</f>
        <v>161000</v>
      </c>
      <c r="R381" s="97" t="s">
        <v>41</v>
      </c>
      <c r="S381" s="98">
        <f>VLOOKUP(R381,'2019 WINNINGS'!$A$1:$B$423,2,0)</f>
        <v>78200</v>
      </c>
      <c r="T381" s="97" t="s">
        <v>10</v>
      </c>
      <c r="U381" s="98">
        <f>VLOOKUP(T381,'2019 WINNINGS'!$A$1:$B$423,2,0)</f>
        <v>107956</v>
      </c>
      <c r="V381" s="97" t="s">
        <v>107</v>
      </c>
      <c r="W381" s="98">
        <f>VLOOKUP(V381,'2019 WINNINGS'!$A$1:$B$423,2,0)</f>
        <v>44850</v>
      </c>
      <c r="X381" s="101" t="s">
        <v>155</v>
      </c>
      <c r="Y381" s="102">
        <f>VLOOKUP(X381,'2019 WINNINGS'!$A$1:$B$423,2,0)</f>
        <v>28693</v>
      </c>
      <c r="Z381" s="103" t="s">
        <v>152</v>
      </c>
      <c r="AA381" s="102">
        <f>VLOOKUP(Z381,'2019 WINNINGS'!$A$1:$B$423,2,0)</f>
        <v>0</v>
      </c>
      <c r="AB381" s="103" t="s">
        <v>106</v>
      </c>
      <c r="AC381" s="102">
        <f>VLOOKUP(AB381,'2019 WINNINGS'!$A$1:$B$423,2,0)</f>
        <v>25990</v>
      </c>
      <c r="AD381" s="88" t="s">
        <v>80</v>
      </c>
      <c r="AE381" s="104">
        <f>VLOOKUP(AD381,'2019 WINNINGS'!$A$1:$B$423,2,0)</f>
        <v>0</v>
      </c>
      <c r="AF381" s="88" t="s">
        <v>72</v>
      </c>
      <c r="AG381" s="104">
        <f>VLOOKUP(AF381,'2019 WINNINGS'!$A$1:$B$423,2,0)</f>
        <v>25415</v>
      </c>
      <c r="AH381" s="107" t="s">
        <v>161</v>
      </c>
      <c r="AI381" s="108">
        <f>VLOOKUP(AH381,'2019 WINNINGS'!$A$1:$B$423,2,0)</f>
        <v>100000</v>
      </c>
    </row>
    <row r="382" spans="1:35" x14ac:dyDescent="0.2">
      <c r="A382" s="50">
        <v>381</v>
      </c>
      <c r="B382" s="83" t="s">
        <v>409</v>
      </c>
      <c r="C382" s="83" t="s">
        <v>404</v>
      </c>
      <c r="D382" s="83" t="s">
        <v>410</v>
      </c>
      <c r="E382" s="84" t="s">
        <v>160</v>
      </c>
      <c r="F382" s="50" t="s">
        <v>91</v>
      </c>
      <c r="G382" s="85">
        <f t="shared" si="5"/>
        <v>1244649</v>
      </c>
      <c r="H382" s="86" t="s">
        <v>38</v>
      </c>
      <c r="I382" s="90">
        <f>VLOOKUP(H382,'2019 WINNINGS'!$A$1:$B$423,2,0)</f>
        <v>161000</v>
      </c>
      <c r="J382" s="87" t="s">
        <v>15</v>
      </c>
      <c r="K382" s="90">
        <f>VLOOKUP(J382,'2019 WINNINGS'!$A$1:$B$423,2,0)</f>
        <v>107956</v>
      </c>
      <c r="L382" s="93" t="s">
        <v>43</v>
      </c>
      <c r="M382" s="94">
        <f>VLOOKUP(L382,'2019 WINNINGS'!$A$1:$B$423,2,0)</f>
        <v>161000</v>
      </c>
      <c r="N382" s="93" t="s">
        <v>97</v>
      </c>
      <c r="O382" s="94">
        <f>VLOOKUP(N382,'2019 WINNINGS'!$A$1:$B$423,2,0)</f>
        <v>78200</v>
      </c>
      <c r="P382" s="93" t="s">
        <v>29</v>
      </c>
      <c r="Q382" s="94">
        <f>VLOOKUP(P382,'2019 WINNINGS'!$A$1:$B$423,2,0)</f>
        <v>0</v>
      </c>
      <c r="R382" s="97" t="s">
        <v>10</v>
      </c>
      <c r="S382" s="98">
        <f>VLOOKUP(R382,'2019 WINNINGS'!$A$1:$B$423,2,0)</f>
        <v>107956</v>
      </c>
      <c r="T382" s="97" t="s">
        <v>83</v>
      </c>
      <c r="U382" s="98">
        <f>VLOOKUP(T382,'2019 WINNINGS'!$A$1:$B$423,2,0)</f>
        <v>28693</v>
      </c>
      <c r="V382" s="97" t="s">
        <v>92</v>
      </c>
      <c r="W382" s="98">
        <f>VLOOKUP(V382,'2019 WINNINGS'!$A$1:$B$423,2,0)</f>
        <v>403938</v>
      </c>
      <c r="X382" s="101" t="s">
        <v>50</v>
      </c>
      <c r="Y382" s="102">
        <f>VLOOKUP(X382,'2019 WINNINGS'!$A$1:$B$423,2,0)</f>
        <v>107956</v>
      </c>
      <c r="Z382" s="103" t="s">
        <v>157</v>
      </c>
      <c r="AA382" s="102">
        <f>VLOOKUP(Z382,'2019 WINNINGS'!$A$1:$B$423,2,0)</f>
        <v>0</v>
      </c>
      <c r="AB382" s="103" t="s">
        <v>154</v>
      </c>
      <c r="AC382" s="102">
        <f>VLOOKUP(AB382,'2019 WINNINGS'!$A$1:$B$423,2,0)</f>
        <v>37950</v>
      </c>
      <c r="AD382" s="88" t="s">
        <v>13</v>
      </c>
      <c r="AE382" s="104">
        <f>VLOOKUP(AD382,'2019 WINNINGS'!$A$1:$B$423,2,0)</f>
        <v>0</v>
      </c>
      <c r="AF382" s="88" t="s">
        <v>14</v>
      </c>
      <c r="AG382" s="104">
        <f>VLOOKUP(AF382,'2019 WINNINGS'!$A$1:$B$423,2,0)</f>
        <v>0</v>
      </c>
      <c r="AH382" s="107" t="s">
        <v>162</v>
      </c>
      <c r="AI382" s="108">
        <f>VLOOKUP(AH382,'2019 WINNINGS'!$A$1:$B$423,2,0)</f>
        <v>50000</v>
      </c>
    </row>
    <row r="383" spans="1:35" x14ac:dyDescent="0.2">
      <c r="A383" s="50">
        <v>382</v>
      </c>
      <c r="B383" s="83" t="s">
        <v>679</v>
      </c>
      <c r="C383" s="83" t="s">
        <v>672</v>
      </c>
      <c r="D383" s="83" t="s">
        <v>680</v>
      </c>
      <c r="E383" s="84" t="s">
        <v>160</v>
      </c>
      <c r="F383" s="50" t="s">
        <v>91</v>
      </c>
      <c r="G383" s="85">
        <f t="shared" si="5"/>
        <v>1243963</v>
      </c>
      <c r="H383" s="86" t="s">
        <v>40</v>
      </c>
      <c r="I383" s="90">
        <f>VLOOKUP(H383,'2019 WINNINGS'!$A$1:$B$423,2,0)</f>
        <v>0</v>
      </c>
      <c r="J383" s="87" t="s">
        <v>8</v>
      </c>
      <c r="K383" s="90">
        <f>VLOOKUP(J383,'2019 WINNINGS'!$A$1:$B$423,2,0)</f>
        <v>107956</v>
      </c>
      <c r="L383" s="93" t="s">
        <v>54</v>
      </c>
      <c r="M383" s="94">
        <f>VLOOKUP(L383,'2019 WINNINGS'!$A$1:$B$423,2,0)</f>
        <v>0</v>
      </c>
      <c r="N383" s="93" t="s">
        <v>24</v>
      </c>
      <c r="O383" s="94">
        <f>VLOOKUP(N383,'2019 WINNINGS'!$A$1:$B$423,2,0)</f>
        <v>403938</v>
      </c>
      <c r="P383" s="93" t="s">
        <v>65</v>
      </c>
      <c r="Q383" s="94">
        <f>VLOOKUP(P383,'2019 WINNINGS'!$A$1:$B$423,2,0)</f>
        <v>225400</v>
      </c>
      <c r="R383" s="97" t="s">
        <v>85</v>
      </c>
      <c r="S383" s="98">
        <f>VLOOKUP(R383,'2019 WINNINGS'!$A$1:$B$423,2,0)</f>
        <v>107956</v>
      </c>
      <c r="T383" s="97" t="s">
        <v>144</v>
      </c>
      <c r="U383" s="98">
        <f>VLOOKUP(T383,'2019 WINNINGS'!$A$1:$B$423,2,0)</f>
        <v>0</v>
      </c>
      <c r="V383" s="97" t="s">
        <v>10</v>
      </c>
      <c r="W383" s="98">
        <f>VLOOKUP(V383,'2019 WINNINGS'!$A$1:$B$423,2,0)</f>
        <v>107956</v>
      </c>
      <c r="X383" s="101" t="s">
        <v>155</v>
      </c>
      <c r="Y383" s="102">
        <f>VLOOKUP(X383,'2019 WINNINGS'!$A$1:$B$423,2,0)</f>
        <v>28693</v>
      </c>
      <c r="Z383" s="103" t="s">
        <v>147</v>
      </c>
      <c r="AA383" s="102">
        <f>VLOOKUP(Z383,'2019 WINNINGS'!$A$1:$B$423,2,0)</f>
        <v>25415</v>
      </c>
      <c r="AB383" s="103" t="s">
        <v>50</v>
      </c>
      <c r="AC383" s="102">
        <f>VLOOKUP(AB383,'2019 WINNINGS'!$A$1:$B$423,2,0)</f>
        <v>107956</v>
      </c>
      <c r="AD383" s="88" t="s">
        <v>14</v>
      </c>
      <c r="AE383" s="104">
        <f>VLOOKUP(AD383,'2019 WINNINGS'!$A$1:$B$423,2,0)</f>
        <v>0</v>
      </c>
      <c r="AF383" s="88" t="s">
        <v>71</v>
      </c>
      <c r="AG383" s="104">
        <f>VLOOKUP(AF383,'2019 WINNINGS'!$A$1:$B$423,2,0)</f>
        <v>28693</v>
      </c>
      <c r="AH383" s="107" t="s">
        <v>161</v>
      </c>
      <c r="AI383" s="108">
        <f>VLOOKUP(AH383,'2019 WINNINGS'!$A$1:$B$423,2,0)</f>
        <v>100000</v>
      </c>
    </row>
    <row r="384" spans="1:35" x14ac:dyDescent="0.2">
      <c r="A384" s="50">
        <v>383</v>
      </c>
      <c r="B384" s="83" t="s">
        <v>182</v>
      </c>
      <c r="C384" s="83" t="s">
        <v>181</v>
      </c>
      <c r="D384" s="83" t="s">
        <v>182</v>
      </c>
      <c r="E384" s="84" t="s">
        <v>160</v>
      </c>
      <c r="F384" s="50" t="s">
        <v>91</v>
      </c>
      <c r="G384" s="85">
        <f t="shared" si="5"/>
        <v>1223780</v>
      </c>
      <c r="H384" s="86" t="s">
        <v>40</v>
      </c>
      <c r="I384" s="90">
        <f>VLOOKUP(H384,'2019 WINNINGS'!$A$1:$B$423,2,0)</f>
        <v>0</v>
      </c>
      <c r="J384" s="87" t="s">
        <v>8</v>
      </c>
      <c r="K384" s="90">
        <f>VLOOKUP(J384,'2019 WINNINGS'!$A$1:$B$423,2,0)</f>
        <v>107956</v>
      </c>
      <c r="L384" s="93" t="s">
        <v>54</v>
      </c>
      <c r="M384" s="94">
        <f>VLOOKUP(L384,'2019 WINNINGS'!$A$1:$B$423,2,0)</f>
        <v>0</v>
      </c>
      <c r="N384" s="93" t="s">
        <v>11</v>
      </c>
      <c r="O384" s="94">
        <f>VLOOKUP(N384,'2019 WINNINGS'!$A$1:$B$423,2,0)</f>
        <v>310500</v>
      </c>
      <c r="P384" s="93" t="s">
        <v>24</v>
      </c>
      <c r="Q384" s="94">
        <f>VLOOKUP(P384,'2019 WINNINGS'!$A$1:$B$423,2,0)</f>
        <v>403938</v>
      </c>
      <c r="R384" s="97" t="s">
        <v>140</v>
      </c>
      <c r="S384" s="98">
        <f>VLOOKUP(R384,'2019 WINNINGS'!$A$1:$B$423,2,0)</f>
        <v>44850</v>
      </c>
      <c r="T384" s="97" t="s">
        <v>41</v>
      </c>
      <c r="U384" s="98">
        <f>VLOOKUP(T384,'2019 WINNINGS'!$A$1:$B$423,2,0)</f>
        <v>78200</v>
      </c>
      <c r="V384" s="97" t="s">
        <v>144</v>
      </c>
      <c r="W384" s="98">
        <f>VLOOKUP(V384,'2019 WINNINGS'!$A$1:$B$423,2,0)</f>
        <v>0</v>
      </c>
      <c r="X384" s="101" t="s">
        <v>96</v>
      </c>
      <c r="Y384" s="102">
        <f>VLOOKUP(X384,'2019 WINNINGS'!$A$1:$B$423,2,0)</f>
        <v>32430</v>
      </c>
      <c r="Z384" s="103" t="s">
        <v>50</v>
      </c>
      <c r="AA384" s="102">
        <f>VLOOKUP(Z384,'2019 WINNINGS'!$A$1:$B$423,2,0)</f>
        <v>107956</v>
      </c>
      <c r="AB384" s="103" t="s">
        <v>154</v>
      </c>
      <c r="AC384" s="102">
        <f>VLOOKUP(AB384,'2019 WINNINGS'!$A$1:$B$423,2,0)</f>
        <v>37950</v>
      </c>
      <c r="AD384" s="88" t="s">
        <v>14</v>
      </c>
      <c r="AE384" s="104">
        <f>VLOOKUP(AD384,'2019 WINNINGS'!$A$1:$B$423,2,0)</f>
        <v>0</v>
      </c>
      <c r="AF384" s="88" t="s">
        <v>80</v>
      </c>
      <c r="AG384" s="104">
        <f>VLOOKUP(AF384,'2019 WINNINGS'!$A$1:$B$423,2,0)</f>
        <v>0</v>
      </c>
      <c r="AH384" s="107" t="s">
        <v>161</v>
      </c>
      <c r="AI384" s="108">
        <f>VLOOKUP(AH384,'2019 WINNINGS'!$A$1:$B$423,2,0)</f>
        <v>100000</v>
      </c>
    </row>
    <row r="385" spans="1:35" x14ac:dyDescent="0.2">
      <c r="A385" s="50">
        <v>384</v>
      </c>
      <c r="B385" s="83" t="s">
        <v>657</v>
      </c>
      <c r="C385" s="83" t="s">
        <v>649</v>
      </c>
      <c r="D385" s="83" t="s">
        <v>651</v>
      </c>
      <c r="E385" s="84" t="s">
        <v>160</v>
      </c>
      <c r="F385" s="50" t="s">
        <v>91</v>
      </c>
      <c r="G385" s="85">
        <f t="shared" si="5"/>
        <v>1217592</v>
      </c>
      <c r="H385" s="86" t="s">
        <v>40</v>
      </c>
      <c r="I385" s="90">
        <f>VLOOKUP(H385,'2019 WINNINGS'!$A$1:$B$423,2,0)</f>
        <v>0</v>
      </c>
      <c r="J385" s="87" t="s">
        <v>17</v>
      </c>
      <c r="K385" s="90">
        <f>VLOOKUP(J385,'2019 WINNINGS'!$A$1:$B$423,2,0)</f>
        <v>225400</v>
      </c>
      <c r="L385" s="93" t="s">
        <v>65</v>
      </c>
      <c r="M385" s="94">
        <f>VLOOKUP(L385,'2019 WINNINGS'!$A$1:$B$423,2,0)</f>
        <v>225400</v>
      </c>
      <c r="N385" s="93" t="s">
        <v>16</v>
      </c>
      <c r="O385" s="94">
        <f>VLOOKUP(N385,'2019 WINNINGS'!$A$1:$B$423,2,0)</f>
        <v>55488</v>
      </c>
      <c r="P385" s="93" t="s">
        <v>98</v>
      </c>
      <c r="Q385" s="94">
        <f>VLOOKUP(P385,'2019 WINNINGS'!$A$1:$B$423,2,0)</f>
        <v>403938</v>
      </c>
      <c r="R385" s="97" t="s">
        <v>41</v>
      </c>
      <c r="S385" s="98">
        <f>VLOOKUP(R385,'2019 WINNINGS'!$A$1:$B$423,2,0)</f>
        <v>78200</v>
      </c>
      <c r="T385" s="97" t="s">
        <v>85</v>
      </c>
      <c r="U385" s="98">
        <f>VLOOKUP(T385,'2019 WINNINGS'!$A$1:$B$423,2,0)</f>
        <v>107956</v>
      </c>
      <c r="V385" s="97" t="s">
        <v>141</v>
      </c>
      <c r="W385" s="98">
        <f>VLOOKUP(V385,'2019 WINNINGS'!$A$1:$B$423,2,0)</f>
        <v>25415</v>
      </c>
      <c r="X385" s="101" t="s">
        <v>96</v>
      </c>
      <c r="Y385" s="102">
        <f>VLOOKUP(X385,'2019 WINNINGS'!$A$1:$B$423,2,0)</f>
        <v>32430</v>
      </c>
      <c r="Z385" s="103" t="s">
        <v>154</v>
      </c>
      <c r="AA385" s="102">
        <f>VLOOKUP(Z385,'2019 WINNINGS'!$A$1:$B$423,2,0)</f>
        <v>37950</v>
      </c>
      <c r="AB385" s="103" t="s">
        <v>147</v>
      </c>
      <c r="AC385" s="102">
        <f>VLOOKUP(AB385,'2019 WINNINGS'!$A$1:$B$423,2,0)</f>
        <v>25415</v>
      </c>
      <c r="AD385" s="88" t="s">
        <v>14</v>
      </c>
      <c r="AE385" s="104">
        <f>VLOOKUP(AD385,'2019 WINNINGS'!$A$1:$B$423,2,0)</f>
        <v>0</v>
      </c>
      <c r="AF385" s="88" t="s">
        <v>80</v>
      </c>
      <c r="AG385" s="104">
        <f>VLOOKUP(AF385,'2019 WINNINGS'!$A$1:$B$423,2,0)</f>
        <v>0</v>
      </c>
      <c r="AH385" s="107" t="s">
        <v>164</v>
      </c>
      <c r="AI385" s="108">
        <f>VLOOKUP(AH385,'2019 WINNINGS'!$A$1:$B$423,2,0)</f>
        <v>0</v>
      </c>
    </row>
    <row r="386" spans="1:35" x14ac:dyDescent="0.2">
      <c r="A386" s="50">
        <v>385</v>
      </c>
      <c r="B386" s="83" t="s">
        <v>589</v>
      </c>
      <c r="C386" s="83" t="s">
        <v>588</v>
      </c>
      <c r="D386" s="83" t="s">
        <v>908</v>
      </c>
      <c r="E386" s="84" t="s">
        <v>160</v>
      </c>
      <c r="F386" s="50" t="s">
        <v>91</v>
      </c>
      <c r="G386" s="85">
        <f t="shared" ref="G386:G451" si="6">SUM(I386)+K386+M386+O386+Q386+S386+U386+W386+Y386+AA386+AC386+AE386+AG386+AI386</f>
        <v>1214518</v>
      </c>
      <c r="H386" s="86" t="s">
        <v>27</v>
      </c>
      <c r="I386" s="90">
        <f>VLOOKUP(H386,'2019 WINNINGS'!$A$1:$B$423,2,0)</f>
        <v>310500</v>
      </c>
      <c r="J386" s="87" t="s">
        <v>15</v>
      </c>
      <c r="K386" s="90">
        <f>VLOOKUP(J386,'2019 WINNINGS'!$A$1:$B$423,2,0)</f>
        <v>107956</v>
      </c>
      <c r="L386" s="93" t="s">
        <v>54</v>
      </c>
      <c r="M386" s="94">
        <f>VLOOKUP(L386,'2019 WINNINGS'!$A$1:$B$423,2,0)</f>
        <v>0</v>
      </c>
      <c r="N386" s="93" t="s">
        <v>97</v>
      </c>
      <c r="O386" s="94">
        <f>VLOOKUP(N386,'2019 WINNINGS'!$A$1:$B$423,2,0)</f>
        <v>78200</v>
      </c>
      <c r="P386" s="93" t="s">
        <v>11</v>
      </c>
      <c r="Q386" s="94">
        <f>VLOOKUP(P386,'2019 WINNINGS'!$A$1:$B$423,2,0)</f>
        <v>310500</v>
      </c>
      <c r="R386" s="97" t="s">
        <v>70</v>
      </c>
      <c r="S386" s="98">
        <f>VLOOKUP(R386,'2019 WINNINGS'!$A$1:$B$423,2,0)</f>
        <v>0</v>
      </c>
      <c r="T386" s="97" t="s">
        <v>107</v>
      </c>
      <c r="U386" s="98">
        <f>VLOOKUP(T386,'2019 WINNINGS'!$A$1:$B$423,2,0)</f>
        <v>44850</v>
      </c>
      <c r="V386" s="97" t="s">
        <v>59</v>
      </c>
      <c r="W386" s="98">
        <f>VLOOKUP(V386,'2019 WINNINGS'!$A$1:$B$423,2,0)</f>
        <v>26335</v>
      </c>
      <c r="X386" s="101" t="s">
        <v>113</v>
      </c>
      <c r="Y386" s="102">
        <f>VLOOKUP(X386,'2019 WINNINGS'!$A$1:$B$423,2,0)</f>
        <v>107956</v>
      </c>
      <c r="Z386" s="103" t="s">
        <v>230</v>
      </c>
      <c r="AA386" s="102">
        <f>VLOOKUP(Z386,'2019 WINNINGS'!$A$1:$B$423,2,0)</f>
        <v>44850</v>
      </c>
      <c r="AB386" s="103" t="s">
        <v>145</v>
      </c>
      <c r="AC386" s="102">
        <f>VLOOKUP(AB386,'2019 WINNINGS'!$A$1:$B$423,2,0)</f>
        <v>107956</v>
      </c>
      <c r="AD386" s="88" t="s">
        <v>14</v>
      </c>
      <c r="AE386" s="104">
        <f>VLOOKUP(AD386,'2019 WINNINGS'!$A$1:$B$423,2,0)</f>
        <v>0</v>
      </c>
      <c r="AF386" s="88" t="s">
        <v>72</v>
      </c>
      <c r="AG386" s="104">
        <f>VLOOKUP(AF386,'2019 WINNINGS'!$A$1:$B$423,2,0)</f>
        <v>25415</v>
      </c>
      <c r="AH386" s="107" t="s">
        <v>165</v>
      </c>
      <c r="AI386" s="108">
        <f>VLOOKUP(AH386,'2019 WINNINGS'!$A$1:$B$423,2,0)</f>
        <v>50000</v>
      </c>
    </row>
    <row r="387" spans="1:35" x14ac:dyDescent="0.2">
      <c r="A387" s="50">
        <v>386</v>
      </c>
      <c r="B387" s="83" t="s">
        <v>764</v>
      </c>
      <c r="C387" s="83" t="s">
        <v>762</v>
      </c>
      <c r="D387" s="83" t="s">
        <v>767</v>
      </c>
      <c r="E387" s="84" t="s">
        <v>160</v>
      </c>
      <c r="F387" s="50" t="s">
        <v>91</v>
      </c>
      <c r="G387" s="85">
        <f t="shared" si="6"/>
        <v>1211213</v>
      </c>
      <c r="H387" s="86" t="s">
        <v>27</v>
      </c>
      <c r="I387" s="90">
        <f>VLOOKUP(H387,'2019 WINNINGS'!$A$1:$B$423,2,0)</f>
        <v>310500</v>
      </c>
      <c r="J387" s="87" t="s">
        <v>15</v>
      </c>
      <c r="K387" s="90">
        <f>VLOOKUP(J387,'2019 WINNINGS'!$A$1:$B$423,2,0)</f>
        <v>107956</v>
      </c>
      <c r="L387" s="93" t="s">
        <v>54</v>
      </c>
      <c r="M387" s="94">
        <f>VLOOKUP(L387,'2019 WINNINGS'!$A$1:$B$423,2,0)</f>
        <v>0</v>
      </c>
      <c r="N387" s="93" t="s">
        <v>24</v>
      </c>
      <c r="O387" s="94">
        <f>VLOOKUP(N387,'2019 WINNINGS'!$A$1:$B$423,2,0)</f>
        <v>403938</v>
      </c>
      <c r="P387" s="93" t="s">
        <v>46</v>
      </c>
      <c r="Q387" s="94">
        <f>VLOOKUP(P387,'2019 WINNINGS'!$A$1:$B$423,2,0)</f>
        <v>55488</v>
      </c>
      <c r="R387" s="97" t="s">
        <v>41</v>
      </c>
      <c r="S387" s="98">
        <f>VLOOKUP(R387,'2019 WINNINGS'!$A$1:$B$423,2,0)</f>
        <v>78200</v>
      </c>
      <c r="T387" s="97" t="s">
        <v>70</v>
      </c>
      <c r="U387" s="98">
        <f>VLOOKUP(T387,'2019 WINNINGS'!$A$1:$B$423,2,0)</f>
        <v>0</v>
      </c>
      <c r="V387" s="97" t="s">
        <v>104</v>
      </c>
      <c r="W387" s="98">
        <f>VLOOKUP(V387,'2019 WINNINGS'!$A$1:$B$423,2,0)</f>
        <v>26910</v>
      </c>
      <c r="X387" s="101" t="s">
        <v>113</v>
      </c>
      <c r="Y387" s="102">
        <f>VLOOKUP(X387,'2019 WINNINGS'!$A$1:$B$423,2,0)</f>
        <v>107956</v>
      </c>
      <c r="Z387" s="103" t="s">
        <v>153</v>
      </c>
      <c r="AA387" s="102">
        <f>VLOOKUP(Z387,'2019 WINNINGS'!$A$1:$B$423,2,0)</f>
        <v>0</v>
      </c>
      <c r="AB387" s="103" t="s">
        <v>230</v>
      </c>
      <c r="AC387" s="102">
        <f>VLOOKUP(AB387,'2019 WINNINGS'!$A$1:$B$423,2,0)</f>
        <v>44850</v>
      </c>
      <c r="AD387" s="88" t="s">
        <v>80</v>
      </c>
      <c r="AE387" s="104">
        <f>VLOOKUP(AD387,'2019 WINNINGS'!$A$1:$B$423,2,0)</f>
        <v>0</v>
      </c>
      <c r="AF387" s="88" t="s">
        <v>72</v>
      </c>
      <c r="AG387" s="104">
        <f>VLOOKUP(AF387,'2019 WINNINGS'!$A$1:$B$423,2,0)</f>
        <v>25415</v>
      </c>
      <c r="AH387" s="107" t="s">
        <v>163</v>
      </c>
      <c r="AI387" s="108">
        <f>VLOOKUP(AH387,'2019 WINNINGS'!$A$1:$B$423,2,0)</f>
        <v>50000</v>
      </c>
    </row>
    <row r="388" spans="1:35" x14ac:dyDescent="0.2">
      <c r="A388" s="50">
        <v>387</v>
      </c>
      <c r="B388" s="83" t="s">
        <v>372</v>
      </c>
      <c r="C388" s="83" t="s">
        <v>367</v>
      </c>
      <c r="D388" s="83" t="s">
        <v>369</v>
      </c>
      <c r="E388" s="84" t="s">
        <v>160</v>
      </c>
      <c r="F388" s="50" t="s">
        <v>91</v>
      </c>
      <c r="G388" s="85">
        <f t="shared" si="6"/>
        <v>1207159</v>
      </c>
      <c r="H388" s="86" t="s">
        <v>40</v>
      </c>
      <c r="I388" s="90">
        <f>VLOOKUP(H388,'2019 WINNINGS'!$A$1:$B$423,2,0)</f>
        <v>0</v>
      </c>
      <c r="J388" s="87" t="s">
        <v>8</v>
      </c>
      <c r="K388" s="90">
        <f>VLOOKUP(J388,'2019 WINNINGS'!$A$1:$B$423,2,0)</f>
        <v>107956</v>
      </c>
      <c r="L388" s="93" t="s">
        <v>33</v>
      </c>
      <c r="M388" s="94">
        <f>VLOOKUP(L388,'2019 WINNINGS'!$A$1:$B$423,2,0)</f>
        <v>55488</v>
      </c>
      <c r="N388" s="93" t="s">
        <v>11</v>
      </c>
      <c r="O388" s="94">
        <f>VLOOKUP(N388,'2019 WINNINGS'!$A$1:$B$423,2,0)</f>
        <v>310500</v>
      </c>
      <c r="P388" s="93" t="s">
        <v>87</v>
      </c>
      <c r="Q388" s="94">
        <f>VLOOKUP(P388,'2019 WINNINGS'!$A$1:$B$423,2,0)</f>
        <v>403938</v>
      </c>
      <c r="R388" s="97" t="s">
        <v>70</v>
      </c>
      <c r="S388" s="98">
        <f>VLOOKUP(R388,'2019 WINNINGS'!$A$1:$B$423,2,0)</f>
        <v>0</v>
      </c>
      <c r="T388" s="97" t="s">
        <v>85</v>
      </c>
      <c r="U388" s="98">
        <f>VLOOKUP(T388,'2019 WINNINGS'!$A$1:$B$423,2,0)</f>
        <v>107956</v>
      </c>
      <c r="V388" s="97" t="s">
        <v>144</v>
      </c>
      <c r="W388" s="98">
        <f>VLOOKUP(V388,'2019 WINNINGS'!$A$1:$B$423,2,0)</f>
        <v>0</v>
      </c>
      <c r="X388" s="101" t="s">
        <v>154</v>
      </c>
      <c r="Y388" s="102">
        <f>VLOOKUP(X388,'2019 WINNINGS'!$A$1:$B$423,2,0)</f>
        <v>37950</v>
      </c>
      <c r="Z388" s="103" t="s">
        <v>147</v>
      </c>
      <c r="AA388" s="102">
        <f>VLOOKUP(Z388,'2019 WINNINGS'!$A$1:$B$423,2,0)</f>
        <v>25415</v>
      </c>
      <c r="AB388" s="103" t="s">
        <v>145</v>
      </c>
      <c r="AC388" s="102">
        <f>VLOOKUP(AB388,'2019 WINNINGS'!$A$1:$B$423,2,0)</f>
        <v>107956</v>
      </c>
      <c r="AD388" s="88" t="s">
        <v>14</v>
      </c>
      <c r="AE388" s="104">
        <f>VLOOKUP(AD388,'2019 WINNINGS'!$A$1:$B$423,2,0)</f>
        <v>0</v>
      </c>
      <c r="AF388" s="88" t="s">
        <v>80</v>
      </c>
      <c r="AG388" s="104">
        <f>VLOOKUP(AF388,'2019 WINNINGS'!$A$1:$B$423,2,0)</f>
        <v>0</v>
      </c>
      <c r="AH388" s="107" t="s">
        <v>165</v>
      </c>
      <c r="AI388" s="108">
        <f>VLOOKUP(AH388,'2019 WINNINGS'!$A$1:$B$423,2,0)</f>
        <v>50000</v>
      </c>
    </row>
    <row r="389" spans="1:35" x14ac:dyDescent="0.2">
      <c r="A389" s="50">
        <v>388</v>
      </c>
      <c r="B389" s="83" t="s">
        <v>524</v>
      </c>
      <c r="C389" s="83" t="s">
        <v>522</v>
      </c>
      <c r="D389" s="83" t="s">
        <v>887</v>
      </c>
      <c r="E389" s="84" t="s">
        <v>160</v>
      </c>
      <c r="F389" s="50" t="s">
        <v>91</v>
      </c>
      <c r="G389" s="85">
        <f t="shared" si="6"/>
        <v>1201087</v>
      </c>
      <c r="H389" s="86" t="s">
        <v>40</v>
      </c>
      <c r="I389" s="90">
        <f>VLOOKUP(H389,'2019 WINNINGS'!$A$1:$B$423,2,0)</f>
        <v>0</v>
      </c>
      <c r="J389" s="87" t="s">
        <v>15</v>
      </c>
      <c r="K389" s="90">
        <f>VLOOKUP(J389,'2019 WINNINGS'!$A$1:$B$423,2,0)</f>
        <v>107956</v>
      </c>
      <c r="L389" s="93" t="s">
        <v>11</v>
      </c>
      <c r="M389" s="94">
        <f>VLOOKUP(L389,'2019 WINNINGS'!$A$1:$B$423,2,0)</f>
        <v>310500</v>
      </c>
      <c r="N389" s="93" t="s">
        <v>18</v>
      </c>
      <c r="O389" s="94">
        <f>VLOOKUP(N389,'2019 WINNINGS'!$A$1:$B$423,2,0)</f>
        <v>32430</v>
      </c>
      <c r="P389" s="93" t="s">
        <v>29</v>
      </c>
      <c r="Q389" s="94">
        <f>VLOOKUP(P389,'2019 WINNINGS'!$A$1:$B$423,2,0)</f>
        <v>0</v>
      </c>
      <c r="R389" s="97" t="s">
        <v>92</v>
      </c>
      <c r="S389" s="98">
        <f>VLOOKUP(R389,'2019 WINNINGS'!$A$1:$B$423,2,0)</f>
        <v>403938</v>
      </c>
      <c r="T389" s="97" t="s">
        <v>142</v>
      </c>
      <c r="U389" s="98">
        <f>VLOOKUP(T389,'2019 WINNINGS'!$A$1:$B$423,2,0)</f>
        <v>68042</v>
      </c>
      <c r="V389" s="97" t="s">
        <v>88</v>
      </c>
      <c r="W389" s="98">
        <f>VLOOKUP(V389,'2019 WINNINGS'!$A$1:$B$423,2,0)</f>
        <v>25415</v>
      </c>
      <c r="X389" s="101" t="s">
        <v>50</v>
      </c>
      <c r="Y389" s="102">
        <f>VLOOKUP(X389,'2019 WINNINGS'!$A$1:$B$423,2,0)</f>
        <v>107956</v>
      </c>
      <c r="Z389" s="103" t="s">
        <v>153</v>
      </c>
      <c r="AA389" s="102">
        <f>VLOOKUP(Z389,'2019 WINNINGS'!$A$1:$B$423,2,0)</f>
        <v>0</v>
      </c>
      <c r="AB389" s="103" t="s">
        <v>230</v>
      </c>
      <c r="AC389" s="102">
        <f>VLOOKUP(AB389,'2019 WINNINGS'!$A$1:$B$423,2,0)</f>
        <v>44850</v>
      </c>
      <c r="AD389" s="88" t="s">
        <v>14</v>
      </c>
      <c r="AE389" s="104">
        <f>VLOOKUP(AD389,'2019 WINNINGS'!$A$1:$B$423,2,0)</f>
        <v>0</v>
      </c>
      <c r="AF389" s="88" t="s">
        <v>80</v>
      </c>
      <c r="AG389" s="104">
        <f>VLOOKUP(AF389,'2019 WINNINGS'!$A$1:$B$423,2,0)</f>
        <v>0</v>
      </c>
      <c r="AH389" s="107" t="s">
        <v>161</v>
      </c>
      <c r="AI389" s="108">
        <f>VLOOKUP(AH389,'2019 WINNINGS'!$A$1:$B$423,2,0)</f>
        <v>100000</v>
      </c>
    </row>
    <row r="390" spans="1:35" x14ac:dyDescent="0.2">
      <c r="A390" s="50">
        <v>389</v>
      </c>
      <c r="B390" s="83" t="s">
        <v>731</v>
      </c>
      <c r="C390" s="83" t="s">
        <v>733</v>
      </c>
      <c r="D390" s="83" t="s">
        <v>730</v>
      </c>
      <c r="E390" s="84" t="s">
        <v>160</v>
      </c>
      <c r="F390" s="50" t="s">
        <v>91</v>
      </c>
      <c r="G390" s="85">
        <f t="shared" si="6"/>
        <v>1198247</v>
      </c>
      <c r="H390" s="86" t="s">
        <v>8</v>
      </c>
      <c r="I390" s="90">
        <f>VLOOKUP(H390,'2019 WINNINGS'!$A$1:$B$423,2,0)</f>
        <v>107956</v>
      </c>
      <c r="J390" s="87" t="s">
        <v>40</v>
      </c>
      <c r="K390" s="90">
        <f>VLOOKUP(J390,'2019 WINNINGS'!$A$1:$B$423,2,0)</f>
        <v>0</v>
      </c>
      <c r="L390" s="93" t="s">
        <v>43</v>
      </c>
      <c r="M390" s="94">
        <f>VLOOKUP(L390,'2019 WINNINGS'!$A$1:$B$423,2,0)</f>
        <v>161000</v>
      </c>
      <c r="N390" s="93" t="s">
        <v>33</v>
      </c>
      <c r="O390" s="94">
        <f>VLOOKUP(N390,'2019 WINNINGS'!$A$1:$B$423,2,0)</f>
        <v>55488</v>
      </c>
      <c r="P390" s="93" t="s">
        <v>87</v>
      </c>
      <c r="Q390" s="94">
        <f>VLOOKUP(P390,'2019 WINNINGS'!$A$1:$B$423,2,0)</f>
        <v>403938</v>
      </c>
      <c r="R390" s="97" t="s">
        <v>107</v>
      </c>
      <c r="S390" s="98">
        <f>VLOOKUP(R390,'2019 WINNINGS'!$A$1:$B$423,2,0)</f>
        <v>44850</v>
      </c>
      <c r="T390" s="97" t="s">
        <v>28</v>
      </c>
      <c r="U390" s="98">
        <f>VLOOKUP(T390,'2019 WINNINGS'!$A$1:$B$423,2,0)</f>
        <v>55488</v>
      </c>
      <c r="V390" s="97" t="s">
        <v>41</v>
      </c>
      <c r="W390" s="98">
        <f>VLOOKUP(V390,'2019 WINNINGS'!$A$1:$B$423,2,0)</f>
        <v>78200</v>
      </c>
      <c r="X390" s="101" t="s">
        <v>50</v>
      </c>
      <c r="Y390" s="102">
        <f>VLOOKUP(X390,'2019 WINNINGS'!$A$1:$B$423,2,0)</f>
        <v>107956</v>
      </c>
      <c r="Z390" s="103" t="s">
        <v>153</v>
      </c>
      <c r="AA390" s="102">
        <f>VLOOKUP(Z390,'2019 WINNINGS'!$A$1:$B$423,2,0)</f>
        <v>0</v>
      </c>
      <c r="AB390" s="103" t="s">
        <v>145</v>
      </c>
      <c r="AC390" s="102">
        <f>VLOOKUP(AB390,'2019 WINNINGS'!$A$1:$B$423,2,0)</f>
        <v>107956</v>
      </c>
      <c r="AD390" s="88" t="s">
        <v>14</v>
      </c>
      <c r="AE390" s="104">
        <f>VLOOKUP(AD390,'2019 WINNINGS'!$A$1:$B$423,2,0)</f>
        <v>0</v>
      </c>
      <c r="AF390" s="88" t="s">
        <v>72</v>
      </c>
      <c r="AG390" s="104">
        <f>VLOOKUP(AF390,'2019 WINNINGS'!$A$1:$B$423,2,0)</f>
        <v>25415</v>
      </c>
      <c r="AH390" s="107" t="s">
        <v>163</v>
      </c>
      <c r="AI390" s="108">
        <f>VLOOKUP(AH390,'2019 WINNINGS'!$A$1:$B$423,2,0)</f>
        <v>50000</v>
      </c>
    </row>
    <row r="391" spans="1:35" x14ac:dyDescent="0.2">
      <c r="A391" s="50">
        <v>390</v>
      </c>
      <c r="B391" s="83" t="s">
        <v>329</v>
      </c>
      <c r="C391" s="83" t="s">
        <v>327</v>
      </c>
      <c r="D391" s="83" t="s">
        <v>893</v>
      </c>
      <c r="E391" s="84" t="s">
        <v>160</v>
      </c>
      <c r="F391" s="50" t="s">
        <v>91</v>
      </c>
      <c r="G391" s="85">
        <f t="shared" si="6"/>
        <v>1191783</v>
      </c>
      <c r="H391" s="86" t="s">
        <v>15</v>
      </c>
      <c r="I391" s="90">
        <f>VLOOKUP(H391,'2019 WINNINGS'!$A$1:$B$423,2,0)</f>
        <v>107956</v>
      </c>
      <c r="J391" s="87" t="s">
        <v>49</v>
      </c>
      <c r="K391" s="90">
        <f>VLOOKUP(J391,'2019 WINNINGS'!$A$1:$B$423,2,0)</f>
        <v>225400</v>
      </c>
      <c r="L391" s="93" t="s">
        <v>68</v>
      </c>
      <c r="M391" s="94">
        <f>VLOOKUP(L391,'2019 WINNINGS'!$A$1:$B$423,2,0)</f>
        <v>78200</v>
      </c>
      <c r="N391" s="93" t="s">
        <v>46</v>
      </c>
      <c r="O391" s="94">
        <f>VLOOKUP(N391,'2019 WINNINGS'!$A$1:$B$423,2,0)</f>
        <v>55488</v>
      </c>
      <c r="P391" s="93" t="s">
        <v>87</v>
      </c>
      <c r="Q391" s="94">
        <f>VLOOKUP(P391,'2019 WINNINGS'!$A$1:$B$423,2,0)</f>
        <v>403938</v>
      </c>
      <c r="R391" s="97" t="s">
        <v>41</v>
      </c>
      <c r="S391" s="98">
        <f>VLOOKUP(R391,'2019 WINNINGS'!$A$1:$B$423,2,0)</f>
        <v>78200</v>
      </c>
      <c r="T391" s="97" t="s">
        <v>144</v>
      </c>
      <c r="U391" s="98">
        <f>VLOOKUP(T391,'2019 WINNINGS'!$A$1:$B$423,2,0)</f>
        <v>0</v>
      </c>
      <c r="V391" s="97" t="s">
        <v>73</v>
      </c>
      <c r="W391" s="98">
        <f>VLOOKUP(V391,'2019 WINNINGS'!$A$1:$B$423,2,0)</f>
        <v>55488</v>
      </c>
      <c r="X391" s="101" t="s">
        <v>96</v>
      </c>
      <c r="Y391" s="102">
        <f>VLOOKUP(X391,'2019 WINNINGS'!$A$1:$B$423,2,0)</f>
        <v>32430</v>
      </c>
      <c r="Z391" s="103" t="s">
        <v>155</v>
      </c>
      <c r="AA391" s="102">
        <f>VLOOKUP(Z391,'2019 WINNINGS'!$A$1:$B$423,2,0)</f>
        <v>28693</v>
      </c>
      <c r="AB391" s="103" t="s">
        <v>106</v>
      </c>
      <c r="AC391" s="102">
        <f>VLOOKUP(AB391,'2019 WINNINGS'!$A$1:$B$423,2,0)</f>
        <v>25990</v>
      </c>
      <c r="AD391" s="88" t="s">
        <v>14</v>
      </c>
      <c r="AE391" s="104">
        <f>VLOOKUP(AD391,'2019 WINNINGS'!$A$1:$B$423,2,0)</f>
        <v>0</v>
      </c>
      <c r="AF391" s="88" t="s">
        <v>80</v>
      </c>
      <c r="AG391" s="104">
        <f>VLOOKUP(AF391,'2019 WINNINGS'!$A$1:$B$423,2,0)</f>
        <v>0</v>
      </c>
      <c r="AH391" s="107" t="s">
        <v>161</v>
      </c>
      <c r="AI391" s="108">
        <f>VLOOKUP(AH391,'2019 WINNINGS'!$A$1:$B$423,2,0)</f>
        <v>100000</v>
      </c>
    </row>
    <row r="392" spans="1:35" x14ac:dyDescent="0.2">
      <c r="A392" s="50">
        <v>391</v>
      </c>
      <c r="B392" s="83" t="s">
        <v>689</v>
      </c>
      <c r="C392" s="83" t="s">
        <v>688</v>
      </c>
      <c r="D392" s="83" t="s">
        <v>902</v>
      </c>
      <c r="E392" s="84" t="s">
        <v>160</v>
      </c>
      <c r="F392" s="50" t="s">
        <v>91</v>
      </c>
      <c r="G392" s="85">
        <f t="shared" si="6"/>
        <v>1190509</v>
      </c>
      <c r="H392" s="86" t="s">
        <v>27</v>
      </c>
      <c r="I392" s="90">
        <f>VLOOKUP(H392,'2019 WINNINGS'!$A$1:$B$423,2,0)</f>
        <v>310500</v>
      </c>
      <c r="J392" s="87" t="s">
        <v>8</v>
      </c>
      <c r="K392" s="90">
        <f>VLOOKUP(J392,'2019 WINNINGS'!$A$1:$B$423,2,0)</f>
        <v>107956</v>
      </c>
      <c r="L392" s="93" t="s">
        <v>33</v>
      </c>
      <c r="M392" s="94">
        <f>VLOOKUP(L392,'2019 WINNINGS'!$A$1:$B$423,2,0)</f>
        <v>55488</v>
      </c>
      <c r="N392" s="93" t="s">
        <v>97</v>
      </c>
      <c r="O392" s="94">
        <f>VLOOKUP(N392,'2019 WINNINGS'!$A$1:$B$423,2,0)</f>
        <v>78200</v>
      </c>
      <c r="P392" s="93" t="s">
        <v>65</v>
      </c>
      <c r="Q392" s="94">
        <f>VLOOKUP(P392,'2019 WINNINGS'!$A$1:$B$423,2,0)</f>
        <v>225400</v>
      </c>
      <c r="R392" s="97" t="s">
        <v>41</v>
      </c>
      <c r="S392" s="98">
        <f>VLOOKUP(R392,'2019 WINNINGS'!$A$1:$B$423,2,0)</f>
        <v>78200</v>
      </c>
      <c r="T392" s="97" t="s">
        <v>85</v>
      </c>
      <c r="U392" s="98">
        <f>VLOOKUP(T392,'2019 WINNINGS'!$A$1:$B$423,2,0)</f>
        <v>107956</v>
      </c>
      <c r="V392" s="97" t="s">
        <v>88</v>
      </c>
      <c r="W392" s="98">
        <f>VLOOKUP(V392,'2019 WINNINGS'!$A$1:$B$423,2,0)</f>
        <v>25415</v>
      </c>
      <c r="X392" s="101" t="s">
        <v>50</v>
      </c>
      <c r="Y392" s="102">
        <f>VLOOKUP(X392,'2019 WINNINGS'!$A$1:$B$423,2,0)</f>
        <v>107956</v>
      </c>
      <c r="Z392" s="103" t="s">
        <v>156</v>
      </c>
      <c r="AA392" s="102">
        <f>VLOOKUP(Z392,'2019 WINNINGS'!$A$1:$B$423,2,0)</f>
        <v>55488</v>
      </c>
      <c r="AB392" s="103" t="s">
        <v>154</v>
      </c>
      <c r="AC392" s="102">
        <f>VLOOKUP(AB392,'2019 WINNINGS'!$A$1:$B$423,2,0)</f>
        <v>37950</v>
      </c>
      <c r="AD392" s="88" t="s">
        <v>14</v>
      </c>
      <c r="AE392" s="104">
        <f>VLOOKUP(AD392,'2019 WINNINGS'!$A$1:$B$423,2,0)</f>
        <v>0</v>
      </c>
      <c r="AF392" s="88" t="s">
        <v>80</v>
      </c>
      <c r="AG392" s="104">
        <f>VLOOKUP(AF392,'2019 WINNINGS'!$A$1:$B$423,2,0)</f>
        <v>0</v>
      </c>
      <c r="AH392" s="107" t="s">
        <v>164</v>
      </c>
      <c r="AI392" s="108">
        <f>VLOOKUP(AH392,'2019 WINNINGS'!$A$1:$B$423,2,0)</f>
        <v>0</v>
      </c>
    </row>
    <row r="393" spans="1:35" x14ac:dyDescent="0.2">
      <c r="A393" s="50">
        <v>392</v>
      </c>
      <c r="B393" s="83" t="s">
        <v>257</v>
      </c>
      <c r="C393" s="83" t="s">
        <v>256</v>
      </c>
      <c r="D393" s="83" t="s">
        <v>260</v>
      </c>
      <c r="E393" s="84" t="s">
        <v>160</v>
      </c>
      <c r="F393" s="50" t="s">
        <v>91</v>
      </c>
      <c r="G393" s="85">
        <f t="shared" si="6"/>
        <v>1189901</v>
      </c>
      <c r="H393" s="86" t="s">
        <v>7</v>
      </c>
      <c r="I393" s="90">
        <f>VLOOKUP(H393,'2019 WINNINGS'!$A$1:$B$423,2,0)</f>
        <v>858667</v>
      </c>
      <c r="J393" s="87" t="s">
        <v>40</v>
      </c>
      <c r="K393" s="90">
        <f>VLOOKUP(J393,'2019 WINNINGS'!$A$1:$B$423,2,0)</f>
        <v>0</v>
      </c>
      <c r="L393" s="93" t="s">
        <v>33</v>
      </c>
      <c r="M393" s="94">
        <f>VLOOKUP(L393,'2019 WINNINGS'!$A$1:$B$423,2,0)</f>
        <v>55488</v>
      </c>
      <c r="N393" s="93" t="s">
        <v>46</v>
      </c>
      <c r="O393" s="94">
        <f>VLOOKUP(N393,'2019 WINNINGS'!$A$1:$B$423,2,0)</f>
        <v>55488</v>
      </c>
      <c r="P393" s="93" t="s">
        <v>29</v>
      </c>
      <c r="Q393" s="94">
        <f>VLOOKUP(P393,'2019 WINNINGS'!$A$1:$B$423,2,0)</f>
        <v>0</v>
      </c>
      <c r="R393" s="97" t="s">
        <v>41</v>
      </c>
      <c r="S393" s="98">
        <f>VLOOKUP(R393,'2019 WINNINGS'!$A$1:$B$423,2,0)</f>
        <v>78200</v>
      </c>
      <c r="T393" s="97" t="s">
        <v>83</v>
      </c>
      <c r="U393" s="98">
        <f>VLOOKUP(T393,'2019 WINNINGS'!$A$1:$B$423,2,0)</f>
        <v>28693</v>
      </c>
      <c r="V393" s="97" t="s">
        <v>144</v>
      </c>
      <c r="W393" s="98">
        <f>VLOOKUP(V393,'2019 WINNINGS'!$A$1:$B$423,2,0)</f>
        <v>0</v>
      </c>
      <c r="X393" s="101" t="s">
        <v>153</v>
      </c>
      <c r="Y393" s="102">
        <f>VLOOKUP(X393,'2019 WINNINGS'!$A$1:$B$423,2,0)</f>
        <v>0</v>
      </c>
      <c r="Z393" s="103" t="s">
        <v>154</v>
      </c>
      <c r="AA393" s="102">
        <f>VLOOKUP(Z393,'2019 WINNINGS'!$A$1:$B$423,2,0)</f>
        <v>37950</v>
      </c>
      <c r="AB393" s="103" t="s">
        <v>149</v>
      </c>
      <c r="AC393" s="102">
        <f>VLOOKUP(AB393,'2019 WINNINGS'!$A$1:$B$423,2,0)</f>
        <v>0</v>
      </c>
      <c r="AD393" s="88" t="s">
        <v>14</v>
      </c>
      <c r="AE393" s="104">
        <f>VLOOKUP(AD393,'2019 WINNINGS'!$A$1:$B$423,2,0)</f>
        <v>0</v>
      </c>
      <c r="AF393" s="88" t="s">
        <v>72</v>
      </c>
      <c r="AG393" s="104">
        <f>VLOOKUP(AF393,'2019 WINNINGS'!$A$1:$B$423,2,0)</f>
        <v>25415</v>
      </c>
      <c r="AH393" s="107" t="s">
        <v>162</v>
      </c>
      <c r="AI393" s="108">
        <f>VLOOKUP(AH393,'2019 WINNINGS'!$A$1:$B$423,2,0)</f>
        <v>50000</v>
      </c>
    </row>
    <row r="394" spans="1:35" x14ac:dyDescent="0.2">
      <c r="A394" s="50">
        <v>393</v>
      </c>
      <c r="B394" s="83" t="s">
        <v>710</v>
      </c>
      <c r="C394" s="83" t="s">
        <v>708</v>
      </c>
      <c r="D394" s="83" t="s">
        <v>714</v>
      </c>
      <c r="E394" s="84" t="s">
        <v>160</v>
      </c>
      <c r="F394" s="50" t="s">
        <v>91</v>
      </c>
      <c r="G394" s="85">
        <f t="shared" si="6"/>
        <v>1189388</v>
      </c>
      <c r="H394" s="86" t="s">
        <v>38</v>
      </c>
      <c r="I394" s="90">
        <f>VLOOKUP(H394,'2019 WINNINGS'!$A$1:$B$423,2,0)</f>
        <v>161000</v>
      </c>
      <c r="J394" s="87" t="s">
        <v>8</v>
      </c>
      <c r="K394" s="90">
        <f>VLOOKUP(J394,'2019 WINNINGS'!$A$1:$B$423,2,0)</f>
        <v>107956</v>
      </c>
      <c r="L394" s="93" t="s">
        <v>65</v>
      </c>
      <c r="M394" s="94">
        <f>VLOOKUP(L394,'2019 WINNINGS'!$A$1:$B$423,2,0)</f>
        <v>225400</v>
      </c>
      <c r="N394" s="93" t="s">
        <v>87</v>
      </c>
      <c r="O394" s="94">
        <f>VLOOKUP(N394,'2019 WINNINGS'!$A$1:$B$423,2,0)</f>
        <v>403938</v>
      </c>
      <c r="P394" s="93" t="s">
        <v>29</v>
      </c>
      <c r="Q394" s="94">
        <f>VLOOKUP(P394,'2019 WINNINGS'!$A$1:$B$423,2,0)</f>
        <v>0</v>
      </c>
      <c r="R394" s="97" t="s">
        <v>140</v>
      </c>
      <c r="S394" s="98">
        <f>VLOOKUP(R394,'2019 WINNINGS'!$A$1:$B$423,2,0)</f>
        <v>44850</v>
      </c>
      <c r="T394" s="97" t="s">
        <v>28</v>
      </c>
      <c r="U394" s="98">
        <f>VLOOKUP(T394,'2019 WINNINGS'!$A$1:$B$423,2,0)</f>
        <v>55488</v>
      </c>
      <c r="V394" s="97" t="s">
        <v>107</v>
      </c>
      <c r="W394" s="98">
        <f>VLOOKUP(V394,'2019 WINNINGS'!$A$1:$B$423,2,0)</f>
        <v>44850</v>
      </c>
      <c r="X394" s="101" t="s">
        <v>157</v>
      </c>
      <c r="Y394" s="102">
        <f>VLOOKUP(X394,'2019 WINNINGS'!$A$1:$B$423,2,0)</f>
        <v>0</v>
      </c>
      <c r="Z394" s="103" t="s">
        <v>154</v>
      </c>
      <c r="AA394" s="102">
        <f>VLOOKUP(Z394,'2019 WINNINGS'!$A$1:$B$423,2,0)</f>
        <v>37950</v>
      </c>
      <c r="AB394" s="103" t="s">
        <v>145</v>
      </c>
      <c r="AC394" s="102">
        <f>VLOOKUP(AB394,'2019 WINNINGS'!$A$1:$B$423,2,0)</f>
        <v>107956</v>
      </c>
      <c r="AD394" s="88" t="s">
        <v>81</v>
      </c>
      <c r="AE394" s="104">
        <f>VLOOKUP(AD394,'2019 WINNINGS'!$A$1:$B$423,2,0)</f>
        <v>0</v>
      </c>
      <c r="AF394" s="88" t="s">
        <v>74</v>
      </c>
      <c r="AG394" s="104">
        <f>VLOOKUP(AF394,'2019 WINNINGS'!$A$1:$B$423,2,0)</f>
        <v>0</v>
      </c>
      <c r="AH394" s="107" t="s">
        <v>164</v>
      </c>
      <c r="AI394" s="108">
        <f>VLOOKUP(AH394,'2019 WINNINGS'!$A$1:$B$423,2,0)</f>
        <v>0</v>
      </c>
    </row>
    <row r="395" spans="1:35" x14ac:dyDescent="0.2">
      <c r="A395" s="50">
        <v>394</v>
      </c>
      <c r="B395" s="83" t="s">
        <v>603</v>
      </c>
      <c r="C395" s="83" t="s">
        <v>601</v>
      </c>
      <c r="D395" s="83" t="s">
        <v>910</v>
      </c>
      <c r="E395" s="84" t="s">
        <v>160</v>
      </c>
      <c r="F395" s="50" t="s">
        <v>91</v>
      </c>
      <c r="G395" s="85">
        <f t="shared" si="6"/>
        <v>1159380</v>
      </c>
      <c r="H395" s="86" t="s">
        <v>8</v>
      </c>
      <c r="I395" s="90">
        <f>VLOOKUP(H395,'2019 WINNINGS'!$A$1:$B$423,2,0)</f>
        <v>107956</v>
      </c>
      <c r="J395" s="87" t="s">
        <v>40</v>
      </c>
      <c r="K395" s="90">
        <f>VLOOKUP(J395,'2019 WINNINGS'!$A$1:$B$423,2,0)</f>
        <v>0</v>
      </c>
      <c r="L395" s="93" t="s">
        <v>54</v>
      </c>
      <c r="M395" s="94">
        <f>VLOOKUP(L395,'2019 WINNINGS'!$A$1:$B$423,2,0)</f>
        <v>0</v>
      </c>
      <c r="N395" s="93" t="s">
        <v>11</v>
      </c>
      <c r="O395" s="94">
        <f>VLOOKUP(N395,'2019 WINNINGS'!$A$1:$B$423,2,0)</f>
        <v>310500</v>
      </c>
      <c r="P395" s="93" t="s">
        <v>24</v>
      </c>
      <c r="Q395" s="94">
        <f>VLOOKUP(P395,'2019 WINNINGS'!$A$1:$B$423,2,0)</f>
        <v>403938</v>
      </c>
      <c r="R395" s="97" t="s">
        <v>10</v>
      </c>
      <c r="S395" s="98">
        <f>VLOOKUP(R395,'2019 WINNINGS'!$A$1:$B$423,2,0)</f>
        <v>107956</v>
      </c>
      <c r="T395" s="97" t="s">
        <v>59</v>
      </c>
      <c r="U395" s="98">
        <f>VLOOKUP(T395,'2019 WINNINGS'!$A$1:$B$423,2,0)</f>
        <v>26335</v>
      </c>
      <c r="V395" s="97" t="s">
        <v>76</v>
      </c>
      <c r="W395" s="98">
        <f>VLOOKUP(V395,'2019 WINNINGS'!$A$1:$B$423,2,0)</f>
        <v>0</v>
      </c>
      <c r="X395" s="101" t="s">
        <v>96</v>
      </c>
      <c r="Y395" s="102">
        <f>VLOOKUP(X395,'2019 WINNINGS'!$A$1:$B$423,2,0)</f>
        <v>32430</v>
      </c>
      <c r="Z395" s="103" t="s">
        <v>147</v>
      </c>
      <c r="AA395" s="102">
        <f>VLOOKUP(Z395,'2019 WINNINGS'!$A$1:$B$423,2,0)</f>
        <v>25415</v>
      </c>
      <c r="AB395" s="103" t="s">
        <v>230</v>
      </c>
      <c r="AC395" s="102">
        <f>VLOOKUP(AB395,'2019 WINNINGS'!$A$1:$B$423,2,0)</f>
        <v>44850</v>
      </c>
      <c r="AD395" s="88" t="s">
        <v>14</v>
      </c>
      <c r="AE395" s="104">
        <f>VLOOKUP(AD395,'2019 WINNINGS'!$A$1:$B$423,2,0)</f>
        <v>0</v>
      </c>
      <c r="AF395" s="88" t="s">
        <v>80</v>
      </c>
      <c r="AG395" s="104">
        <f>VLOOKUP(AF395,'2019 WINNINGS'!$A$1:$B$423,2,0)</f>
        <v>0</v>
      </c>
      <c r="AH395" s="107" t="s">
        <v>161</v>
      </c>
      <c r="AI395" s="108">
        <f>VLOOKUP(AH395,'2019 WINNINGS'!$A$1:$B$423,2,0)</f>
        <v>100000</v>
      </c>
    </row>
    <row r="396" spans="1:35" x14ac:dyDescent="0.2">
      <c r="A396" s="50">
        <v>395</v>
      </c>
      <c r="B396" s="83" t="s">
        <v>756</v>
      </c>
      <c r="C396" s="83" t="s">
        <v>668</v>
      </c>
      <c r="D396" s="83" t="s">
        <v>882</v>
      </c>
      <c r="E396" s="84" t="s">
        <v>160</v>
      </c>
      <c r="F396" s="50" t="s">
        <v>91</v>
      </c>
      <c r="G396" s="85">
        <f t="shared" si="6"/>
        <v>1147318</v>
      </c>
      <c r="H396" s="86" t="s">
        <v>40</v>
      </c>
      <c r="I396" s="90">
        <f>VLOOKUP(H396,'2019 WINNINGS'!$A$1:$B$423,2,0)</f>
        <v>0</v>
      </c>
      <c r="J396" s="87" t="s">
        <v>49</v>
      </c>
      <c r="K396" s="90">
        <f>VLOOKUP(J396,'2019 WINNINGS'!$A$1:$B$423,2,0)</f>
        <v>225400</v>
      </c>
      <c r="L396" s="93" t="s">
        <v>33</v>
      </c>
      <c r="M396" s="94">
        <f>VLOOKUP(L396,'2019 WINNINGS'!$A$1:$B$423,2,0)</f>
        <v>55488</v>
      </c>
      <c r="N396" s="93" t="s">
        <v>87</v>
      </c>
      <c r="O396" s="94">
        <f>VLOOKUP(N396,'2019 WINNINGS'!$A$1:$B$423,2,0)</f>
        <v>403938</v>
      </c>
      <c r="P396" s="93" t="s">
        <v>32</v>
      </c>
      <c r="Q396" s="94">
        <f>VLOOKUP(P396,'2019 WINNINGS'!$A$1:$B$423,2,0)</f>
        <v>68042</v>
      </c>
      <c r="R396" s="97" t="s">
        <v>41</v>
      </c>
      <c r="S396" s="98">
        <f>VLOOKUP(R396,'2019 WINNINGS'!$A$1:$B$423,2,0)</f>
        <v>78200</v>
      </c>
      <c r="T396" s="97" t="s">
        <v>85</v>
      </c>
      <c r="U396" s="98">
        <f>VLOOKUP(T396,'2019 WINNINGS'!$A$1:$B$423,2,0)</f>
        <v>107956</v>
      </c>
      <c r="V396" s="97" t="s">
        <v>144</v>
      </c>
      <c r="W396" s="98">
        <f>VLOOKUP(V396,'2019 WINNINGS'!$A$1:$B$423,2,0)</f>
        <v>0</v>
      </c>
      <c r="X396" s="101" t="s">
        <v>230</v>
      </c>
      <c r="Y396" s="102">
        <f>VLOOKUP(X396,'2019 WINNINGS'!$A$1:$B$423,2,0)</f>
        <v>44850</v>
      </c>
      <c r="Z396" s="103" t="s">
        <v>156</v>
      </c>
      <c r="AA396" s="102">
        <f>VLOOKUP(Z396,'2019 WINNINGS'!$A$1:$B$423,2,0)</f>
        <v>55488</v>
      </c>
      <c r="AB396" s="103" t="s">
        <v>50</v>
      </c>
      <c r="AC396" s="102">
        <f>VLOOKUP(AB396,'2019 WINNINGS'!$A$1:$B$423,2,0)</f>
        <v>107956</v>
      </c>
      <c r="AD396" s="88" t="s">
        <v>14</v>
      </c>
      <c r="AE396" s="104">
        <f>VLOOKUP(AD396,'2019 WINNINGS'!$A$1:$B$423,2,0)</f>
        <v>0</v>
      </c>
      <c r="AF396" s="88" t="s">
        <v>80</v>
      </c>
      <c r="AG396" s="104">
        <f>VLOOKUP(AF396,'2019 WINNINGS'!$A$1:$B$423,2,0)</f>
        <v>0</v>
      </c>
      <c r="AH396" s="107" t="s">
        <v>164</v>
      </c>
      <c r="AI396" s="108">
        <f>VLOOKUP(AH396,'2019 WINNINGS'!$A$1:$B$423,2,0)</f>
        <v>0</v>
      </c>
    </row>
    <row r="397" spans="1:35" x14ac:dyDescent="0.2">
      <c r="A397" s="50">
        <v>396</v>
      </c>
      <c r="B397" s="83" t="s">
        <v>521</v>
      </c>
      <c r="C397" s="83" t="s">
        <v>520</v>
      </c>
      <c r="D397" s="83" t="s">
        <v>521</v>
      </c>
      <c r="E397" s="84" t="s">
        <v>160</v>
      </c>
      <c r="F397" s="50" t="s">
        <v>91</v>
      </c>
      <c r="G397" s="85">
        <f t="shared" si="6"/>
        <v>1125764</v>
      </c>
      <c r="H397" s="86" t="s">
        <v>27</v>
      </c>
      <c r="I397" s="90">
        <f>VLOOKUP(H397,'2019 WINNINGS'!$A$1:$B$423,2,0)</f>
        <v>310500</v>
      </c>
      <c r="J397" s="87" t="s">
        <v>40</v>
      </c>
      <c r="K397" s="90">
        <f>VLOOKUP(J397,'2019 WINNINGS'!$A$1:$B$423,2,0)</f>
        <v>0</v>
      </c>
      <c r="L397" s="93" t="s">
        <v>54</v>
      </c>
      <c r="M397" s="94">
        <f>VLOOKUP(L397,'2019 WINNINGS'!$A$1:$B$423,2,0)</f>
        <v>0</v>
      </c>
      <c r="N397" s="93" t="s">
        <v>112</v>
      </c>
      <c r="O397" s="94">
        <f>VLOOKUP(N397,'2019 WINNINGS'!$A$1:$B$423,2,0)</f>
        <v>28693</v>
      </c>
      <c r="P397" s="93" t="s">
        <v>98</v>
      </c>
      <c r="Q397" s="94">
        <f>VLOOKUP(P397,'2019 WINNINGS'!$A$1:$B$423,2,0)</f>
        <v>403938</v>
      </c>
      <c r="R397" s="97" t="s">
        <v>10</v>
      </c>
      <c r="S397" s="98">
        <f>VLOOKUP(R397,'2019 WINNINGS'!$A$1:$B$423,2,0)</f>
        <v>107956</v>
      </c>
      <c r="T397" s="97" t="s">
        <v>85</v>
      </c>
      <c r="U397" s="98">
        <f>VLOOKUP(T397,'2019 WINNINGS'!$A$1:$B$423,2,0)</f>
        <v>107956</v>
      </c>
      <c r="V397" s="97" t="s">
        <v>59</v>
      </c>
      <c r="W397" s="98">
        <f>VLOOKUP(V397,'2019 WINNINGS'!$A$1:$B$423,2,0)</f>
        <v>26335</v>
      </c>
      <c r="X397" s="101" t="s">
        <v>96</v>
      </c>
      <c r="Y397" s="102">
        <f>VLOOKUP(X397,'2019 WINNINGS'!$A$1:$B$423,2,0)</f>
        <v>32430</v>
      </c>
      <c r="Z397" s="103" t="s">
        <v>50</v>
      </c>
      <c r="AA397" s="102">
        <f>VLOOKUP(Z397,'2019 WINNINGS'!$A$1:$B$423,2,0)</f>
        <v>107956</v>
      </c>
      <c r="AB397" s="103" t="s">
        <v>157</v>
      </c>
      <c r="AC397" s="102">
        <f>VLOOKUP(AB397,'2019 WINNINGS'!$A$1:$B$423,2,0)</f>
        <v>0</v>
      </c>
      <c r="AD397" s="88" t="s">
        <v>80</v>
      </c>
      <c r="AE397" s="104">
        <f>VLOOKUP(AD397,'2019 WINNINGS'!$A$1:$B$423,2,0)</f>
        <v>0</v>
      </c>
      <c r="AF397" s="88" t="s">
        <v>14</v>
      </c>
      <c r="AG397" s="104">
        <f>VLOOKUP(AF397,'2019 WINNINGS'!$A$1:$B$423,2,0)</f>
        <v>0</v>
      </c>
      <c r="AH397" s="107" t="s">
        <v>164</v>
      </c>
      <c r="AI397" s="108">
        <f>VLOOKUP(AH397,'2019 WINNINGS'!$A$1:$B$423,2,0)</f>
        <v>0</v>
      </c>
    </row>
    <row r="398" spans="1:35" x14ac:dyDescent="0.2">
      <c r="A398" s="50">
        <v>397</v>
      </c>
      <c r="B398" s="83" t="s">
        <v>812</v>
      </c>
      <c r="C398" s="83" t="s">
        <v>810</v>
      </c>
      <c r="D398" s="83" t="s">
        <v>807</v>
      </c>
      <c r="E398" s="84" t="s">
        <v>160</v>
      </c>
      <c r="F398" s="50" t="s">
        <v>91</v>
      </c>
      <c r="G398" s="85">
        <f t="shared" si="6"/>
        <v>1125542</v>
      </c>
      <c r="H398" s="86" t="s">
        <v>8</v>
      </c>
      <c r="I398" s="90">
        <f>VLOOKUP(H398,'2019 WINNINGS'!$A$1:$B$423,2,0)</f>
        <v>107956</v>
      </c>
      <c r="J398" s="87" t="s">
        <v>17</v>
      </c>
      <c r="K398" s="90">
        <f>VLOOKUP(J398,'2019 WINNINGS'!$A$1:$B$423,2,0)</f>
        <v>225400</v>
      </c>
      <c r="L398" s="93" t="s">
        <v>68</v>
      </c>
      <c r="M398" s="94">
        <f>VLOOKUP(L398,'2019 WINNINGS'!$A$1:$B$423,2,0)</f>
        <v>78200</v>
      </c>
      <c r="N398" s="93" t="s">
        <v>18</v>
      </c>
      <c r="O398" s="94">
        <f>VLOOKUP(N398,'2019 WINNINGS'!$A$1:$B$423,2,0)</f>
        <v>32430</v>
      </c>
      <c r="P398" s="93" t="s">
        <v>33</v>
      </c>
      <c r="Q398" s="94">
        <f>VLOOKUP(P398,'2019 WINNINGS'!$A$1:$B$423,2,0)</f>
        <v>55488</v>
      </c>
      <c r="R398" s="97" t="s">
        <v>92</v>
      </c>
      <c r="S398" s="98">
        <f>VLOOKUP(R398,'2019 WINNINGS'!$A$1:$B$423,2,0)</f>
        <v>403938</v>
      </c>
      <c r="T398" s="97" t="s">
        <v>141</v>
      </c>
      <c r="U398" s="98">
        <f>VLOOKUP(T398,'2019 WINNINGS'!$A$1:$B$423,2,0)</f>
        <v>25415</v>
      </c>
      <c r="V398" s="97" t="s">
        <v>63</v>
      </c>
      <c r="W398" s="98">
        <f>VLOOKUP(V398,'2019 WINNINGS'!$A$1:$B$423,2,0)</f>
        <v>26335</v>
      </c>
      <c r="X398" s="101" t="s">
        <v>96</v>
      </c>
      <c r="Y398" s="102">
        <f>VLOOKUP(X398,'2019 WINNINGS'!$A$1:$B$423,2,0)</f>
        <v>32430</v>
      </c>
      <c r="Z398" s="103" t="s">
        <v>157</v>
      </c>
      <c r="AA398" s="102">
        <f>VLOOKUP(Z398,'2019 WINNINGS'!$A$1:$B$423,2,0)</f>
        <v>0</v>
      </c>
      <c r="AB398" s="103" t="s">
        <v>154</v>
      </c>
      <c r="AC398" s="102">
        <f>VLOOKUP(AB398,'2019 WINNINGS'!$A$1:$B$423,2,0)</f>
        <v>37950</v>
      </c>
      <c r="AD398" s="88" t="s">
        <v>14</v>
      </c>
      <c r="AE398" s="104">
        <f>VLOOKUP(AD398,'2019 WINNINGS'!$A$1:$B$423,2,0)</f>
        <v>0</v>
      </c>
      <c r="AF398" s="88" t="s">
        <v>80</v>
      </c>
      <c r="AG398" s="104">
        <f>VLOOKUP(AF398,'2019 WINNINGS'!$A$1:$B$423,2,0)</f>
        <v>0</v>
      </c>
      <c r="AH398" s="107" t="s">
        <v>161</v>
      </c>
      <c r="AI398" s="108">
        <f>VLOOKUP(AH398,'2019 WINNINGS'!$A$1:$B$423,2,0)</f>
        <v>100000</v>
      </c>
    </row>
    <row r="399" spans="1:35" x14ac:dyDescent="0.2">
      <c r="A399" s="50">
        <v>398</v>
      </c>
      <c r="B399" s="83" t="s">
        <v>645</v>
      </c>
      <c r="C399" s="83" t="s">
        <v>646</v>
      </c>
      <c r="D399" s="83" t="s">
        <v>639</v>
      </c>
      <c r="E399" s="84" t="s">
        <v>160</v>
      </c>
      <c r="F399" s="50" t="s">
        <v>91</v>
      </c>
      <c r="G399" s="85">
        <f t="shared" si="6"/>
        <v>1125538</v>
      </c>
      <c r="H399" s="86" t="s">
        <v>40</v>
      </c>
      <c r="I399" s="90">
        <f>VLOOKUP(H399,'2019 WINNINGS'!$A$1:$B$423,2,0)</f>
        <v>0</v>
      </c>
      <c r="J399" s="87" t="s">
        <v>17</v>
      </c>
      <c r="K399" s="90">
        <f>VLOOKUP(J399,'2019 WINNINGS'!$A$1:$B$423,2,0)</f>
        <v>225400</v>
      </c>
      <c r="L399" s="93" t="s">
        <v>87</v>
      </c>
      <c r="M399" s="94">
        <f>VLOOKUP(L399,'2019 WINNINGS'!$A$1:$B$423,2,0)</f>
        <v>403938</v>
      </c>
      <c r="N399" s="93" t="s">
        <v>97</v>
      </c>
      <c r="O399" s="94">
        <f>VLOOKUP(N399,'2019 WINNINGS'!$A$1:$B$423,2,0)</f>
        <v>78200</v>
      </c>
      <c r="P399" s="93" t="s">
        <v>16</v>
      </c>
      <c r="Q399" s="94">
        <f>VLOOKUP(P399,'2019 WINNINGS'!$A$1:$B$423,2,0)</f>
        <v>55488</v>
      </c>
      <c r="R399" s="97" t="s">
        <v>107</v>
      </c>
      <c r="S399" s="98">
        <f>VLOOKUP(R399,'2019 WINNINGS'!$A$1:$B$423,2,0)</f>
        <v>44850</v>
      </c>
      <c r="T399" s="97" t="s">
        <v>59</v>
      </c>
      <c r="U399" s="98">
        <f>VLOOKUP(T399,'2019 WINNINGS'!$A$1:$B$423,2,0)</f>
        <v>26335</v>
      </c>
      <c r="V399" s="97" t="s">
        <v>76</v>
      </c>
      <c r="W399" s="98">
        <f>VLOOKUP(V399,'2019 WINNINGS'!$A$1:$B$423,2,0)</f>
        <v>0</v>
      </c>
      <c r="X399" s="101" t="s">
        <v>157</v>
      </c>
      <c r="Y399" s="102">
        <f>VLOOKUP(X399,'2019 WINNINGS'!$A$1:$B$423,2,0)</f>
        <v>0</v>
      </c>
      <c r="Z399" s="103" t="s">
        <v>50</v>
      </c>
      <c r="AA399" s="102">
        <f>VLOOKUP(Z399,'2019 WINNINGS'!$A$1:$B$423,2,0)</f>
        <v>107956</v>
      </c>
      <c r="AB399" s="103" t="s">
        <v>145</v>
      </c>
      <c r="AC399" s="102">
        <f>VLOOKUP(AB399,'2019 WINNINGS'!$A$1:$B$423,2,0)</f>
        <v>107956</v>
      </c>
      <c r="AD399" s="88" t="s">
        <v>80</v>
      </c>
      <c r="AE399" s="104">
        <f>VLOOKUP(AD399,'2019 WINNINGS'!$A$1:$B$423,2,0)</f>
        <v>0</v>
      </c>
      <c r="AF399" s="88" t="s">
        <v>72</v>
      </c>
      <c r="AG399" s="104">
        <f>VLOOKUP(AF399,'2019 WINNINGS'!$A$1:$B$423,2,0)</f>
        <v>25415</v>
      </c>
      <c r="AH399" s="107" t="s">
        <v>165</v>
      </c>
      <c r="AI399" s="108">
        <f>VLOOKUP(AH399,'2019 WINNINGS'!$A$1:$B$423,2,0)</f>
        <v>50000</v>
      </c>
    </row>
    <row r="400" spans="1:35" x14ac:dyDescent="0.2">
      <c r="A400" s="50">
        <v>399</v>
      </c>
      <c r="B400" s="83" t="s">
        <v>807</v>
      </c>
      <c r="C400" s="83" t="s">
        <v>806</v>
      </c>
      <c r="D400" s="83" t="s">
        <v>807</v>
      </c>
      <c r="E400" s="84" t="s">
        <v>160</v>
      </c>
      <c r="F400" s="50" t="s">
        <v>91</v>
      </c>
      <c r="G400" s="85">
        <f t="shared" si="6"/>
        <v>1123490</v>
      </c>
      <c r="H400" s="86" t="s">
        <v>40</v>
      </c>
      <c r="I400" s="90">
        <f>VLOOKUP(H400,'2019 WINNINGS'!$A$1:$B$423,2,0)</f>
        <v>0</v>
      </c>
      <c r="J400" s="87" t="s">
        <v>8</v>
      </c>
      <c r="K400" s="90">
        <f>VLOOKUP(J400,'2019 WINNINGS'!$A$1:$B$423,2,0)</f>
        <v>107956</v>
      </c>
      <c r="L400" s="93" t="s">
        <v>54</v>
      </c>
      <c r="M400" s="94">
        <f>VLOOKUP(L400,'2019 WINNINGS'!$A$1:$B$423,2,0)</f>
        <v>0</v>
      </c>
      <c r="N400" s="93" t="s">
        <v>11</v>
      </c>
      <c r="O400" s="94">
        <f>VLOOKUP(N400,'2019 WINNINGS'!$A$1:$B$423,2,0)</f>
        <v>310500</v>
      </c>
      <c r="P400" s="93" t="s">
        <v>65</v>
      </c>
      <c r="Q400" s="94">
        <f>VLOOKUP(P400,'2019 WINNINGS'!$A$1:$B$423,2,0)</f>
        <v>225400</v>
      </c>
      <c r="R400" s="97" t="s">
        <v>85</v>
      </c>
      <c r="S400" s="98">
        <f>VLOOKUP(R400,'2019 WINNINGS'!$A$1:$B$423,2,0)</f>
        <v>107956</v>
      </c>
      <c r="T400" s="97" t="s">
        <v>141</v>
      </c>
      <c r="U400" s="98">
        <f>VLOOKUP(T400,'2019 WINNINGS'!$A$1:$B$423,2,0)</f>
        <v>25415</v>
      </c>
      <c r="V400" s="97" t="s">
        <v>142</v>
      </c>
      <c r="W400" s="98">
        <f>VLOOKUP(V400,'2019 WINNINGS'!$A$1:$B$423,2,0)</f>
        <v>68042</v>
      </c>
      <c r="X400" s="101" t="s">
        <v>153</v>
      </c>
      <c r="Y400" s="102">
        <f>VLOOKUP(X400,'2019 WINNINGS'!$A$1:$B$423,2,0)</f>
        <v>0</v>
      </c>
      <c r="Z400" s="103" t="s">
        <v>50</v>
      </c>
      <c r="AA400" s="102">
        <f>VLOOKUP(Z400,'2019 WINNINGS'!$A$1:$B$423,2,0)</f>
        <v>107956</v>
      </c>
      <c r="AB400" s="103" t="s">
        <v>230</v>
      </c>
      <c r="AC400" s="102">
        <f>VLOOKUP(AB400,'2019 WINNINGS'!$A$1:$B$423,2,0)</f>
        <v>44850</v>
      </c>
      <c r="AD400" s="88" t="s">
        <v>14</v>
      </c>
      <c r="AE400" s="104">
        <f>VLOOKUP(AD400,'2019 WINNINGS'!$A$1:$B$423,2,0)</f>
        <v>0</v>
      </c>
      <c r="AF400" s="88" t="s">
        <v>72</v>
      </c>
      <c r="AG400" s="104">
        <f>VLOOKUP(AF400,'2019 WINNINGS'!$A$1:$B$423,2,0)</f>
        <v>25415</v>
      </c>
      <c r="AH400" s="107" t="s">
        <v>161</v>
      </c>
      <c r="AI400" s="108">
        <f>VLOOKUP(AH400,'2019 WINNINGS'!$A$1:$B$423,2,0)</f>
        <v>100000</v>
      </c>
    </row>
    <row r="401" spans="1:35" x14ac:dyDescent="0.2">
      <c r="A401" s="50">
        <v>400</v>
      </c>
      <c r="B401" s="83" t="s">
        <v>298</v>
      </c>
      <c r="C401" s="83" t="s">
        <v>297</v>
      </c>
      <c r="D401" s="83" t="s">
        <v>298</v>
      </c>
      <c r="E401" s="84" t="s">
        <v>160</v>
      </c>
      <c r="F401" s="50" t="s">
        <v>91</v>
      </c>
      <c r="G401" s="85">
        <f t="shared" si="6"/>
        <v>1109470</v>
      </c>
      <c r="H401" s="86" t="s">
        <v>40</v>
      </c>
      <c r="I401" s="90">
        <f>VLOOKUP(H401,'2019 WINNINGS'!$A$1:$B$423,2,0)</f>
        <v>0</v>
      </c>
      <c r="J401" s="87" t="s">
        <v>8</v>
      </c>
      <c r="K401" s="90">
        <f>VLOOKUP(J401,'2019 WINNINGS'!$A$1:$B$423,2,0)</f>
        <v>107956</v>
      </c>
      <c r="L401" s="93" t="s">
        <v>43</v>
      </c>
      <c r="M401" s="94">
        <f>VLOOKUP(L401,'2019 WINNINGS'!$A$1:$B$423,2,0)</f>
        <v>161000</v>
      </c>
      <c r="N401" s="93" t="s">
        <v>97</v>
      </c>
      <c r="O401" s="94">
        <f>VLOOKUP(N401,'2019 WINNINGS'!$A$1:$B$423,2,0)</f>
        <v>78200</v>
      </c>
      <c r="P401" s="93" t="s">
        <v>11</v>
      </c>
      <c r="Q401" s="94">
        <f>VLOOKUP(P401,'2019 WINNINGS'!$A$1:$B$423,2,0)</f>
        <v>310500</v>
      </c>
      <c r="R401" s="97" t="s">
        <v>41</v>
      </c>
      <c r="S401" s="98">
        <f>VLOOKUP(R401,'2019 WINNINGS'!$A$1:$B$423,2,0)</f>
        <v>78200</v>
      </c>
      <c r="T401" s="97" t="s">
        <v>28</v>
      </c>
      <c r="U401" s="98">
        <f>VLOOKUP(T401,'2019 WINNINGS'!$A$1:$B$423,2,0)</f>
        <v>55488</v>
      </c>
      <c r="V401" s="97" t="s">
        <v>104</v>
      </c>
      <c r="W401" s="98">
        <f>VLOOKUP(V401,'2019 WINNINGS'!$A$1:$B$423,2,0)</f>
        <v>26910</v>
      </c>
      <c r="X401" s="101" t="s">
        <v>96</v>
      </c>
      <c r="Y401" s="102">
        <f>VLOOKUP(X401,'2019 WINNINGS'!$A$1:$B$423,2,0)</f>
        <v>32430</v>
      </c>
      <c r="Z401" s="103" t="s">
        <v>147</v>
      </c>
      <c r="AA401" s="102">
        <f>VLOOKUP(Z401,'2019 WINNINGS'!$A$1:$B$423,2,0)</f>
        <v>25415</v>
      </c>
      <c r="AB401" s="103" t="s">
        <v>50</v>
      </c>
      <c r="AC401" s="102">
        <f>VLOOKUP(AB401,'2019 WINNINGS'!$A$1:$B$423,2,0)</f>
        <v>107956</v>
      </c>
      <c r="AD401" s="88" t="s">
        <v>14</v>
      </c>
      <c r="AE401" s="104">
        <f>VLOOKUP(AD401,'2019 WINNINGS'!$A$1:$B$423,2,0)</f>
        <v>0</v>
      </c>
      <c r="AF401" s="88" t="s">
        <v>72</v>
      </c>
      <c r="AG401" s="104">
        <f>VLOOKUP(AF401,'2019 WINNINGS'!$A$1:$B$423,2,0)</f>
        <v>25415</v>
      </c>
      <c r="AH401" s="107" t="s">
        <v>161</v>
      </c>
      <c r="AI401" s="108">
        <f>VLOOKUP(AH401,'2019 WINNINGS'!$A$1:$B$423,2,0)</f>
        <v>100000</v>
      </c>
    </row>
    <row r="402" spans="1:35" x14ac:dyDescent="0.2">
      <c r="A402" s="50">
        <v>401</v>
      </c>
      <c r="B402" s="83" t="s">
        <v>829</v>
      </c>
      <c r="C402" s="83" t="s">
        <v>826</v>
      </c>
      <c r="D402" s="83" t="s">
        <v>827</v>
      </c>
      <c r="E402" s="89" t="s">
        <v>828</v>
      </c>
      <c r="F402" s="50" t="s">
        <v>91</v>
      </c>
      <c r="G402" s="85">
        <f t="shared" si="6"/>
        <v>1108198</v>
      </c>
      <c r="H402" s="86" t="s">
        <v>40</v>
      </c>
      <c r="I402" s="90">
        <f>VLOOKUP(H402,'2019 WINNINGS'!$A$1:$B$423,2,0)</f>
        <v>0</v>
      </c>
      <c r="J402" s="87" t="s">
        <v>8</v>
      </c>
      <c r="K402" s="90">
        <f>VLOOKUP(J402,'2019 WINNINGS'!$A$1:$B$423,2,0)</f>
        <v>107956</v>
      </c>
      <c r="L402" s="93" t="s">
        <v>33</v>
      </c>
      <c r="M402" s="94">
        <f>VLOOKUP(L402,'2019 WINNINGS'!$A$1:$B$423,2,0)</f>
        <v>55488</v>
      </c>
      <c r="N402" s="93" t="s">
        <v>18</v>
      </c>
      <c r="O402" s="94">
        <f>VLOOKUP(N402,'2019 WINNINGS'!$A$1:$B$423,2,0)</f>
        <v>32430</v>
      </c>
      <c r="P402" s="93" t="s">
        <v>87</v>
      </c>
      <c r="Q402" s="94">
        <f>VLOOKUP(P402,'2019 WINNINGS'!$A$1:$B$423,2,0)</f>
        <v>403938</v>
      </c>
      <c r="R402" s="97" t="s">
        <v>41</v>
      </c>
      <c r="S402" s="98">
        <f>VLOOKUP(R402,'2019 WINNINGS'!$A$1:$B$423,2,0)</f>
        <v>78200</v>
      </c>
      <c r="T402" s="97" t="s">
        <v>141</v>
      </c>
      <c r="U402" s="98">
        <f>VLOOKUP(T402,'2019 WINNINGS'!$A$1:$B$423,2,0)</f>
        <v>25415</v>
      </c>
      <c r="V402" s="97" t="s">
        <v>85</v>
      </c>
      <c r="W402" s="98">
        <f>VLOOKUP(V402,'2019 WINNINGS'!$A$1:$B$423,2,0)</f>
        <v>107956</v>
      </c>
      <c r="X402" s="101" t="s">
        <v>50</v>
      </c>
      <c r="Y402" s="102">
        <f>VLOOKUP(X402,'2019 WINNINGS'!$A$1:$B$423,2,0)</f>
        <v>107956</v>
      </c>
      <c r="Z402" s="103" t="s">
        <v>156</v>
      </c>
      <c r="AA402" s="102">
        <f>VLOOKUP(Z402,'2019 WINNINGS'!$A$1:$B$423,2,0)</f>
        <v>55488</v>
      </c>
      <c r="AB402" s="103" t="s">
        <v>145</v>
      </c>
      <c r="AC402" s="102">
        <f>VLOOKUP(AB402,'2019 WINNINGS'!$A$1:$B$423,2,0)</f>
        <v>107956</v>
      </c>
      <c r="AD402" s="88" t="s">
        <v>80</v>
      </c>
      <c r="AE402" s="104">
        <f>VLOOKUP(AD402,'2019 WINNINGS'!$A$1:$B$423,2,0)</f>
        <v>0</v>
      </c>
      <c r="AF402" s="88" t="s">
        <v>72</v>
      </c>
      <c r="AG402" s="104">
        <f>VLOOKUP(AF402,'2019 WINNINGS'!$A$1:$B$423,2,0)</f>
        <v>25415</v>
      </c>
      <c r="AH402" s="107" t="s">
        <v>164</v>
      </c>
      <c r="AI402" s="108">
        <f>VLOOKUP(AH402,'2019 WINNINGS'!$A$1:$B$423,2,0)</f>
        <v>0</v>
      </c>
    </row>
    <row r="403" spans="1:35" x14ac:dyDescent="0.2">
      <c r="A403" s="50">
        <v>402</v>
      </c>
      <c r="B403" s="83" t="s">
        <v>707</v>
      </c>
      <c r="C403" s="83" t="s">
        <v>706</v>
      </c>
      <c r="D403" s="83" t="s">
        <v>707</v>
      </c>
      <c r="E403" s="84" t="s">
        <v>160</v>
      </c>
      <c r="F403" s="50" t="s">
        <v>91</v>
      </c>
      <c r="G403" s="85">
        <f t="shared" si="6"/>
        <v>1107314</v>
      </c>
      <c r="H403" s="86" t="s">
        <v>40</v>
      </c>
      <c r="I403" s="90">
        <f>VLOOKUP(H403,'2019 WINNINGS'!$A$1:$B$423,2,0)</f>
        <v>0</v>
      </c>
      <c r="J403" s="87" t="s">
        <v>8</v>
      </c>
      <c r="K403" s="90">
        <f>VLOOKUP(J403,'2019 WINNINGS'!$A$1:$B$423,2,0)</f>
        <v>107956</v>
      </c>
      <c r="L403" s="93" t="s">
        <v>54</v>
      </c>
      <c r="M403" s="94">
        <f>VLOOKUP(L403,'2019 WINNINGS'!$A$1:$B$423,2,0)</f>
        <v>0</v>
      </c>
      <c r="N403" s="93" t="s">
        <v>24</v>
      </c>
      <c r="O403" s="94">
        <f>VLOOKUP(N403,'2019 WINNINGS'!$A$1:$B$423,2,0)</f>
        <v>403938</v>
      </c>
      <c r="P403" s="93" t="s">
        <v>65</v>
      </c>
      <c r="Q403" s="94">
        <f>VLOOKUP(P403,'2019 WINNINGS'!$A$1:$B$423,2,0)</f>
        <v>225400</v>
      </c>
      <c r="R403" s="97" t="s">
        <v>10</v>
      </c>
      <c r="S403" s="98">
        <f>VLOOKUP(R403,'2019 WINNINGS'!$A$1:$B$423,2,0)</f>
        <v>107956</v>
      </c>
      <c r="T403" s="97" t="s">
        <v>70</v>
      </c>
      <c r="U403" s="98">
        <f>VLOOKUP(T403,'2019 WINNINGS'!$A$1:$B$423,2,0)</f>
        <v>0</v>
      </c>
      <c r="V403" s="97" t="s">
        <v>144</v>
      </c>
      <c r="W403" s="98">
        <f>VLOOKUP(V403,'2019 WINNINGS'!$A$1:$B$423,2,0)</f>
        <v>0</v>
      </c>
      <c r="X403" s="101" t="s">
        <v>155</v>
      </c>
      <c r="Y403" s="102">
        <f>VLOOKUP(X403,'2019 WINNINGS'!$A$1:$B$423,2,0)</f>
        <v>28693</v>
      </c>
      <c r="Z403" s="103" t="s">
        <v>50</v>
      </c>
      <c r="AA403" s="102">
        <f>VLOOKUP(Z403,'2019 WINNINGS'!$A$1:$B$423,2,0)</f>
        <v>107956</v>
      </c>
      <c r="AB403" s="103" t="s">
        <v>146</v>
      </c>
      <c r="AC403" s="102">
        <f>VLOOKUP(AB403,'2019 WINNINGS'!$A$1:$B$423,2,0)</f>
        <v>0</v>
      </c>
      <c r="AD403" s="88" t="s">
        <v>14</v>
      </c>
      <c r="AE403" s="104">
        <f>VLOOKUP(AD403,'2019 WINNINGS'!$A$1:$B$423,2,0)</f>
        <v>0</v>
      </c>
      <c r="AF403" s="88" t="s">
        <v>72</v>
      </c>
      <c r="AG403" s="104">
        <f>VLOOKUP(AF403,'2019 WINNINGS'!$A$1:$B$423,2,0)</f>
        <v>25415</v>
      </c>
      <c r="AH403" s="107" t="s">
        <v>161</v>
      </c>
      <c r="AI403" s="108">
        <f>VLOOKUP(AH403,'2019 WINNINGS'!$A$1:$B$423,2,0)</f>
        <v>100000</v>
      </c>
    </row>
    <row r="404" spans="1:35" x14ac:dyDescent="0.2">
      <c r="A404" s="50">
        <v>403</v>
      </c>
      <c r="B404" s="83" t="s">
        <v>377</v>
      </c>
      <c r="C404" s="83" t="s">
        <v>376</v>
      </c>
      <c r="D404" s="83" t="s">
        <v>287</v>
      </c>
      <c r="E404" s="84" t="s">
        <v>160</v>
      </c>
      <c r="F404" s="50" t="s">
        <v>91</v>
      </c>
      <c r="G404" s="85">
        <f t="shared" si="6"/>
        <v>1107220</v>
      </c>
      <c r="H404" s="86" t="s">
        <v>27</v>
      </c>
      <c r="I404" s="90">
        <f>VLOOKUP(H404,'2019 WINNINGS'!$A$1:$B$423,2,0)</f>
        <v>310500</v>
      </c>
      <c r="J404" s="87" t="s">
        <v>8</v>
      </c>
      <c r="K404" s="90">
        <f>VLOOKUP(J404,'2019 WINNINGS'!$A$1:$B$423,2,0)</f>
        <v>107956</v>
      </c>
      <c r="L404" s="93" t="s">
        <v>68</v>
      </c>
      <c r="M404" s="94">
        <f>VLOOKUP(L404,'2019 WINNINGS'!$A$1:$B$423,2,0)</f>
        <v>78200</v>
      </c>
      <c r="N404" s="93" t="s">
        <v>54</v>
      </c>
      <c r="O404" s="94">
        <f>VLOOKUP(N404,'2019 WINNINGS'!$A$1:$B$423,2,0)</f>
        <v>0</v>
      </c>
      <c r="P404" s="93" t="s">
        <v>11</v>
      </c>
      <c r="Q404" s="94">
        <f>VLOOKUP(P404,'2019 WINNINGS'!$A$1:$B$423,2,0)</f>
        <v>310500</v>
      </c>
      <c r="R404" s="97" t="s">
        <v>41</v>
      </c>
      <c r="S404" s="98">
        <f>VLOOKUP(R404,'2019 WINNINGS'!$A$1:$B$423,2,0)</f>
        <v>78200</v>
      </c>
      <c r="T404" s="97" t="s">
        <v>70</v>
      </c>
      <c r="U404" s="98">
        <f>VLOOKUP(T404,'2019 WINNINGS'!$A$1:$B$423,2,0)</f>
        <v>0</v>
      </c>
      <c r="V404" s="97" t="s">
        <v>73</v>
      </c>
      <c r="W404" s="98">
        <f>VLOOKUP(V404,'2019 WINNINGS'!$A$1:$B$423,2,0)</f>
        <v>55488</v>
      </c>
      <c r="X404" s="101" t="s">
        <v>96</v>
      </c>
      <c r="Y404" s="102">
        <f>VLOOKUP(X404,'2019 WINNINGS'!$A$1:$B$423,2,0)</f>
        <v>32430</v>
      </c>
      <c r="Z404" s="103" t="s">
        <v>50</v>
      </c>
      <c r="AA404" s="102">
        <f>VLOOKUP(Z404,'2019 WINNINGS'!$A$1:$B$423,2,0)</f>
        <v>107956</v>
      </c>
      <c r="AB404" s="103" t="s">
        <v>106</v>
      </c>
      <c r="AC404" s="102">
        <f>VLOOKUP(AB404,'2019 WINNINGS'!$A$1:$B$423,2,0)</f>
        <v>25990</v>
      </c>
      <c r="AD404" s="88" t="s">
        <v>13</v>
      </c>
      <c r="AE404" s="104">
        <f>VLOOKUP(AD404,'2019 WINNINGS'!$A$1:$B$423,2,0)</f>
        <v>0</v>
      </c>
      <c r="AF404" s="88" t="s">
        <v>14</v>
      </c>
      <c r="AG404" s="104">
        <f>VLOOKUP(AF404,'2019 WINNINGS'!$A$1:$B$423,2,0)</f>
        <v>0</v>
      </c>
      <c r="AH404" s="107" t="s">
        <v>164</v>
      </c>
      <c r="AI404" s="108">
        <f>VLOOKUP(AH404,'2019 WINNINGS'!$A$1:$B$423,2,0)</f>
        <v>0</v>
      </c>
    </row>
    <row r="405" spans="1:35" x14ac:dyDescent="0.2">
      <c r="A405" s="50">
        <v>404</v>
      </c>
      <c r="B405" s="83" t="s">
        <v>282</v>
      </c>
      <c r="C405" s="83" t="s">
        <v>284</v>
      </c>
      <c r="D405" s="83" t="s">
        <v>279</v>
      </c>
      <c r="E405" s="84" t="s">
        <v>160</v>
      </c>
      <c r="F405" s="50" t="s">
        <v>91</v>
      </c>
      <c r="G405" s="85">
        <f t="shared" si="6"/>
        <v>1094769</v>
      </c>
      <c r="H405" s="86" t="s">
        <v>27</v>
      </c>
      <c r="I405" s="90">
        <f>VLOOKUP(H405,'2019 WINNINGS'!$A$1:$B$423,2,0)</f>
        <v>310500</v>
      </c>
      <c r="J405" s="87" t="s">
        <v>8</v>
      </c>
      <c r="K405" s="90">
        <f>VLOOKUP(J405,'2019 WINNINGS'!$A$1:$B$423,2,0)</f>
        <v>107956</v>
      </c>
      <c r="L405" s="93" t="s">
        <v>54</v>
      </c>
      <c r="M405" s="94">
        <f>VLOOKUP(L405,'2019 WINNINGS'!$A$1:$B$423,2,0)</f>
        <v>0</v>
      </c>
      <c r="N405" s="93" t="s">
        <v>65</v>
      </c>
      <c r="O405" s="94">
        <f>VLOOKUP(N405,'2019 WINNINGS'!$A$1:$B$423,2,0)</f>
        <v>225400</v>
      </c>
      <c r="P405" s="93" t="s">
        <v>90</v>
      </c>
      <c r="Q405" s="94">
        <f>VLOOKUP(P405,'2019 WINNINGS'!$A$1:$B$423,2,0)</f>
        <v>68042</v>
      </c>
      <c r="R405" s="97" t="s">
        <v>41</v>
      </c>
      <c r="S405" s="98">
        <f>VLOOKUP(R405,'2019 WINNINGS'!$A$1:$B$423,2,0)</f>
        <v>78200</v>
      </c>
      <c r="T405" s="97" t="s">
        <v>70</v>
      </c>
      <c r="U405" s="98">
        <f>VLOOKUP(T405,'2019 WINNINGS'!$A$1:$B$423,2,0)</f>
        <v>0</v>
      </c>
      <c r="V405" s="97" t="s">
        <v>59</v>
      </c>
      <c r="W405" s="98">
        <f>VLOOKUP(V405,'2019 WINNINGS'!$A$1:$B$423,2,0)</f>
        <v>26335</v>
      </c>
      <c r="X405" s="101" t="s">
        <v>96</v>
      </c>
      <c r="Y405" s="102">
        <f>VLOOKUP(X405,'2019 WINNINGS'!$A$1:$B$423,2,0)</f>
        <v>32430</v>
      </c>
      <c r="Z405" s="103" t="s">
        <v>154</v>
      </c>
      <c r="AA405" s="102">
        <f>VLOOKUP(Z405,'2019 WINNINGS'!$A$1:$B$423,2,0)</f>
        <v>37950</v>
      </c>
      <c r="AB405" s="103" t="s">
        <v>145</v>
      </c>
      <c r="AC405" s="102">
        <f>VLOOKUP(AB405,'2019 WINNINGS'!$A$1:$B$423,2,0)</f>
        <v>107956</v>
      </c>
      <c r="AD405" s="88" t="s">
        <v>13</v>
      </c>
      <c r="AE405" s="104">
        <f>VLOOKUP(AD405,'2019 WINNINGS'!$A$1:$B$423,2,0)</f>
        <v>0</v>
      </c>
      <c r="AF405" s="88" t="s">
        <v>80</v>
      </c>
      <c r="AG405" s="104">
        <f>VLOOKUP(AF405,'2019 WINNINGS'!$A$1:$B$423,2,0)</f>
        <v>0</v>
      </c>
      <c r="AH405" s="107" t="s">
        <v>161</v>
      </c>
      <c r="AI405" s="108">
        <f>VLOOKUP(AH405,'2019 WINNINGS'!$A$1:$B$423,2,0)</f>
        <v>100000</v>
      </c>
    </row>
    <row r="406" spans="1:35" x14ac:dyDescent="0.2">
      <c r="A406" s="50">
        <v>405</v>
      </c>
      <c r="B406" s="83" t="s">
        <v>311</v>
      </c>
      <c r="C406" s="83" t="s">
        <v>312</v>
      </c>
      <c r="D406" s="83" t="s">
        <v>901</v>
      </c>
      <c r="E406" s="84" t="s">
        <v>160</v>
      </c>
      <c r="F406" s="50" t="s">
        <v>91</v>
      </c>
      <c r="G406" s="85">
        <f t="shared" si="6"/>
        <v>1083985</v>
      </c>
      <c r="H406" s="86" t="s">
        <v>27</v>
      </c>
      <c r="I406" s="90">
        <f>VLOOKUP(H406,'2019 WINNINGS'!$A$1:$B$423,2,0)</f>
        <v>310500</v>
      </c>
      <c r="J406" s="87" t="s">
        <v>17</v>
      </c>
      <c r="K406" s="90">
        <f>VLOOKUP(J406,'2019 WINNINGS'!$A$1:$B$423,2,0)</f>
        <v>225400</v>
      </c>
      <c r="L406" s="93" t="s">
        <v>68</v>
      </c>
      <c r="M406" s="94">
        <f>VLOOKUP(L406,'2019 WINNINGS'!$A$1:$B$423,2,0)</f>
        <v>78200</v>
      </c>
      <c r="N406" s="93" t="s">
        <v>90</v>
      </c>
      <c r="O406" s="94">
        <f>VLOOKUP(N406,'2019 WINNINGS'!$A$1:$B$423,2,0)</f>
        <v>68042</v>
      </c>
      <c r="P406" s="93" t="s">
        <v>112</v>
      </c>
      <c r="Q406" s="94">
        <f>VLOOKUP(P406,'2019 WINNINGS'!$A$1:$B$423,2,0)</f>
        <v>28693</v>
      </c>
      <c r="R406" s="97" t="s">
        <v>10</v>
      </c>
      <c r="S406" s="98">
        <f>VLOOKUP(R406,'2019 WINNINGS'!$A$1:$B$423,2,0)</f>
        <v>107956</v>
      </c>
      <c r="T406" s="97" t="s">
        <v>28</v>
      </c>
      <c r="U406" s="98">
        <f>VLOOKUP(T406,'2019 WINNINGS'!$A$1:$B$423,2,0)</f>
        <v>55488</v>
      </c>
      <c r="V406" s="97" t="s">
        <v>59</v>
      </c>
      <c r="W406" s="98">
        <f>VLOOKUP(V406,'2019 WINNINGS'!$A$1:$B$423,2,0)</f>
        <v>26335</v>
      </c>
      <c r="X406" s="101" t="s">
        <v>153</v>
      </c>
      <c r="Y406" s="102">
        <f>VLOOKUP(X406,'2019 WINNINGS'!$A$1:$B$423,2,0)</f>
        <v>0</v>
      </c>
      <c r="Z406" s="103" t="s">
        <v>157</v>
      </c>
      <c r="AA406" s="102">
        <f>VLOOKUP(Z406,'2019 WINNINGS'!$A$1:$B$423,2,0)</f>
        <v>0</v>
      </c>
      <c r="AB406" s="103" t="s">
        <v>50</v>
      </c>
      <c r="AC406" s="102">
        <f>VLOOKUP(AB406,'2019 WINNINGS'!$A$1:$B$423,2,0)</f>
        <v>107956</v>
      </c>
      <c r="AD406" s="88" t="s">
        <v>80</v>
      </c>
      <c r="AE406" s="104">
        <f>VLOOKUP(AD406,'2019 WINNINGS'!$A$1:$B$423,2,0)</f>
        <v>0</v>
      </c>
      <c r="AF406" s="88" t="s">
        <v>72</v>
      </c>
      <c r="AG406" s="104">
        <f>VLOOKUP(AF406,'2019 WINNINGS'!$A$1:$B$423,2,0)</f>
        <v>25415</v>
      </c>
      <c r="AH406" s="107" t="s">
        <v>162</v>
      </c>
      <c r="AI406" s="108">
        <f>VLOOKUP(AH406,'2019 WINNINGS'!$A$1:$B$423,2,0)</f>
        <v>50000</v>
      </c>
    </row>
    <row r="407" spans="1:35" x14ac:dyDescent="0.2">
      <c r="A407" s="50">
        <v>406</v>
      </c>
      <c r="B407" s="83" t="s">
        <v>633</v>
      </c>
      <c r="C407" s="83" t="s">
        <v>548</v>
      </c>
      <c r="D407" s="83" t="s">
        <v>549</v>
      </c>
      <c r="E407" s="84" t="s">
        <v>160</v>
      </c>
      <c r="F407" s="50" t="s">
        <v>91</v>
      </c>
      <c r="G407" s="85">
        <f t="shared" si="6"/>
        <v>1082815</v>
      </c>
      <c r="H407" s="86" t="s">
        <v>8</v>
      </c>
      <c r="I407" s="90">
        <f>VLOOKUP(H407,'2019 WINNINGS'!$A$1:$B$423,2,0)</f>
        <v>107956</v>
      </c>
      <c r="J407" s="87" t="s">
        <v>40</v>
      </c>
      <c r="K407" s="90">
        <f>VLOOKUP(J407,'2019 WINNINGS'!$A$1:$B$423,2,0)</f>
        <v>0</v>
      </c>
      <c r="L407" s="93" t="s">
        <v>33</v>
      </c>
      <c r="M407" s="94">
        <f>VLOOKUP(L407,'2019 WINNINGS'!$A$1:$B$423,2,0)</f>
        <v>55488</v>
      </c>
      <c r="N407" s="93" t="s">
        <v>54</v>
      </c>
      <c r="O407" s="94">
        <f>VLOOKUP(N407,'2019 WINNINGS'!$A$1:$B$423,2,0)</f>
        <v>0</v>
      </c>
      <c r="P407" s="93" t="s">
        <v>24</v>
      </c>
      <c r="Q407" s="94">
        <f>VLOOKUP(P407,'2019 WINNINGS'!$A$1:$B$423,2,0)</f>
        <v>403938</v>
      </c>
      <c r="R407" s="97" t="s">
        <v>41</v>
      </c>
      <c r="S407" s="98">
        <f>VLOOKUP(R407,'2019 WINNINGS'!$A$1:$B$423,2,0)</f>
        <v>78200</v>
      </c>
      <c r="T407" s="97" t="s">
        <v>70</v>
      </c>
      <c r="U407" s="98">
        <f>VLOOKUP(T407,'2019 WINNINGS'!$A$1:$B$423,2,0)</f>
        <v>0</v>
      </c>
      <c r="V407" s="97" t="s">
        <v>85</v>
      </c>
      <c r="W407" s="98">
        <f>VLOOKUP(V407,'2019 WINNINGS'!$A$1:$B$423,2,0)</f>
        <v>107956</v>
      </c>
      <c r="X407" s="101" t="s">
        <v>113</v>
      </c>
      <c r="Y407" s="102">
        <f>VLOOKUP(X407,'2019 WINNINGS'!$A$1:$B$423,2,0)</f>
        <v>107956</v>
      </c>
      <c r="Z407" s="103" t="s">
        <v>154</v>
      </c>
      <c r="AA407" s="102">
        <f>VLOOKUP(Z407,'2019 WINNINGS'!$A$1:$B$423,2,0)</f>
        <v>37950</v>
      </c>
      <c r="AB407" s="103" t="s">
        <v>145</v>
      </c>
      <c r="AC407" s="102">
        <f>VLOOKUP(AB407,'2019 WINNINGS'!$A$1:$B$423,2,0)</f>
        <v>107956</v>
      </c>
      <c r="AD407" s="88" t="s">
        <v>14</v>
      </c>
      <c r="AE407" s="104">
        <f>VLOOKUP(AD407,'2019 WINNINGS'!$A$1:$B$423,2,0)</f>
        <v>0</v>
      </c>
      <c r="AF407" s="88" t="s">
        <v>72</v>
      </c>
      <c r="AG407" s="104">
        <f>VLOOKUP(AF407,'2019 WINNINGS'!$A$1:$B$423,2,0)</f>
        <v>25415</v>
      </c>
      <c r="AH407" s="107" t="s">
        <v>162</v>
      </c>
      <c r="AI407" s="108">
        <f>VLOOKUP(AH407,'2019 WINNINGS'!$A$1:$B$423,2,0)</f>
        <v>50000</v>
      </c>
    </row>
    <row r="408" spans="1:35" x14ac:dyDescent="0.2">
      <c r="A408" s="50">
        <v>407</v>
      </c>
      <c r="B408" s="83" t="s">
        <v>868</v>
      </c>
      <c r="C408" s="83" t="s">
        <v>867</v>
      </c>
      <c r="D408" s="83" t="s">
        <v>868</v>
      </c>
      <c r="E408" s="84" t="s">
        <v>160</v>
      </c>
      <c r="F408" s="50" t="s">
        <v>91</v>
      </c>
      <c r="G408" s="85">
        <f t="shared" si="6"/>
        <v>1080001</v>
      </c>
      <c r="H408" s="86" t="s">
        <v>40</v>
      </c>
      <c r="I408" s="90">
        <f>VLOOKUP(H408,'2019 WINNINGS'!$A$1:$B$423,2,0)</f>
        <v>0</v>
      </c>
      <c r="J408" s="87" t="s">
        <v>8</v>
      </c>
      <c r="K408" s="90">
        <f>VLOOKUP(J408,'2019 WINNINGS'!$A$1:$B$423,2,0)</f>
        <v>107956</v>
      </c>
      <c r="L408" s="93" t="s">
        <v>33</v>
      </c>
      <c r="M408" s="94">
        <f>VLOOKUP(L408,'2019 WINNINGS'!$A$1:$B$423,2,0)</f>
        <v>55488</v>
      </c>
      <c r="N408" s="93" t="s">
        <v>97</v>
      </c>
      <c r="O408" s="94">
        <f>VLOOKUP(N408,'2019 WINNINGS'!$A$1:$B$423,2,0)</f>
        <v>78200</v>
      </c>
      <c r="P408" s="93" t="s">
        <v>65</v>
      </c>
      <c r="Q408" s="94">
        <f>VLOOKUP(P408,'2019 WINNINGS'!$A$1:$B$423,2,0)</f>
        <v>225400</v>
      </c>
      <c r="R408" s="97" t="s">
        <v>143</v>
      </c>
      <c r="S408" s="98">
        <f>VLOOKUP(R408,'2019 WINNINGS'!$A$1:$B$423,2,0)</f>
        <v>107956</v>
      </c>
      <c r="T408" s="97" t="s">
        <v>85</v>
      </c>
      <c r="U408" s="98">
        <f>VLOOKUP(T408,'2019 WINNINGS'!$A$1:$B$423,2,0)</f>
        <v>107956</v>
      </c>
      <c r="V408" s="97" t="s">
        <v>41</v>
      </c>
      <c r="W408" s="98">
        <f>VLOOKUP(V408,'2019 WINNINGS'!$A$1:$B$423,2,0)</f>
        <v>78200</v>
      </c>
      <c r="X408" s="101" t="s">
        <v>96</v>
      </c>
      <c r="Y408" s="102">
        <f>VLOOKUP(X408,'2019 WINNINGS'!$A$1:$B$423,2,0)</f>
        <v>32430</v>
      </c>
      <c r="Z408" s="103" t="s">
        <v>147</v>
      </c>
      <c r="AA408" s="102">
        <f>VLOOKUP(Z408,'2019 WINNINGS'!$A$1:$B$423,2,0)</f>
        <v>25415</v>
      </c>
      <c r="AB408" s="103" t="s">
        <v>105</v>
      </c>
      <c r="AC408" s="102">
        <f>VLOOKUP(AB408,'2019 WINNINGS'!$A$1:$B$423,2,0)</f>
        <v>161000</v>
      </c>
      <c r="AD408" s="88" t="s">
        <v>80</v>
      </c>
      <c r="AE408" s="104">
        <f>VLOOKUP(AD408,'2019 WINNINGS'!$A$1:$B$423,2,0)</f>
        <v>0</v>
      </c>
      <c r="AF408" s="88" t="s">
        <v>14</v>
      </c>
      <c r="AG408" s="104">
        <f>VLOOKUP(AF408,'2019 WINNINGS'!$A$1:$B$423,2,0)</f>
        <v>0</v>
      </c>
      <c r="AH408" s="107" t="s">
        <v>161</v>
      </c>
      <c r="AI408" s="108">
        <f>VLOOKUP(AH408,'2019 WINNINGS'!$A$1:$B$423,2,0)</f>
        <v>100000</v>
      </c>
    </row>
    <row r="409" spans="1:35" x14ac:dyDescent="0.2">
      <c r="A409" s="50">
        <v>408</v>
      </c>
      <c r="B409" s="83" t="s">
        <v>870</v>
      </c>
      <c r="C409" s="83" t="s">
        <v>869</v>
      </c>
      <c r="D409" s="83" t="s">
        <v>885</v>
      </c>
      <c r="E409" s="84" t="s">
        <v>160</v>
      </c>
      <c r="F409" s="50" t="s">
        <v>91</v>
      </c>
      <c r="G409" s="85">
        <f t="shared" si="6"/>
        <v>1076743</v>
      </c>
      <c r="H409" s="86" t="s">
        <v>40</v>
      </c>
      <c r="I409" s="90">
        <f>VLOOKUP(H409,'2019 WINNINGS'!$A$1:$B$423,2,0)</f>
        <v>0</v>
      </c>
      <c r="J409" s="87" t="s">
        <v>8</v>
      </c>
      <c r="K409" s="90">
        <f>VLOOKUP(J409,'2019 WINNINGS'!$A$1:$B$423,2,0)</f>
        <v>107956</v>
      </c>
      <c r="L409" s="93" t="s">
        <v>54</v>
      </c>
      <c r="M409" s="94">
        <f>VLOOKUP(L409,'2019 WINNINGS'!$A$1:$B$423,2,0)</f>
        <v>0</v>
      </c>
      <c r="N409" s="93" t="s">
        <v>24</v>
      </c>
      <c r="O409" s="94">
        <f>VLOOKUP(N409,'2019 WINNINGS'!$A$1:$B$423,2,0)</f>
        <v>403938</v>
      </c>
      <c r="P409" s="93" t="s">
        <v>32</v>
      </c>
      <c r="Q409" s="94">
        <f>VLOOKUP(P409,'2019 WINNINGS'!$A$1:$B$423,2,0)</f>
        <v>68042</v>
      </c>
      <c r="R409" s="97" t="s">
        <v>10</v>
      </c>
      <c r="S409" s="98">
        <f>VLOOKUP(R409,'2019 WINNINGS'!$A$1:$B$423,2,0)</f>
        <v>107956</v>
      </c>
      <c r="T409" s="97" t="s">
        <v>41</v>
      </c>
      <c r="U409" s="98">
        <f>VLOOKUP(T409,'2019 WINNINGS'!$A$1:$B$423,2,0)</f>
        <v>78200</v>
      </c>
      <c r="V409" s="97" t="s">
        <v>144</v>
      </c>
      <c r="W409" s="98">
        <f>VLOOKUP(V409,'2019 WINNINGS'!$A$1:$B$423,2,0)</f>
        <v>0</v>
      </c>
      <c r="X409" s="101" t="s">
        <v>96</v>
      </c>
      <c r="Y409" s="102">
        <f>VLOOKUP(X409,'2019 WINNINGS'!$A$1:$B$423,2,0)</f>
        <v>32430</v>
      </c>
      <c r="Z409" s="103" t="s">
        <v>230</v>
      </c>
      <c r="AA409" s="102">
        <f>VLOOKUP(Z409,'2019 WINNINGS'!$A$1:$B$423,2,0)</f>
        <v>44850</v>
      </c>
      <c r="AB409" s="103" t="s">
        <v>145</v>
      </c>
      <c r="AC409" s="102">
        <f>VLOOKUP(AB409,'2019 WINNINGS'!$A$1:$B$423,2,0)</f>
        <v>107956</v>
      </c>
      <c r="AD409" s="88" t="s">
        <v>14</v>
      </c>
      <c r="AE409" s="104">
        <f>VLOOKUP(AD409,'2019 WINNINGS'!$A$1:$B$423,2,0)</f>
        <v>0</v>
      </c>
      <c r="AF409" s="88" t="s">
        <v>72</v>
      </c>
      <c r="AG409" s="104">
        <f>VLOOKUP(AF409,'2019 WINNINGS'!$A$1:$B$423,2,0)</f>
        <v>25415</v>
      </c>
      <c r="AH409" s="107" t="s">
        <v>161</v>
      </c>
      <c r="AI409" s="108">
        <f>VLOOKUP(AH409,'2019 WINNINGS'!$A$1:$B$423,2,0)</f>
        <v>100000</v>
      </c>
    </row>
    <row r="410" spans="1:35" x14ac:dyDescent="0.2">
      <c r="A410" s="50">
        <v>409</v>
      </c>
      <c r="B410" s="83" t="s">
        <v>634</v>
      </c>
      <c r="C410" s="83" t="s">
        <v>548</v>
      </c>
      <c r="D410" s="83" t="s">
        <v>549</v>
      </c>
      <c r="E410" s="84" t="s">
        <v>160</v>
      </c>
      <c r="F410" s="50" t="s">
        <v>91</v>
      </c>
      <c r="G410" s="85">
        <f t="shared" si="6"/>
        <v>1072009</v>
      </c>
      <c r="H410" s="86" t="s">
        <v>15</v>
      </c>
      <c r="I410" s="90">
        <f>VLOOKUP(H410,'2019 WINNINGS'!$A$1:$B$423,2,0)</f>
        <v>107956</v>
      </c>
      <c r="J410" s="87" t="s">
        <v>8</v>
      </c>
      <c r="K410" s="90">
        <f>VLOOKUP(J410,'2019 WINNINGS'!$A$1:$B$423,2,0)</f>
        <v>107956</v>
      </c>
      <c r="L410" s="93" t="s">
        <v>68</v>
      </c>
      <c r="M410" s="94">
        <f>VLOOKUP(L410,'2019 WINNINGS'!$A$1:$B$423,2,0)</f>
        <v>78200</v>
      </c>
      <c r="N410" s="93" t="s">
        <v>11</v>
      </c>
      <c r="O410" s="94">
        <f>VLOOKUP(N410,'2019 WINNINGS'!$A$1:$B$423,2,0)</f>
        <v>310500</v>
      </c>
      <c r="P410" s="93" t="s">
        <v>46</v>
      </c>
      <c r="Q410" s="94">
        <f>VLOOKUP(P410,'2019 WINNINGS'!$A$1:$B$423,2,0)</f>
        <v>55488</v>
      </c>
      <c r="R410" s="97" t="s">
        <v>41</v>
      </c>
      <c r="S410" s="98">
        <f>VLOOKUP(R410,'2019 WINNINGS'!$A$1:$B$423,2,0)</f>
        <v>78200</v>
      </c>
      <c r="T410" s="97" t="s">
        <v>28</v>
      </c>
      <c r="U410" s="98">
        <f>VLOOKUP(T410,'2019 WINNINGS'!$A$1:$B$423,2,0)</f>
        <v>55488</v>
      </c>
      <c r="V410" s="97" t="s">
        <v>144</v>
      </c>
      <c r="W410" s="98">
        <f>VLOOKUP(V410,'2019 WINNINGS'!$A$1:$B$423,2,0)</f>
        <v>0</v>
      </c>
      <c r="X410" s="101" t="s">
        <v>50</v>
      </c>
      <c r="Y410" s="102">
        <f>VLOOKUP(X410,'2019 WINNINGS'!$A$1:$B$423,2,0)</f>
        <v>107956</v>
      </c>
      <c r="Z410" s="103" t="s">
        <v>147</v>
      </c>
      <c r="AA410" s="102">
        <f>VLOOKUP(Z410,'2019 WINNINGS'!$A$1:$B$423,2,0)</f>
        <v>25415</v>
      </c>
      <c r="AB410" s="103" t="s">
        <v>230</v>
      </c>
      <c r="AC410" s="102">
        <f>VLOOKUP(AB410,'2019 WINNINGS'!$A$1:$B$423,2,0)</f>
        <v>44850</v>
      </c>
      <c r="AD410" s="88" t="s">
        <v>14</v>
      </c>
      <c r="AE410" s="104">
        <f>VLOOKUP(AD410,'2019 WINNINGS'!$A$1:$B$423,2,0)</f>
        <v>0</v>
      </c>
      <c r="AF410" s="88" t="s">
        <v>80</v>
      </c>
      <c r="AG410" s="104">
        <f>VLOOKUP(AF410,'2019 WINNINGS'!$A$1:$B$423,2,0)</f>
        <v>0</v>
      </c>
      <c r="AH410" s="107" t="s">
        <v>161</v>
      </c>
      <c r="AI410" s="108">
        <f>VLOOKUP(AH410,'2019 WINNINGS'!$A$1:$B$423,2,0)</f>
        <v>100000</v>
      </c>
    </row>
    <row r="411" spans="1:35" x14ac:dyDescent="0.2">
      <c r="A411" s="50">
        <v>410</v>
      </c>
      <c r="B411" s="83" t="s">
        <v>996</v>
      </c>
      <c r="C411" s="83" t="s">
        <v>989</v>
      </c>
      <c r="D411" s="83" t="s">
        <v>988</v>
      </c>
      <c r="E411" s="84" t="s">
        <v>828</v>
      </c>
      <c r="F411" s="50" t="s">
        <v>91</v>
      </c>
      <c r="G411" s="85">
        <f t="shared" si="6"/>
        <v>1060758</v>
      </c>
      <c r="H411" s="86" t="s">
        <v>8</v>
      </c>
      <c r="I411" s="90">
        <f>VLOOKUP(H411,'2019 WINNINGS'!$A$1:$B$423,2,0)</f>
        <v>107956</v>
      </c>
      <c r="J411" s="87" t="s">
        <v>40</v>
      </c>
      <c r="K411" s="90">
        <f>VLOOKUP(J411,'2019 WINNINGS'!$A$1:$B$423,2,0)</f>
        <v>0</v>
      </c>
      <c r="L411" s="93" t="s">
        <v>18</v>
      </c>
      <c r="M411" s="94">
        <f>VLOOKUP(L411,'2019 WINNINGS'!$A$1:$B$423,2,0)</f>
        <v>32430</v>
      </c>
      <c r="N411" s="93" t="s">
        <v>65</v>
      </c>
      <c r="O411" s="94">
        <f>VLOOKUP(N411,'2019 WINNINGS'!$A$1:$B$423,2,0)</f>
        <v>225400</v>
      </c>
      <c r="P411" s="93" t="s">
        <v>32</v>
      </c>
      <c r="Q411" s="94">
        <f>VLOOKUP(P411,'2019 WINNINGS'!$A$1:$B$423,2,0)</f>
        <v>68042</v>
      </c>
      <c r="R411" s="97" t="s">
        <v>107</v>
      </c>
      <c r="S411" s="98">
        <f>VLOOKUP(R411,'2019 WINNINGS'!$A$1:$B$423,2,0)</f>
        <v>44850</v>
      </c>
      <c r="T411" s="97" t="s">
        <v>141</v>
      </c>
      <c r="U411" s="98">
        <f>VLOOKUP(T411,'2019 WINNINGS'!$A$1:$B$423,2,0)</f>
        <v>25415</v>
      </c>
      <c r="V411" s="97" t="s">
        <v>144</v>
      </c>
      <c r="W411" s="98">
        <f>VLOOKUP(V411,'2019 WINNINGS'!$A$1:$B$423,2,0)</f>
        <v>0</v>
      </c>
      <c r="X411" s="101" t="s">
        <v>230</v>
      </c>
      <c r="Y411" s="102">
        <f>VLOOKUP(X411,'2019 WINNINGS'!$A$1:$B$423,2,0)</f>
        <v>44850</v>
      </c>
      <c r="Z411" s="103" t="s">
        <v>148</v>
      </c>
      <c r="AA411" s="102">
        <f>VLOOKUP(Z411,'2019 WINNINGS'!$A$1:$B$423,2,0)</f>
        <v>225400</v>
      </c>
      <c r="AB411" s="103" t="s">
        <v>105</v>
      </c>
      <c r="AC411" s="102">
        <f>VLOOKUP(AB411,'2019 WINNINGS'!$A$1:$B$423,2,0)</f>
        <v>161000</v>
      </c>
      <c r="AD411" s="88" t="s">
        <v>72</v>
      </c>
      <c r="AE411" s="104">
        <f>VLOOKUP(AD411,'2019 WINNINGS'!$A$1:$B$423,2,0)</f>
        <v>25415</v>
      </c>
      <c r="AF411" s="88" t="s">
        <v>80</v>
      </c>
      <c r="AG411" s="104">
        <f>VLOOKUP(AF411,'2019 WINNINGS'!$A$1:$B$423,2,0)</f>
        <v>0</v>
      </c>
      <c r="AH411" s="107" t="s">
        <v>161</v>
      </c>
      <c r="AI411" s="108">
        <f>VLOOKUP(AH411,'2019 WINNINGS'!$A$1:$B$423,2,0)</f>
        <v>100000</v>
      </c>
    </row>
    <row r="412" spans="1:35" x14ac:dyDescent="0.2">
      <c r="A412" s="50">
        <v>411</v>
      </c>
      <c r="B412" s="83" t="s">
        <v>406</v>
      </c>
      <c r="C412" s="83" t="s">
        <v>404</v>
      </c>
      <c r="D412" s="83" t="s">
        <v>410</v>
      </c>
      <c r="E412" s="84" t="s">
        <v>160</v>
      </c>
      <c r="F412" s="50" t="s">
        <v>91</v>
      </c>
      <c r="G412" s="85">
        <f t="shared" si="6"/>
        <v>1055215</v>
      </c>
      <c r="H412" s="86" t="s">
        <v>40</v>
      </c>
      <c r="I412" s="90">
        <f>VLOOKUP(H412,'2019 WINNINGS'!$A$1:$B$423,2,0)</f>
        <v>0</v>
      </c>
      <c r="J412" s="87" t="s">
        <v>8</v>
      </c>
      <c r="K412" s="90">
        <f>VLOOKUP(J412,'2019 WINNINGS'!$A$1:$B$423,2,0)</f>
        <v>107956</v>
      </c>
      <c r="L412" s="93" t="s">
        <v>33</v>
      </c>
      <c r="M412" s="94">
        <f>VLOOKUP(L412,'2019 WINNINGS'!$A$1:$B$423,2,0)</f>
        <v>55488</v>
      </c>
      <c r="N412" s="93" t="s">
        <v>65</v>
      </c>
      <c r="O412" s="94">
        <f>VLOOKUP(N412,'2019 WINNINGS'!$A$1:$B$423,2,0)</f>
        <v>225400</v>
      </c>
      <c r="P412" s="93" t="s">
        <v>11</v>
      </c>
      <c r="Q412" s="94">
        <f>VLOOKUP(P412,'2019 WINNINGS'!$A$1:$B$423,2,0)</f>
        <v>310500</v>
      </c>
      <c r="R412" s="97" t="s">
        <v>140</v>
      </c>
      <c r="S412" s="98">
        <f>VLOOKUP(R412,'2019 WINNINGS'!$A$1:$B$423,2,0)</f>
        <v>44850</v>
      </c>
      <c r="T412" s="97" t="s">
        <v>88</v>
      </c>
      <c r="U412" s="98">
        <f>VLOOKUP(T412,'2019 WINNINGS'!$A$1:$B$423,2,0)</f>
        <v>25415</v>
      </c>
      <c r="V412" s="97" t="s">
        <v>107</v>
      </c>
      <c r="W412" s="98">
        <f>VLOOKUP(V412,'2019 WINNINGS'!$A$1:$B$423,2,0)</f>
        <v>44850</v>
      </c>
      <c r="X412" s="101" t="s">
        <v>230</v>
      </c>
      <c r="Y412" s="102">
        <f>VLOOKUP(X412,'2019 WINNINGS'!$A$1:$B$423,2,0)</f>
        <v>44850</v>
      </c>
      <c r="Z412" s="103" t="s">
        <v>154</v>
      </c>
      <c r="AA412" s="102">
        <f>VLOOKUP(Z412,'2019 WINNINGS'!$A$1:$B$423,2,0)</f>
        <v>37950</v>
      </c>
      <c r="AB412" s="103" t="s">
        <v>145</v>
      </c>
      <c r="AC412" s="102">
        <f>VLOOKUP(AB412,'2019 WINNINGS'!$A$1:$B$423,2,0)</f>
        <v>107956</v>
      </c>
      <c r="AD412" s="88" t="s">
        <v>13</v>
      </c>
      <c r="AE412" s="104">
        <f>VLOOKUP(AD412,'2019 WINNINGS'!$A$1:$B$423,2,0)</f>
        <v>0</v>
      </c>
      <c r="AF412" s="88" t="s">
        <v>14</v>
      </c>
      <c r="AG412" s="104">
        <f>VLOOKUP(AF412,'2019 WINNINGS'!$A$1:$B$423,2,0)</f>
        <v>0</v>
      </c>
      <c r="AH412" s="107" t="s">
        <v>162</v>
      </c>
      <c r="AI412" s="108">
        <f>VLOOKUP(AH412,'2019 WINNINGS'!$A$1:$B$423,2,0)</f>
        <v>50000</v>
      </c>
    </row>
    <row r="413" spans="1:35" x14ac:dyDescent="0.2">
      <c r="A413" s="50">
        <v>412</v>
      </c>
      <c r="B413" s="83" t="s">
        <v>597</v>
      </c>
      <c r="C413" s="83" t="s">
        <v>292</v>
      </c>
      <c r="D413" s="83" t="s">
        <v>599</v>
      </c>
      <c r="E413" s="84" t="s">
        <v>160</v>
      </c>
      <c r="F413" s="50" t="s">
        <v>91</v>
      </c>
      <c r="G413" s="85">
        <f t="shared" si="6"/>
        <v>1054600</v>
      </c>
      <c r="H413" s="86" t="s">
        <v>40</v>
      </c>
      <c r="I413" s="90">
        <f>VLOOKUP(H413,'2019 WINNINGS'!$A$1:$B$423,2,0)</f>
        <v>0</v>
      </c>
      <c r="J413" s="87" t="s">
        <v>17</v>
      </c>
      <c r="K413" s="90">
        <f>VLOOKUP(J413,'2019 WINNINGS'!$A$1:$B$423,2,0)</f>
        <v>225400</v>
      </c>
      <c r="L413" s="93" t="s">
        <v>33</v>
      </c>
      <c r="M413" s="94">
        <f>VLOOKUP(L413,'2019 WINNINGS'!$A$1:$B$423,2,0)</f>
        <v>55488</v>
      </c>
      <c r="N413" s="93" t="s">
        <v>87</v>
      </c>
      <c r="O413" s="94">
        <f>VLOOKUP(N413,'2019 WINNINGS'!$A$1:$B$423,2,0)</f>
        <v>403938</v>
      </c>
      <c r="P413" s="93" t="s">
        <v>32</v>
      </c>
      <c r="Q413" s="94">
        <f>VLOOKUP(P413,'2019 WINNINGS'!$A$1:$B$423,2,0)</f>
        <v>68042</v>
      </c>
      <c r="R413" s="97" t="s">
        <v>59</v>
      </c>
      <c r="S413" s="98">
        <f>VLOOKUP(R413,'2019 WINNINGS'!$A$1:$B$423,2,0)</f>
        <v>26335</v>
      </c>
      <c r="T413" s="97" t="s">
        <v>28</v>
      </c>
      <c r="U413" s="98">
        <f>VLOOKUP(T413,'2019 WINNINGS'!$A$1:$B$423,2,0)</f>
        <v>55488</v>
      </c>
      <c r="V413" s="97" t="s">
        <v>141</v>
      </c>
      <c r="W413" s="98">
        <f>VLOOKUP(V413,'2019 WINNINGS'!$A$1:$B$423,2,0)</f>
        <v>25415</v>
      </c>
      <c r="X413" s="101" t="s">
        <v>96</v>
      </c>
      <c r="Y413" s="102">
        <f>VLOOKUP(X413,'2019 WINNINGS'!$A$1:$B$423,2,0)</f>
        <v>32430</v>
      </c>
      <c r="Z413" s="103" t="s">
        <v>50</v>
      </c>
      <c r="AA413" s="102">
        <f>VLOOKUP(Z413,'2019 WINNINGS'!$A$1:$B$423,2,0)</f>
        <v>107956</v>
      </c>
      <c r="AB413" s="103" t="s">
        <v>155</v>
      </c>
      <c r="AC413" s="102">
        <f>VLOOKUP(AB413,'2019 WINNINGS'!$A$1:$B$423,2,0)</f>
        <v>28693</v>
      </c>
      <c r="AD413" s="88" t="s">
        <v>80</v>
      </c>
      <c r="AE413" s="104">
        <f>VLOOKUP(AD413,'2019 WINNINGS'!$A$1:$B$423,2,0)</f>
        <v>0</v>
      </c>
      <c r="AF413" s="88" t="s">
        <v>72</v>
      </c>
      <c r="AG413" s="104">
        <f>VLOOKUP(AF413,'2019 WINNINGS'!$A$1:$B$423,2,0)</f>
        <v>25415</v>
      </c>
      <c r="AH413" s="107" t="s">
        <v>166</v>
      </c>
      <c r="AI413" s="108">
        <f>VLOOKUP(AH413,'2019 WINNINGS'!$A$1:$B$423,2,0)</f>
        <v>0</v>
      </c>
    </row>
    <row r="414" spans="1:35" x14ac:dyDescent="0.2">
      <c r="A414" s="50">
        <v>413</v>
      </c>
      <c r="B414" s="83" t="s">
        <v>315</v>
      </c>
      <c r="C414" s="83" t="s">
        <v>313</v>
      </c>
      <c r="D414" s="83" t="s">
        <v>314</v>
      </c>
      <c r="E414" s="84" t="s">
        <v>160</v>
      </c>
      <c r="F414" s="50" t="s">
        <v>91</v>
      </c>
      <c r="G414" s="85">
        <f t="shared" si="6"/>
        <v>1043718</v>
      </c>
      <c r="H414" s="86" t="s">
        <v>40</v>
      </c>
      <c r="I414" s="90">
        <f>VLOOKUP(H414,'2019 WINNINGS'!$A$1:$B$423,2,0)</f>
        <v>0</v>
      </c>
      <c r="J414" s="87" t="s">
        <v>15</v>
      </c>
      <c r="K414" s="90">
        <f>VLOOKUP(J414,'2019 WINNINGS'!$A$1:$B$423,2,0)</f>
        <v>107956</v>
      </c>
      <c r="L414" s="93" t="s">
        <v>33</v>
      </c>
      <c r="M414" s="94">
        <f>VLOOKUP(L414,'2019 WINNINGS'!$A$1:$B$423,2,0)</f>
        <v>55488</v>
      </c>
      <c r="N414" s="93" t="s">
        <v>54</v>
      </c>
      <c r="O414" s="94">
        <f>VLOOKUP(N414,'2019 WINNINGS'!$A$1:$B$423,2,0)</f>
        <v>0</v>
      </c>
      <c r="P414" s="93" t="s">
        <v>11</v>
      </c>
      <c r="Q414" s="94">
        <f>VLOOKUP(P414,'2019 WINNINGS'!$A$1:$B$423,2,0)</f>
        <v>310500</v>
      </c>
      <c r="R414" s="97" t="s">
        <v>10</v>
      </c>
      <c r="S414" s="98">
        <f>VLOOKUP(R414,'2019 WINNINGS'!$A$1:$B$423,2,0)</f>
        <v>107956</v>
      </c>
      <c r="T414" s="97" t="s">
        <v>85</v>
      </c>
      <c r="U414" s="98">
        <f>VLOOKUP(T414,'2019 WINNINGS'!$A$1:$B$423,2,0)</f>
        <v>107956</v>
      </c>
      <c r="V414" s="97" t="s">
        <v>70</v>
      </c>
      <c r="W414" s="98">
        <f>VLOOKUP(V414,'2019 WINNINGS'!$A$1:$B$423,2,0)</f>
        <v>0</v>
      </c>
      <c r="X414" s="101" t="s">
        <v>154</v>
      </c>
      <c r="Y414" s="102">
        <f>VLOOKUP(X414,'2019 WINNINGS'!$A$1:$B$423,2,0)</f>
        <v>37950</v>
      </c>
      <c r="Z414" s="103" t="s">
        <v>50</v>
      </c>
      <c r="AA414" s="102">
        <f>VLOOKUP(Z414,'2019 WINNINGS'!$A$1:$B$423,2,0)</f>
        <v>107956</v>
      </c>
      <c r="AB414" s="103" t="s">
        <v>145</v>
      </c>
      <c r="AC414" s="102">
        <f>VLOOKUP(AB414,'2019 WINNINGS'!$A$1:$B$423,2,0)</f>
        <v>107956</v>
      </c>
      <c r="AD414" s="88" t="s">
        <v>14</v>
      </c>
      <c r="AE414" s="104">
        <f>VLOOKUP(AD414,'2019 WINNINGS'!$A$1:$B$423,2,0)</f>
        <v>0</v>
      </c>
      <c r="AF414" s="88" t="s">
        <v>80</v>
      </c>
      <c r="AG414" s="104">
        <f>VLOOKUP(AF414,'2019 WINNINGS'!$A$1:$B$423,2,0)</f>
        <v>0</v>
      </c>
      <c r="AH414" s="107" t="s">
        <v>161</v>
      </c>
      <c r="AI414" s="108">
        <f>VLOOKUP(AH414,'2019 WINNINGS'!$A$1:$B$423,2,0)</f>
        <v>100000</v>
      </c>
    </row>
    <row r="415" spans="1:35" x14ac:dyDescent="0.2">
      <c r="A415" s="50">
        <v>414</v>
      </c>
      <c r="B415" s="83" t="s">
        <v>295</v>
      </c>
      <c r="C415" s="83" t="s">
        <v>293</v>
      </c>
      <c r="D415" s="83" t="s">
        <v>296</v>
      </c>
      <c r="E415" s="84" t="s">
        <v>160</v>
      </c>
      <c r="F415" s="50" t="s">
        <v>91</v>
      </c>
      <c r="G415" s="85">
        <f t="shared" si="6"/>
        <v>1038141</v>
      </c>
      <c r="H415" s="86" t="s">
        <v>40</v>
      </c>
      <c r="I415" s="90">
        <f>VLOOKUP(H415,'2019 WINNINGS'!$A$1:$B$423,2,0)</f>
        <v>0</v>
      </c>
      <c r="J415" s="87" t="s">
        <v>15</v>
      </c>
      <c r="K415" s="90">
        <f>VLOOKUP(J415,'2019 WINNINGS'!$A$1:$B$423,2,0)</f>
        <v>107956</v>
      </c>
      <c r="L415" s="93" t="s">
        <v>65</v>
      </c>
      <c r="M415" s="94">
        <f>VLOOKUP(L415,'2019 WINNINGS'!$A$1:$B$423,2,0)</f>
        <v>225400</v>
      </c>
      <c r="N415" s="93" t="s">
        <v>54</v>
      </c>
      <c r="O415" s="94">
        <f>VLOOKUP(N415,'2019 WINNINGS'!$A$1:$B$423,2,0)</f>
        <v>0</v>
      </c>
      <c r="P415" s="93" t="s">
        <v>46</v>
      </c>
      <c r="Q415" s="94">
        <f>VLOOKUP(P415,'2019 WINNINGS'!$A$1:$B$423,2,0)</f>
        <v>55488</v>
      </c>
      <c r="R415" s="97" t="s">
        <v>10</v>
      </c>
      <c r="S415" s="98">
        <f>VLOOKUP(R415,'2019 WINNINGS'!$A$1:$B$423,2,0)</f>
        <v>107956</v>
      </c>
      <c r="T415" s="97" t="s">
        <v>41</v>
      </c>
      <c r="U415" s="98">
        <f>VLOOKUP(T415,'2019 WINNINGS'!$A$1:$B$423,2,0)</f>
        <v>78200</v>
      </c>
      <c r="V415" s="97" t="s">
        <v>59</v>
      </c>
      <c r="W415" s="98">
        <f>VLOOKUP(V415,'2019 WINNINGS'!$A$1:$B$423,2,0)</f>
        <v>26335</v>
      </c>
      <c r="X415" s="101" t="s">
        <v>230</v>
      </c>
      <c r="Y415" s="102">
        <f>VLOOKUP(X415,'2019 WINNINGS'!$A$1:$B$423,2,0)</f>
        <v>44850</v>
      </c>
      <c r="Z415" s="103" t="s">
        <v>50</v>
      </c>
      <c r="AA415" s="102">
        <f>VLOOKUP(Z415,'2019 WINNINGS'!$A$1:$B$423,2,0)</f>
        <v>107956</v>
      </c>
      <c r="AB415" s="103" t="s">
        <v>158</v>
      </c>
      <c r="AC415" s="102">
        <f>VLOOKUP(AB415,'2019 WINNINGS'!$A$1:$B$423,2,0)</f>
        <v>184000</v>
      </c>
      <c r="AD415" s="88" t="s">
        <v>14</v>
      </c>
      <c r="AE415" s="104">
        <f>VLOOKUP(AD415,'2019 WINNINGS'!$A$1:$B$423,2,0)</f>
        <v>0</v>
      </c>
      <c r="AF415" s="88" t="s">
        <v>80</v>
      </c>
      <c r="AG415" s="104">
        <f>VLOOKUP(AF415,'2019 WINNINGS'!$A$1:$B$423,2,0)</f>
        <v>0</v>
      </c>
      <c r="AH415" s="107" t="s">
        <v>161</v>
      </c>
      <c r="AI415" s="108">
        <f>VLOOKUP(AH415,'2019 WINNINGS'!$A$1:$B$423,2,0)</f>
        <v>100000</v>
      </c>
    </row>
    <row r="416" spans="1:35" x14ac:dyDescent="0.2">
      <c r="A416" s="50">
        <v>415</v>
      </c>
      <c r="B416" s="83" t="s">
        <v>1000</v>
      </c>
      <c r="C416" s="83" t="s">
        <v>938</v>
      </c>
      <c r="D416" s="83" t="s">
        <v>175</v>
      </c>
      <c r="E416" s="89" t="s">
        <v>176</v>
      </c>
      <c r="F416" s="50"/>
      <c r="G416" s="85">
        <f t="shared" si="6"/>
        <v>1033825</v>
      </c>
      <c r="H416" s="86" t="s">
        <v>40</v>
      </c>
      <c r="I416" s="90">
        <f>VLOOKUP(H416,'2019 WINNINGS'!$A$1:$B$423,2,0)</f>
        <v>0</v>
      </c>
      <c r="J416" s="87" t="s">
        <v>8</v>
      </c>
      <c r="K416" s="90">
        <f>VLOOKUP(J416,'2019 WINNINGS'!$A$1:$B$423,2,0)</f>
        <v>107956</v>
      </c>
      <c r="L416" s="93" t="s">
        <v>33</v>
      </c>
      <c r="M416" s="94">
        <f>VLOOKUP(L416,'2019 WINNINGS'!$A$1:$B$423,2,0)</f>
        <v>55488</v>
      </c>
      <c r="N416" s="93" t="s">
        <v>54</v>
      </c>
      <c r="O416" s="94">
        <f>VLOOKUP(N416,'2019 WINNINGS'!$A$1:$B$423,2,0)</f>
        <v>0</v>
      </c>
      <c r="P416" s="93" t="s">
        <v>11</v>
      </c>
      <c r="Q416" s="94">
        <f>VLOOKUP(P416,'2019 WINNINGS'!$A$1:$B$423,2,0)</f>
        <v>310500</v>
      </c>
      <c r="R416" s="97" t="s">
        <v>41</v>
      </c>
      <c r="S416" s="98">
        <f>VLOOKUP(R416,'2019 WINNINGS'!$A$1:$B$423,2,0)</f>
        <v>78200</v>
      </c>
      <c r="T416" s="97" t="s">
        <v>28</v>
      </c>
      <c r="U416" s="98">
        <f>VLOOKUP(T416,'2019 WINNINGS'!$A$1:$B$423,2,0)</f>
        <v>55488</v>
      </c>
      <c r="V416" s="97" t="s">
        <v>104</v>
      </c>
      <c r="W416" s="98">
        <f>VLOOKUP(V416,'2019 WINNINGS'!$A$1:$B$423,2,0)</f>
        <v>26910</v>
      </c>
      <c r="X416" s="101" t="s">
        <v>50</v>
      </c>
      <c r="Y416" s="102">
        <f>VLOOKUP(X416,'2019 WINNINGS'!$A$1:$B$423,2,0)</f>
        <v>107956</v>
      </c>
      <c r="Z416" s="103" t="s">
        <v>113</v>
      </c>
      <c r="AA416" s="102">
        <f>VLOOKUP(Z416,'2019 WINNINGS'!$A$1:$B$423,2,0)</f>
        <v>107956</v>
      </c>
      <c r="AB416" s="103" t="s">
        <v>145</v>
      </c>
      <c r="AC416" s="102">
        <f>VLOOKUP(AB416,'2019 WINNINGS'!$A$1:$B$423,2,0)</f>
        <v>107956</v>
      </c>
      <c r="AD416" s="88" t="s">
        <v>80</v>
      </c>
      <c r="AE416" s="104">
        <f>VLOOKUP(AD416,'2019 WINNINGS'!$A$1:$B$423,2,0)</f>
        <v>0</v>
      </c>
      <c r="AF416" s="88" t="s">
        <v>72</v>
      </c>
      <c r="AG416" s="104">
        <f>VLOOKUP(AF416,'2019 WINNINGS'!$A$1:$B$423,2,0)</f>
        <v>25415</v>
      </c>
      <c r="AH416" s="107" t="s">
        <v>165</v>
      </c>
      <c r="AI416" s="108">
        <f>VLOOKUP(AH416,'2019 WINNINGS'!$A$1:$B$423,2,0)</f>
        <v>50000</v>
      </c>
    </row>
    <row r="417" spans="1:35" x14ac:dyDescent="0.2">
      <c r="A417" s="50">
        <v>416</v>
      </c>
      <c r="B417" s="83" t="s">
        <v>622</v>
      </c>
      <c r="C417" s="83" t="s">
        <v>620</v>
      </c>
      <c r="D417" s="83" t="s">
        <v>624</v>
      </c>
      <c r="E417" s="84" t="s">
        <v>160</v>
      </c>
      <c r="F417" s="50" t="s">
        <v>91</v>
      </c>
      <c r="G417" s="85">
        <f t="shared" si="6"/>
        <v>1029766</v>
      </c>
      <c r="H417" s="86" t="s">
        <v>17</v>
      </c>
      <c r="I417" s="90">
        <f>VLOOKUP(H417,'2019 WINNINGS'!$A$1:$B$423,2,0)</f>
        <v>225400</v>
      </c>
      <c r="J417" s="87" t="s">
        <v>27</v>
      </c>
      <c r="K417" s="90">
        <f>VLOOKUP(J417,'2019 WINNINGS'!$A$1:$B$423,2,0)</f>
        <v>310500</v>
      </c>
      <c r="L417" s="93" t="s">
        <v>68</v>
      </c>
      <c r="M417" s="94">
        <f>VLOOKUP(L417,'2019 WINNINGS'!$A$1:$B$423,2,0)</f>
        <v>78200</v>
      </c>
      <c r="N417" s="93" t="s">
        <v>33</v>
      </c>
      <c r="O417" s="94">
        <f>VLOOKUP(N417,'2019 WINNINGS'!$A$1:$B$423,2,0)</f>
        <v>55488</v>
      </c>
      <c r="P417" s="93" t="s">
        <v>29</v>
      </c>
      <c r="Q417" s="94">
        <f>VLOOKUP(P417,'2019 WINNINGS'!$A$1:$B$423,2,0)</f>
        <v>0</v>
      </c>
      <c r="R417" s="97" t="s">
        <v>142</v>
      </c>
      <c r="S417" s="98">
        <f>VLOOKUP(R417,'2019 WINNINGS'!$A$1:$B$423,2,0)</f>
        <v>68042</v>
      </c>
      <c r="T417" s="97" t="s">
        <v>141</v>
      </c>
      <c r="U417" s="98">
        <f>VLOOKUP(T417,'2019 WINNINGS'!$A$1:$B$423,2,0)</f>
        <v>25415</v>
      </c>
      <c r="V417" s="97" t="s">
        <v>59</v>
      </c>
      <c r="W417" s="98">
        <f>VLOOKUP(V417,'2019 WINNINGS'!$A$1:$B$423,2,0)</f>
        <v>26335</v>
      </c>
      <c r="X417" s="101" t="s">
        <v>96</v>
      </c>
      <c r="Y417" s="102">
        <f>VLOOKUP(X417,'2019 WINNINGS'!$A$1:$B$423,2,0)</f>
        <v>32430</v>
      </c>
      <c r="Z417" s="103" t="s">
        <v>153</v>
      </c>
      <c r="AA417" s="102">
        <f>VLOOKUP(Z417,'2019 WINNINGS'!$A$1:$B$423,2,0)</f>
        <v>0</v>
      </c>
      <c r="AB417" s="103" t="s">
        <v>145</v>
      </c>
      <c r="AC417" s="102">
        <f>VLOOKUP(AB417,'2019 WINNINGS'!$A$1:$B$423,2,0)</f>
        <v>107956</v>
      </c>
      <c r="AD417" s="88" t="s">
        <v>13</v>
      </c>
      <c r="AE417" s="104">
        <f>VLOOKUP(AD417,'2019 WINNINGS'!$A$1:$B$423,2,0)</f>
        <v>0</v>
      </c>
      <c r="AF417" s="88" t="s">
        <v>80</v>
      </c>
      <c r="AG417" s="104">
        <f>VLOOKUP(AF417,'2019 WINNINGS'!$A$1:$B$423,2,0)</f>
        <v>0</v>
      </c>
      <c r="AH417" s="107" t="s">
        <v>161</v>
      </c>
      <c r="AI417" s="108">
        <f>VLOOKUP(AH417,'2019 WINNINGS'!$A$1:$B$423,2,0)</f>
        <v>100000</v>
      </c>
    </row>
    <row r="418" spans="1:35" x14ac:dyDescent="0.2">
      <c r="A418" s="50">
        <v>417</v>
      </c>
      <c r="B418" s="83" t="s">
        <v>272</v>
      </c>
      <c r="C418" s="83" t="s">
        <v>269</v>
      </c>
      <c r="D418" s="83" t="s">
        <v>273</v>
      </c>
      <c r="E418" s="84" t="s">
        <v>160</v>
      </c>
      <c r="F418" s="50" t="s">
        <v>91</v>
      </c>
      <c r="G418" s="85">
        <f t="shared" si="6"/>
        <v>1022844</v>
      </c>
      <c r="H418" s="86" t="s">
        <v>27</v>
      </c>
      <c r="I418" s="90">
        <f>VLOOKUP(H418,'2019 WINNINGS'!$A$1:$B$423,2,0)</f>
        <v>310500</v>
      </c>
      <c r="J418" s="87" t="s">
        <v>8</v>
      </c>
      <c r="K418" s="90">
        <f>VLOOKUP(J418,'2019 WINNINGS'!$A$1:$B$423,2,0)</f>
        <v>107956</v>
      </c>
      <c r="L418" s="93" t="s">
        <v>112</v>
      </c>
      <c r="M418" s="94">
        <f>VLOOKUP(L418,'2019 WINNINGS'!$A$1:$B$423,2,0)</f>
        <v>28693</v>
      </c>
      <c r="N418" s="93" t="s">
        <v>18</v>
      </c>
      <c r="O418" s="94">
        <f>VLOOKUP(N418,'2019 WINNINGS'!$A$1:$B$423,2,0)</f>
        <v>32430</v>
      </c>
      <c r="P418" s="93" t="s">
        <v>46</v>
      </c>
      <c r="Q418" s="94">
        <f>VLOOKUP(P418,'2019 WINNINGS'!$A$1:$B$423,2,0)</f>
        <v>55488</v>
      </c>
      <c r="R418" s="97" t="s">
        <v>10</v>
      </c>
      <c r="S418" s="98">
        <f>VLOOKUP(R418,'2019 WINNINGS'!$A$1:$B$423,2,0)</f>
        <v>107956</v>
      </c>
      <c r="T418" s="97" t="s">
        <v>28</v>
      </c>
      <c r="U418" s="98">
        <f>VLOOKUP(T418,'2019 WINNINGS'!$A$1:$B$423,2,0)</f>
        <v>55488</v>
      </c>
      <c r="V418" s="97" t="s">
        <v>73</v>
      </c>
      <c r="W418" s="98">
        <f>VLOOKUP(V418,'2019 WINNINGS'!$A$1:$B$423,2,0)</f>
        <v>55488</v>
      </c>
      <c r="X418" s="101" t="s">
        <v>96</v>
      </c>
      <c r="Y418" s="102">
        <f>VLOOKUP(X418,'2019 WINNINGS'!$A$1:$B$423,2,0)</f>
        <v>32430</v>
      </c>
      <c r="Z418" s="103" t="s">
        <v>150</v>
      </c>
      <c r="AA418" s="102">
        <f>VLOOKUP(Z418,'2019 WINNINGS'!$A$1:$B$423,2,0)</f>
        <v>0</v>
      </c>
      <c r="AB418" s="103" t="s">
        <v>105</v>
      </c>
      <c r="AC418" s="102">
        <f>VLOOKUP(AB418,'2019 WINNINGS'!$A$1:$B$423,2,0)</f>
        <v>161000</v>
      </c>
      <c r="AD418" s="88" t="s">
        <v>14</v>
      </c>
      <c r="AE418" s="104">
        <f>VLOOKUP(AD418,'2019 WINNINGS'!$A$1:$B$423,2,0)</f>
        <v>0</v>
      </c>
      <c r="AF418" s="88" t="s">
        <v>72</v>
      </c>
      <c r="AG418" s="104">
        <f>VLOOKUP(AF418,'2019 WINNINGS'!$A$1:$B$423,2,0)</f>
        <v>25415</v>
      </c>
      <c r="AH418" s="107" t="s">
        <v>162</v>
      </c>
      <c r="AI418" s="108">
        <f>VLOOKUP(AH418,'2019 WINNINGS'!$A$1:$B$423,2,0)</f>
        <v>50000</v>
      </c>
    </row>
    <row r="419" spans="1:35" x14ac:dyDescent="0.2">
      <c r="A419" s="50">
        <v>418</v>
      </c>
      <c r="B419" s="83" t="s">
        <v>674</v>
      </c>
      <c r="C419" s="83" t="s">
        <v>672</v>
      </c>
      <c r="D419" s="83" t="s">
        <v>680</v>
      </c>
      <c r="E419" s="84" t="s">
        <v>160</v>
      </c>
      <c r="F419" s="50" t="s">
        <v>91</v>
      </c>
      <c r="G419" s="85">
        <f t="shared" si="6"/>
        <v>1021955</v>
      </c>
      <c r="H419" s="86" t="s">
        <v>40</v>
      </c>
      <c r="I419" s="90">
        <f>VLOOKUP(H419,'2019 WINNINGS'!$A$1:$B$423,2,0)</f>
        <v>0</v>
      </c>
      <c r="J419" s="87" t="s">
        <v>15</v>
      </c>
      <c r="K419" s="90">
        <f>VLOOKUP(J419,'2019 WINNINGS'!$A$1:$B$423,2,0)</f>
        <v>107956</v>
      </c>
      <c r="L419" s="93" t="s">
        <v>43</v>
      </c>
      <c r="M419" s="94">
        <f>VLOOKUP(L419,'2019 WINNINGS'!$A$1:$B$423,2,0)</f>
        <v>161000</v>
      </c>
      <c r="N419" s="93" t="s">
        <v>65</v>
      </c>
      <c r="O419" s="94">
        <f>VLOOKUP(N419,'2019 WINNINGS'!$A$1:$B$423,2,0)</f>
        <v>225400</v>
      </c>
      <c r="P419" s="93" t="s">
        <v>54</v>
      </c>
      <c r="Q419" s="94">
        <f>VLOOKUP(P419,'2019 WINNINGS'!$A$1:$B$423,2,0)</f>
        <v>0</v>
      </c>
      <c r="R419" s="97" t="s">
        <v>41</v>
      </c>
      <c r="S419" s="98">
        <f>VLOOKUP(R419,'2019 WINNINGS'!$A$1:$B$423,2,0)</f>
        <v>78200</v>
      </c>
      <c r="T419" s="97" t="s">
        <v>144</v>
      </c>
      <c r="U419" s="98">
        <f>VLOOKUP(T419,'2019 WINNINGS'!$A$1:$B$423,2,0)</f>
        <v>0</v>
      </c>
      <c r="V419" s="97" t="s">
        <v>59</v>
      </c>
      <c r="W419" s="98">
        <f>VLOOKUP(V419,'2019 WINNINGS'!$A$1:$B$423,2,0)</f>
        <v>26335</v>
      </c>
      <c r="X419" s="101" t="s">
        <v>147</v>
      </c>
      <c r="Y419" s="102">
        <f>VLOOKUP(X419,'2019 WINNINGS'!$A$1:$B$423,2,0)</f>
        <v>25415</v>
      </c>
      <c r="Z419" s="103" t="s">
        <v>145</v>
      </c>
      <c r="AA419" s="102">
        <f>VLOOKUP(Z419,'2019 WINNINGS'!$A$1:$B$423,2,0)</f>
        <v>107956</v>
      </c>
      <c r="AB419" s="103" t="s">
        <v>105</v>
      </c>
      <c r="AC419" s="102">
        <f>VLOOKUP(AB419,'2019 WINNINGS'!$A$1:$B$423,2,0)</f>
        <v>161000</v>
      </c>
      <c r="AD419" s="88" t="s">
        <v>80</v>
      </c>
      <c r="AE419" s="104">
        <f>VLOOKUP(AD419,'2019 WINNINGS'!$A$1:$B$423,2,0)</f>
        <v>0</v>
      </c>
      <c r="AF419" s="88" t="s">
        <v>71</v>
      </c>
      <c r="AG419" s="104">
        <f>VLOOKUP(AF419,'2019 WINNINGS'!$A$1:$B$423,2,0)</f>
        <v>28693</v>
      </c>
      <c r="AH419" s="107" t="s">
        <v>161</v>
      </c>
      <c r="AI419" s="108">
        <f>VLOOKUP(AH419,'2019 WINNINGS'!$A$1:$B$423,2,0)</f>
        <v>100000</v>
      </c>
    </row>
    <row r="420" spans="1:35" x14ac:dyDescent="0.2">
      <c r="A420" s="50">
        <v>419</v>
      </c>
      <c r="B420" s="83" t="s">
        <v>357</v>
      </c>
      <c r="C420" s="83" t="s">
        <v>356</v>
      </c>
      <c r="D420" s="83" t="s">
        <v>879</v>
      </c>
      <c r="E420" s="84" t="s">
        <v>160</v>
      </c>
      <c r="F420" s="50" t="s">
        <v>91</v>
      </c>
      <c r="G420" s="85">
        <f t="shared" si="6"/>
        <v>1019339</v>
      </c>
      <c r="H420" s="86" t="s">
        <v>40</v>
      </c>
      <c r="I420" s="90">
        <f>VLOOKUP(H420,'2019 WINNINGS'!$A$1:$B$423,2,0)</f>
        <v>0</v>
      </c>
      <c r="J420" s="87" t="s">
        <v>8</v>
      </c>
      <c r="K420" s="90">
        <f>VLOOKUP(J420,'2019 WINNINGS'!$A$1:$B$423,2,0)</f>
        <v>107956</v>
      </c>
      <c r="L420" s="93" t="s">
        <v>33</v>
      </c>
      <c r="M420" s="94">
        <f>VLOOKUP(L420,'2019 WINNINGS'!$A$1:$B$423,2,0)</f>
        <v>55488</v>
      </c>
      <c r="N420" s="93" t="s">
        <v>54</v>
      </c>
      <c r="O420" s="94">
        <f>VLOOKUP(N420,'2019 WINNINGS'!$A$1:$B$423,2,0)</f>
        <v>0</v>
      </c>
      <c r="P420" s="93" t="s">
        <v>24</v>
      </c>
      <c r="Q420" s="94">
        <f>VLOOKUP(P420,'2019 WINNINGS'!$A$1:$B$423,2,0)</f>
        <v>403938</v>
      </c>
      <c r="R420" s="97" t="s">
        <v>10</v>
      </c>
      <c r="S420" s="98">
        <f>VLOOKUP(R420,'2019 WINNINGS'!$A$1:$B$423,2,0)</f>
        <v>107956</v>
      </c>
      <c r="T420" s="97" t="s">
        <v>41</v>
      </c>
      <c r="U420" s="98">
        <f>VLOOKUP(T420,'2019 WINNINGS'!$A$1:$B$423,2,0)</f>
        <v>78200</v>
      </c>
      <c r="V420" s="97" t="s">
        <v>144</v>
      </c>
      <c r="W420" s="98">
        <f>VLOOKUP(V420,'2019 WINNINGS'!$A$1:$B$423,2,0)</f>
        <v>0</v>
      </c>
      <c r="X420" s="101" t="s">
        <v>96</v>
      </c>
      <c r="Y420" s="102">
        <f>VLOOKUP(X420,'2019 WINNINGS'!$A$1:$B$423,2,0)</f>
        <v>32430</v>
      </c>
      <c r="Z420" s="103" t="s">
        <v>50</v>
      </c>
      <c r="AA420" s="102">
        <f>VLOOKUP(Z420,'2019 WINNINGS'!$A$1:$B$423,2,0)</f>
        <v>107956</v>
      </c>
      <c r="AB420" s="103" t="s">
        <v>157</v>
      </c>
      <c r="AC420" s="102">
        <f>VLOOKUP(AB420,'2019 WINNINGS'!$A$1:$B$423,2,0)</f>
        <v>0</v>
      </c>
      <c r="AD420" s="88" t="s">
        <v>14</v>
      </c>
      <c r="AE420" s="104">
        <f>VLOOKUP(AD420,'2019 WINNINGS'!$A$1:$B$423,2,0)</f>
        <v>0</v>
      </c>
      <c r="AF420" s="88" t="s">
        <v>72</v>
      </c>
      <c r="AG420" s="104">
        <f>VLOOKUP(AF420,'2019 WINNINGS'!$A$1:$B$423,2,0)</f>
        <v>25415</v>
      </c>
      <c r="AH420" s="107" t="s">
        <v>161</v>
      </c>
      <c r="AI420" s="108">
        <f>VLOOKUP(AH420,'2019 WINNINGS'!$A$1:$B$423,2,0)</f>
        <v>100000</v>
      </c>
    </row>
    <row r="421" spans="1:35" x14ac:dyDescent="0.2">
      <c r="A421" s="50">
        <v>420</v>
      </c>
      <c r="B421" s="83" t="s">
        <v>344</v>
      </c>
      <c r="C421" s="83" t="s">
        <v>342</v>
      </c>
      <c r="D421" s="83" t="s">
        <v>345</v>
      </c>
      <c r="E421" s="84" t="s">
        <v>160</v>
      </c>
      <c r="F421" s="50" t="s">
        <v>91</v>
      </c>
      <c r="G421" s="85">
        <f t="shared" si="6"/>
        <v>1017844</v>
      </c>
      <c r="H421" s="86" t="s">
        <v>40</v>
      </c>
      <c r="I421" s="90">
        <f>VLOOKUP(H421,'2019 WINNINGS'!$A$1:$B$423,2,0)</f>
        <v>0</v>
      </c>
      <c r="J421" s="87" t="s">
        <v>8</v>
      </c>
      <c r="K421" s="90">
        <f>VLOOKUP(J421,'2019 WINNINGS'!$A$1:$B$423,2,0)</f>
        <v>107956</v>
      </c>
      <c r="L421" s="93" t="s">
        <v>33</v>
      </c>
      <c r="M421" s="94">
        <f>VLOOKUP(L421,'2019 WINNINGS'!$A$1:$B$423,2,0)</f>
        <v>55488</v>
      </c>
      <c r="N421" s="93" t="s">
        <v>54</v>
      </c>
      <c r="O421" s="94">
        <f>VLOOKUP(N421,'2019 WINNINGS'!$A$1:$B$423,2,0)</f>
        <v>0</v>
      </c>
      <c r="P421" s="93" t="s">
        <v>87</v>
      </c>
      <c r="Q421" s="94">
        <f>VLOOKUP(P421,'2019 WINNINGS'!$A$1:$B$423,2,0)</f>
        <v>403938</v>
      </c>
      <c r="R421" s="97" t="s">
        <v>10</v>
      </c>
      <c r="S421" s="98">
        <f>VLOOKUP(R421,'2019 WINNINGS'!$A$1:$B$423,2,0)</f>
        <v>107956</v>
      </c>
      <c r="T421" s="97" t="s">
        <v>85</v>
      </c>
      <c r="U421" s="98">
        <f>VLOOKUP(T421,'2019 WINNINGS'!$A$1:$B$423,2,0)</f>
        <v>107956</v>
      </c>
      <c r="V421" s="97" t="s">
        <v>59</v>
      </c>
      <c r="W421" s="98">
        <f>VLOOKUP(V421,'2019 WINNINGS'!$A$1:$B$423,2,0)</f>
        <v>26335</v>
      </c>
      <c r="X421" s="101" t="s">
        <v>230</v>
      </c>
      <c r="Y421" s="102">
        <f>VLOOKUP(X421,'2019 WINNINGS'!$A$1:$B$423,2,0)</f>
        <v>44850</v>
      </c>
      <c r="Z421" s="103" t="s">
        <v>154</v>
      </c>
      <c r="AA421" s="102">
        <f>VLOOKUP(Z421,'2019 WINNINGS'!$A$1:$B$423,2,0)</f>
        <v>37950</v>
      </c>
      <c r="AB421" s="103" t="s">
        <v>157</v>
      </c>
      <c r="AC421" s="102">
        <f>VLOOKUP(AB421,'2019 WINNINGS'!$A$1:$B$423,2,0)</f>
        <v>0</v>
      </c>
      <c r="AD421" s="88" t="s">
        <v>80</v>
      </c>
      <c r="AE421" s="104">
        <f>VLOOKUP(AD421,'2019 WINNINGS'!$A$1:$B$423,2,0)</f>
        <v>0</v>
      </c>
      <c r="AF421" s="88" t="s">
        <v>72</v>
      </c>
      <c r="AG421" s="104">
        <f>VLOOKUP(AF421,'2019 WINNINGS'!$A$1:$B$423,2,0)</f>
        <v>25415</v>
      </c>
      <c r="AH421" s="107" t="s">
        <v>161</v>
      </c>
      <c r="AI421" s="108">
        <f>VLOOKUP(AH421,'2019 WINNINGS'!$A$1:$B$423,2,0)</f>
        <v>100000</v>
      </c>
    </row>
    <row r="422" spans="1:35" x14ac:dyDescent="0.2">
      <c r="A422" s="50">
        <v>421</v>
      </c>
      <c r="B422" s="83" t="s">
        <v>843</v>
      </c>
      <c r="C422" s="83" t="s">
        <v>839</v>
      </c>
      <c r="D422" s="83" t="s">
        <v>841</v>
      </c>
      <c r="E422" s="84" t="s">
        <v>160</v>
      </c>
      <c r="F422" s="50" t="s">
        <v>91</v>
      </c>
      <c r="G422" s="85">
        <f t="shared" si="6"/>
        <v>1007516</v>
      </c>
      <c r="H422" s="86" t="s">
        <v>38</v>
      </c>
      <c r="I422" s="90">
        <f>VLOOKUP(H422,'2019 WINNINGS'!$A$1:$B$423,2,0)</f>
        <v>161000</v>
      </c>
      <c r="J422" s="87" t="s">
        <v>15</v>
      </c>
      <c r="K422" s="90">
        <f>VLOOKUP(J422,'2019 WINNINGS'!$A$1:$B$423,2,0)</f>
        <v>107956</v>
      </c>
      <c r="L422" s="93" t="s">
        <v>65</v>
      </c>
      <c r="M422" s="94">
        <f>VLOOKUP(L422,'2019 WINNINGS'!$A$1:$B$423,2,0)</f>
        <v>225400</v>
      </c>
      <c r="N422" s="93" t="s">
        <v>16</v>
      </c>
      <c r="O422" s="94">
        <f>VLOOKUP(N422,'2019 WINNINGS'!$A$1:$B$423,2,0)</f>
        <v>55488</v>
      </c>
      <c r="P422" s="93" t="s">
        <v>43</v>
      </c>
      <c r="Q422" s="94">
        <f>VLOOKUP(P422,'2019 WINNINGS'!$A$1:$B$423,2,0)</f>
        <v>161000</v>
      </c>
      <c r="R422" s="97" t="s">
        <v>41</v>
      </c>
      <c r="S422" s="98">
        <f>VLOOKUP(R422,'2019 WINNINGS'!$A$1:$B$423,2,0)</f>
        <v>78200</v>
      </c>
      <c r="T422" s="97" t="s">
        <v>28</v>
      </c>
      <c r="U422" s="98">
        <f>VLOOKUP(T422,'2019 WINNINGS'!$A$1:$B$423,2,0)</f>
        <v>55488</v>
      </c>
      <c r="V422" s="97" t="s">
        <v>63</v>
      </c>
      <c r="W422" s="98">
        <f>VLOOKUP(V422,'2019 WINNINGS'!$A$1:$B$423,2,0)</f>
        <v>26335</v>
      </c>
      <c r="X422" s="101" t="s">
        <v>146</v>
      </c>
      <c r="Y422" s="102">
        <f>VLOOKUP(X422,'2019 WINNINGS'!$A$1:$B$423,2,0)</f>
        <v>0</v>
      </c>
      <c r="Z422" s="103" t="s">
        <v>50</v>
      </c>
      <c r="AA422" s="102">
        <f>VLOOKUP(Z422,'2019 WINNINGS'!$A$1:$B$423,2,0)</f>
        <v>107956</v>
      </c>
      <c r="AB422" s="103" t="s">
        <v>155</v>
      </c>
      <c r="AC422" s="102">
        <f>VLOOKUP(AB422,'2019 WINNINGS'!$A$1:$B$423,2,0)</f>
        <v>28693</v>
      </c>
      <c r="AD422" s="88" t="s">
        <v>14</v>
      </c>
      <c r="AE422" s="104">
        <f>VLOOKUP(AD422,'2019 WINNINGS'!$A$1:$B$423,2,0)</f>
        <v>0</v>
      </c>
      <c r="AF422" s="88" t="s">
        <v>81</v>
      </c>
      <c r="AG422" s="104">
        <f>VLOOKUP(AF422,'2019 WINNINGS'!$A$1:$B$423,2,0)</f>
        <v>0</v>
      </c>
      <c r="AH422" s="107" t="s">
        <v>164</v>
      </c>
      <c r="AI422" s="108">
        <f>VLOOKUP(AH422,'2019 WINNINGS'!$A$1:$B$423,2,0)</f>
        <v>0</v>
      </c>
    </row>
    <row r="423" spans="1:35" x14ac:dyDescent="0.2">
      <c r="A423" s="50">
        <v>422</v>
      </c>
      <c r="B423" s="83" t="s">
        <v>310</v>
      </c>
      <c r="C423" s="83" t="s">
        <v>312</v>
      </c>
      <c r="D423" s="83" t="s">
        <v>901</v>
      </c>
      <c r="E423" s="84" t="s">
        <v>160</v>
      </c>
      <c r="F423" s="50" t="s">
        <v>91</v>
      </c>
      <c r="G423" s="85">
        <f t="shared" si="6"/>
        <v>1004467</v>
      </c>
      <c r="H423" s="86" t="s">
        <v>8</v>
      </c>
      <c r="I423" s="90">
        <f>VLOOKUP(H423,'2019 WINNINGS'!$A$1:$B$423,2,0)</f>
        <v>107956</v>
      </c>
      <c r="J423" s="87" t="s">
        <v>15</v>
      </c>
      <c r="K423" s="90">
        <f>VLOOKUP(J423,'2019 WINNINGS'!$A$1:$B$423,2,0)</f>
        <v>107956</v>
      </c>
      <c r="L423" s="93" t="s">
        <v>93</v>
      </c>
      <c r="M423" s="94">
        <f>VLOOKUP(L423,'2019 WINNINGS'!$A$1:$B$423,2,0)</f>
        <v>310500</v>
      </c>
      <c r="N423" s="93" t="s">
        <v>54</v>
      </c>
      <c r="O423" s="94">
        <f>VLOOKUP(N423,'2019 WINNINGS'!$A$1:$B$423,2,0)</f>
        <v>0</v>
      </c>
      <c r="P423" s="93" t="s">
        <v>11</v>
      </c>
      <c r="Q423" s="94">
        <f>VLOOKUP(P423,'2019 WINNINGS'!$A$1:$B$423,2,0)</f>
        <v>310500</v>
      </c>
      <c r="R423" s="97" t="s">
        <v>107</v>
      </c>
      <c r="S423" s="98">
        <f>VLOOKUP(R423,'2019 WINNINGS'!$A$1:$B$423,2,0)</f>
        <v>44850</v>
      </c>
      <c r="T423" s="97" t="s">
        <v>88</v>
      </c>
      <c r="U423" s="98">
        <f>VLOOKUP(T423,'2019 WINNINGS'!$A$1:$B$423,2,0)</f>
        <v>25415</v>
      </c>
      <c r="V423" s="97" t="s">
        <v>99</v>
      </c>
      <c r="W423" s="98">
        <f>VLOOKUP(V423,'2019 WINNINGS'!$A$1:$B$423,2,0)</f>
        <v>26910</v>
      </c>
      <c r="X423" s="101" t="s">
        <v>96</v>
      </c>
      <c r="Y423" s="102">
        <f>VLOOKUP(X423,'2019 WINNINGS'!$A$1:$B$423,2,0)</f>
        <v>32430</v>
      </c>
      <c r="Z423" s="103" t="s">
        <v>146</v>
      </c>
      <c r="AA423" s="102">
        <f>VLOOKUP(Z423,'2019 WINNINGS'!$A$1:$B$423,2,0)</f>
        <v>0</v>
      </c>
      <c r="AB423" s="103" t="s">
        <v>154</v>
      </c>
      <c r="AC423" s="102">
        <f>VLOOKUP(AB423,'2019 WINNINGS'!$A$1:$B$423,2,0)</f>
        <v>37950</v>
      </c>
      <c r="AD423" s="88" t="s">
        <v>14</v>
      </c>
      <c r="AE423" s="104">
        <f>VLOOKUP(AD423,'2019 WINNINGS'!$A$1:$B$423,2,0)</f>
        <v>0</v>
      </c>
      <c r="AF423" s="88" t="s">
        <v>80</v>
      </c>
      <c r="AG423" s="104">
        <f>VLOOKUP(AF423,'2019 WINNINGS'!$A$1:$B$423,2,0)</f>
        <v>0</v>
      </c>
      <c r="AH423" s="107" t="s">
        <v>164</v>
      </c>
      <c r="AI423" s="108">
        <f>VLOOKUP(AH423,'2019 WINNINGS'!$A$1:$B$423,2,0)</f>
        <v>0</v>
      </c>
    </row>
    <row r="424" spans="1:35" x14ac:dyDescent="0.2">
      <c r="A424" s="50">
        <v>423</v>
      </c>
      <c r="B424" s="83" t="s">
        <v>382</v>
      </c>
      <c r="C424" s="83" t="s">
        <v>386</v>
      </c>
      <c r="D424" s="83" t="s">
        <v>237</v>
      </c>
      <c r="E424" s="84" t="s">
        <v>160</v>
      </c>
      <c r="F424" s="50" t="s">
        <v>91</v>
      </c>
      <c r="G424" s="85">
        <f t="shared" si="6"/>
        <v>995928</v>
      </c>
      <c r="H424" s="86" t="s">
        <v>17</v>
      </c>
      <c r="I424" s="90">
        <f>VLOOKUP(H424,'2019 WINNINGS'!$A$1:$B$423,2,0)</f>
        <v>225400</v>
      </c>
      <c r="J424" s="87" t="s">
        <v>8</v>
      </c>
      <c r="K424" s="90">
        <f>VLOOKUP(J424,'2019 WINNINGS'!$A$1:$B$423,2,0)</f>
        <v>107956</v>
      </c>
      <c r="L424" s="93" t="s">
        <v>68</v>
      </c>
      <c r="M424" s="94">
        <f>VLOOKUP(L424,'2019 WINNINGS'!$A$1:$B$423,2,0)</f>
        <v>78200</v>
      </c>
      <c r="N424" s="93" t="s">
        <v>29</v>
      </c>
      <c r="O424" s="94">
        <f>VLOOKUP(N424,'2019 WINNINGS'!$A$1:$B$423,2,0)</f>
        <v>0</v>
      </c>
      <c r="P424" s="93" t="s">
        <v>65</v>
      </c>
      <c r="Q424" s="94">
        <f>VLOOKUP(P424,'2019 WINNINGS'!$A$1:$B$423,2,0)</f>
        <v>225400</v>
      </c>
      <c r="R424" s="97" t="s">
        <v>143</v>
      </c>
      <c r="S424" s="98">
        <f>VLOOKUP(R424,'2019 WINNINGS'!$A$1:$B$423,2,0)</f>
        <v>107956</v>
      </c>
      <c r="T424" s="97" t="s">
        <v>104</v>
      </c>
      <c r="U424" s="98">
        <f>VLOOKUP(T424,'2019 WINNINGS'!$A$1:$B$423,2,0)</f>
        <v>26910</v>
      </c>
      <c r="V424" s="97" t="s">
        <v>41</v>
      </c>
      <c r="W424" s="98">
        <f>VLOOKUP(V424,'2019 WINNINGS'!$A$1:$B$423,2,0)</f>
        <v>78200</v>
      </c>
      <c r="X424" s="101" t="s">
        <v>151</v>
      </c>
      <c r="Y424" s="102">
        <f>VLOOKUP(X424,'2019 WINNINGS'!$A$1:$B$423,2,0)</f>
        <v>37950</v>
      </c>
      <c r="Z424" s="103" t="s">
        <v>113</v>
      </c>
      <c r="AA424" s="102">
        <f>VLOOKUP(Z424,'2019 WINNINGS'!$A$1:$B$423,2,0)</f>
        <v>107956</v>
      </c>
      <c r="AB424" s="103" t="s">
        <v>153</v>
      </c>
      <c r="AC424" s="102">
        <f>VLOOKUP(AB424,'2019 WINNINGS'!$A$1:$B$423,2,0)</f>
        <v>0</v>
      </c>
      <c r="AD424" s="88" t="s">
        <v>75</v>
      </c>
      <c r="AE424" s="104">
        <f>VLOOKUP(AD424,'2019 WINNINGS'!$A$1:$B$423,2,0)</f>
        <v>0</v>
      </c>
      <c r="AF424" s="88" t="s">
        <v>81</v>
      </c>
      <c r="AG424" s="104">
        <f>VLOOKUP(AF424,'2019 WINNINGS'!$A$1:$B$423,2,0)</f>
        <v>0</v>
      </c>
      <c r="AH424" s="107" t="s">
        <v>164</v>
      </c>
      <c r="AI424" s="108">
        <f>VLOOKUP(AH424,'2019 WINNINGS'!$A$1:$B$423,2,0)</f>
        <v>0</v>
      </c>
    </row>
    <row r="425" spans="1:35" x14ac:dyDescent="0.2">
      <c r="A425" s="50">
        <v>424</v>
      </c>
      <c r="B425" s="83" t="s">
        <v>394</v>
      </c>
      <c r="C425" s="83" t="s">
        <v>393</v>
      </c>
      <c r="D425" s="83" t="s">
        <v>396</v>
      </c>
      <c r="E425" s="84" t="s">
        <v>160</v>
      </c>
      <c r="F425" s="50" t="s">
        <v>91</v>
      </c>
      <c r="G425" s="85">
        <f t="shared" si="6"/>
        <v>993603</v>
      </c>
      <c r="H425" s="86" t="s">
        <v>40</v>
      </c>
      <c r="I425" s="90">
        <f>VLOOKUP(H425,'2019 WINNINGS'!$A$1:$B$423,2,0)</f>
        <v>0</v>
      </c>
      <c r="J425" s="87" t="s">
        <v>8</v>
      </c>
      <c r="K425" s="90">
        <f>VLOOKUP(J425,'2019 WINNINGS'!$A$1:$B$423,2,0)</f>
        <v>107956</v>
      </c>
      <c r="L425" s="93" t="s">
        <v>65</v>
      </c>
      <c r="M425" s="94">
        <f>VLOOKUP(L425,'2019 WINNINGS'!$A$1:$B$423,2,0)</f>
        <v>225400</v>
      </c>
      <c r="N425" s="93" t="s">
        <v>11</v>
      </c>
      <c r="O425" s="94">
        <f>VLOOKUP(N425,'2019 WINNINGS'!$A$1:$B$423,2,0)</f>
        <v>310500</v>
      </c>
      <c r="P425" s="93" t="s">
        <v>54</v>
      </c>
      <c r="Q425" s="94">
        <f>VLOOKUP(P425,'2019 WINNINGS'!$A$1:$B$423,2,0)</f>
        <v>0</v>
      </c>
      <c r="R425" s="97" t="s">
        <v>143</v>
      </c>
      <c r="S425" s="98">
        <f>VLOOKUP(R425,'2019 WINNINGS'!$A$1:$B$423,2,0)</f>
        <v>107956</v>
      </c>
      <c r="T425" s="97" t="s">
        <v>10</v>
      </c>
      <c r="U425" s="98">
        <f>VLOOKUP(T425,'2019 WINNINGS'!$A$1:$B$423,2,0)</f>
        <v>107956</v>
      </c>
      <c r="V425" s="97" t="s">
        <v>144</v>
      </c>
      <c r="W425" s="98">
        <f>VLOOKUP(V425,'2019 WINNINGS'!$A$1:$B$423,2,0)</f>
        <v>0</v>
      </c>
      <c r="X425" s="101" t="s">
        <v>96</v>
      </c>
      <c r="Y425" s="102">
        <f>VLOOKUP(X425,'2019 WINNINGS'!$A$1:$B$423,2,0)</f>
        <v>32430</v>
      </c>
      <c r="Z425" s="103" t="s">
        <v>157</v>
      </c>
      <c r="AA425" s="102">
        <f>VLOOKUP(Z425,'2019 WINNINGS'!$A$1:$B$423,2,0)</f>
        <v>0</v>
      </c>
      <c r="AB425" s="103" t="s">
        <v>106</v>
      </c>
      <c r="AC425" s="102">
        <f>VLOOKUP(AB425,'2019 WINNINGS'!$A$1:$B$423,2,0)</f>
        <v>25990</v>
      </c>
      <c r="AD425" s="88" t="s">
        <v>14</v>
      </c>
      <c r="AE425" s="104">
        <f>VLOOKUP(AD425,'2019 WINNINGS'!$A$1:$B$423,2,0)</f>
        <v>0</v>
      </c>
      <c r="AF425" s="88" t="s">
        <v>72</v>
      </c>
      <c r="AG425" s="104">
        <f>VLOOKUP(AF425,'2019 WINNINGS'!$A$1:$B$423,2,0)</f>
        <v>25415</v>
      </c>
      <c r="AH425" s="107" t="s">
        <v>163</v>
      </c>
      <c r="AI425" s="108">
        <f>VLOOKUP(AH425,'2019 WINNINGS'!$A$1:$B$423,2,0)</f>
        <v>50000</v>
      </c>
    </row>
    <row r="426" spans="1:35" x14ac:dyDescent="0.2">
      <c r="A426" s="50">
        <v>425</v>
      </c>
      <c r="B426" s="83" t="s">
        <v>606</v>
      </c>
      <c r="C426" s="83" t="s">
        <v>559</v>
      </c>
      <c r="D426" s="83" t="s">
        <v>560</v>
      </c>
      <c r="E426" s="84" t="s">
        <v>160</v>
      </c>
      <c r="F426" s="50" t="s">
        <v>91</v>
      </c>
      <c r="G426" s="85">
        <f t="shared" si="6"/>
        <v>987188</v>
      </c>
      <c r="H426" s="86" t="s">
        <v>40</v>
      </c>
      <c r="I426" s="90">
        <f>VLOOKUP(H426,'2019 WINNINGS'!$A$1:$B$423,2,0)</f>
        <v>0</v>
      </c>
      <c r="J426" s="87" t="s">
        <v>8</v>
      </c>
      <c r="K426" s="90">
        <f>VLOOKUP(J426,'2019 WINNINGS'!$A$1:$B$423,2,0)</f>
        <v>107956</v>
      </c>
      <c r="L426" s="93" t="s">
        <v>54</v>
      </c>
      <c r="M426" s="94">
        <f>VLOOKUP(L426,'2019 WINNINGS'!$A$1:$B$423,2,0)</f>
        <v>0</v>
      </c>
      <c r="N426" s="93" t="s">
        <v>24</v>
      </c>
      <c r="O426" s="94">
        <f>VLOOKUP(N426,'2019 WINNINGS'!$A$1:$B$423,2,0)</f>
        <v>403938</v>
      </c>
      <c r="P426" s="93" t="s">
        <v>32</v>
      </c>
      <c r="Q426" s="94">
        <f>VLOOKUP(P426,'2019 WINNINGS'!$A$1:$B$423,2,0)</f>
        <v>68042</v>
      </c>
      <c r="R426" s="97" t="s">
        <v>107</v>
      </c>
      <c r="S426" s="98">
        <f>VLOOKUP(R426,'2019 WINNINGS'!$A$1:$B$423,2,0)</f>
        <v>44850</v>
      </c>
      <c r="T426" s="97" t="s">
        <v>28</v>
      </c>
      <c r="U426" s="98">
        <f>VLOOKUP(T426,'2019 WINNINGS'!$A$1:$B$423,2,0)</f>
        <v>55488</v>
      </c>
      <c r="V426" s="97" t="s">
        <v>144</v>
      </c>
      <c r="W426" s="98">
        <f>VLOOKUP(V426,'2019 WINNINGS'!$A$1:$B$423,2,0)</f>
        <v>0</v>
      </c>
      <c r="X426" s="101" t="s">
        <v>155</v>
      </c>
      <c r="Y426" s="102">
        <f>VLOOKUP(X426,'2019 WINNINGS'!$A$1:$B$423,2,0)</f>
        <v>28693</v>
      </c>
      <c r="Z426" s="103" t="s">
        <v>50</v>
      </c>
      <c r="AA426" s="102">
        <f>VLOOKUP(Z426,'2019 WINNINGS'!$A$1:$B$423,2,0)</f>
        <v>107956</v>
      </c>
      <c r="AB426" s="103" t="s">
        <v>230</v>
      </c>
      <c r="AC426" s="102">
        <f>VLOOKUP(AB426,'2019 WINNINGS'!$A$1:$B$423,2,0)</f>
        <v>44850</v>
      </c>
      <c r="AD426" s="88" t="s">
        <v>80</v>
      </c>
      <c r="AE426" s="104">
        <f>VLOOKUP(AD426,'2019 WINNINGS'!$A$1:$B$423,2,0)</f>
        <v>0</v>
      </c>
      <c r="AF426" s="88" t="s">
        <v>72</v>
      </c>
      <c r="AG426" s="104">
        <f>VLOOKUP(AF426,'2019 WINNINGS'!$A$1:$B$423,2,0)</f>
        <v>25415</v>
      </c>
      <c r="AH426" s="107" t="s">
        <v>161</v>
      </c>
      <c r="AI426" s="108">
        <f>VLOOKUP(AH426,'2019 WINNINGS'!$A$1:$B$423,2,0)</f>
        <v>100000</v>
      </c>
    </row>
    <row r="427" spans="1:35" x14ac:dyDescent="0.2">
      <c r="A427" s="50">
        <v>426</v>
      </c>
      <c r="B427" s="83" t="s">
        <v>918</v>
      </c>
      <c r="C427" s="83" t="s">
        <v>917</v>
      </c>
      <c r="D427" s="83" t="s">
        <v>918</v>
      </c>
      <c r="E427" s="84" t="s">
        <v>160</v>
      </c>
      <c r="F427" s="50" t="s">
        <v>91</v>
      </c>
      <c r="G427" s="85">
        <f t="shared" si="6"/>
        <v>982482</v>
      </c>
      <c r="H427" s="86" t="s">
        <v>15</v>
      </c>
      <c r="I427" s="90">
        <f>VLOOKUP(H427,'2019 WINNINGS'!$A$1:$B$423,2,0)</f>
        <v>107956</v>
      </c>
      <c r="J427" s="87" t="s">
        <v>17</v>
      </c>
      <c r="K427" s="90">
        <f>VLOOKUP(J427,'2019 WINNINGS'!$A$1:$B$423,2,0)</f>
        <v>225400</v>
      </c>
      <c r="L427" s="93" t="s">
        <v>54</v>
      </c>
      <c r="M427" s="94">
        <f>VLOOKUP(L427,'2019 WINNINGS'!$A$1:$B$423,2,0)</f>
        <v>0</v>
      </c>
      <c r="N427" s="93" t="s">
        <v>33</v>
      </c>
      <c r="O427" s="94">
        <f>VLOOKUP(N427,'2019 WINNINGS'!$A$1:$B$423,2,0)</f>
        <v>55488</v>
      </c>
      <c r="P427" s="93" t="s">
        <v>87</v>
      </c>
      <c r="Q427" s="94">
        <f>VLOOKUP(P427,'2019 WINNINGS'!$A$1:$B$423,2,0)</f>
        <v>403938</v>
      </c>
      <c r="R427" s="97" t="s">
        <v>70</v>
      </c>
      <c r="S427" s="98">
        <f>VLOOKUP(R427,'2019 WINNINGS'!$A$1:$B$423,2,0)</f>
        <v>0</v>
      </c>
      <c r="T427" s="97" t="s">
        <v>144</v>
      </c>
      <c r="U427" s="98">
        <f>VLOOKUP(T427,'2019 WINNINGS'!$A$1:$B$423,2,0)</f>
        <v>0</v>
      </c>
      <c r="V427" s="97" t="s">
        <v>59</v>
      </c>
      <c r="W427" s="98">
        <f>VLOOKUP(V427,'2019 WINNINGS'!$A$1:$B$423,2,0)</f>
        <v>26335</v>
      </c>
      <c r="X427" s="101" t="s">
        <v>157</v>
      </c>
      <c r="Y427" s="102">
        <f>VLOOKUP(X427,'2019 WINNINGS'!$A$1:$B$423,2,0)</f>
        <v>0</v>
      </c>
      <c r="Z427" s="103" t="s">
        <v>147</v>
      </c>
      <c r="AA427" s="102">
        <f>VLOOKUP(Z427,'2019 WINNINGS'!$A$1:$B$423,2,0)</f>
        <v>25415</v>
      </c>
      <c r="AB427" s="103" t="s">
        <v>154</v>
      </c>
      <c r="AC427" s="102">
        <f>VLOOKUP(AB427,'2019 WINNINGS'!$A$1:$B$423,2,0)</f>
        <v>37950</v>
      </c>
      <c r="AD427" s="88" t="s">
        <v>14</v>
      </c>
      <c r="AE427" s="104">
        <f>VLOOKUP(AD427,'2019 WINNINGS'!$A$1:$B$423,2,0)</f>
        <v>0</v>
      </c>
      <c r="AF427" s="88" t="s">
        <v>80</v>
      </c>
      <c r="AG427" s="104">
        <f>VLOOKUP(AF427,'2019 WINNINGS'!$A$1:$B$423,2,0)</f>
        <v>0</v>
      </c>
      <c r="AH427" s="107" t="s">
        <v>161</v>
      </c>
      <c r="AI427" s="108">
        <f>VLOOKUP(AH427,'2019 WINNINGS'!$A$1:$B$423,2,0)</f>
        <v>100000</v>
      </c>
    </row>
    <row r="428" spans="1:35" x14ac:dyDescent="0.2">
      <c r="A428" s="50">
        <v>427</v>
      </c>
      <c r="B428" s="83" t="s">
        <v>543</v>
      </c>
      <c r="C428" s="83" t="s">
        <v>542</v>
      </c>
      <c r="D428" s="83" t="s">
        <v>543</v>
      </c>
      <c r="E428" s="84" t="s">
        <v>160</v>
      </c>
      <c r="F428" s="50" t="s">
        <v>91</v>
      </c>
      <c r="G428" s="85">
        <f t="shared" si="6"/>
        <v>975582</v>
      </c>
      <c r="H428" s="86" t="s">
        <v>40</v>
      </c>
      <c r="I428" s="90">
        <f>VLOOKUP(H428,'2019 WINNINGS'!$A$1:$B$423,2,0)</f>
        <v>0</v>
      </c>
      <c r="J428" s="87" t="s">
        <v>8</v>
      </c>
      <c r="K428" s="90">
        <f>VLOOKUP(J428,'2019 WINNINGS'!$A$1:$B$423,2,0)</f>
        <v>107956</v>
      </c>
      <c r="L428" s="93" t="s">
        <v>54</v>
      </c>
      <c r="M428" s="94">
        <f>VLOOKUP(L428,'2019 WINNINGS'!$A$1:$B$423,2,0)</f>
        <v>0</v>
      </c>
      <c r="N428" s="93" t="s">
        <v>65</v>
      </c>
      <c r="O428" s="94">
        <f>VLOOKUP(N428,'2019 WINNINGS'!$A$1:$B$423,2,0)</f>
        <v>225400</v>
      </c>
      <c r="P428" s="93" t="s">
        <v>11</v>
      </c>
      <c r="Q428" s="94">
        <f>VLOOKUP(P428,'2019 WINNINGS'!$A$1:$B$423,2,0)</f>
        <v>310500</v>
      </c>
      <c r="R428" s="97" t="s">
        <v>73</v>
      </c>
      <c r="S428" s="98">
        <f>VLOOKUP(R428,'2019 WINNINGS'!$A$1:$B$423,2,0)</f>
        <v>55488</v>
      </c>
      <c r="T428" s="97" t="s">
        <v>107</v>
      </c>
      <c r="U428" s="98">
        <f>VLOOKUP(T428,'2019 WINNINGS'!$A$1:$B$423,2,0)</f>
        <v>44850</v>
      </c>
      <c r="V428" s="97" t="s">
        <v>144</v>
      </c>
      <c r="W428" s="98">
        <f>VLOOKUP(V428,'2019 WINNINGS'!$A$1:$B$423,2,0)</f>
        <v>0</v>
      </c>
      <c r="X428" s="101" t="s">
        <v>96</v>
      </c>
      <c r="Y428" s="102">
        <f>VLOOKUP(X428,'2019 WINNINGS'!$A$1:$B$423,2,0)</f>
        <v>32430</v>
      </c>
      <c r="Z428" s="103" t="s">
        <v>155</v>
      </c>
      <c r="AA428" s="102">
        <f>VLOOKUP(Z428,'2019 WINNINGS'!$A$1:$B$423,2,0)</f>
        <v>28693</v>
      </c>
      <c r="AB428" s="103" t="s">
        <v>230</v>
      </c>
      <c r="AC428" s="102">
        <f>VLOOKUP(AB428,'2019 WINNINGS'!$A$1:$B$423,2,0)</f>
        <v>44850</v>
      </c>
      <c r="AD428" s="88" t="s">
        <v>80</v>
      </c>
      <c r="AE428" s="104">
        <f>VLOOKUP(AD428,'2019 WINNINGS'!$A$1:$B$423,2,0)</f>
        <v>0</v>
      </c>
      <c r="AF428" s="88" t="s">
        <v>72</v>
      </c>
      <c r="AG428" s="104">
        <f>VLOOKUP(AF428,'2019 WINNINGS'!$A$1:$B$423,2,0)</f>
        <v>25415</v>
      </c>
      <c r="AH428" s="107" t="s">
        <v>161</v>
      </c>
      <c r="AI428" s="108">
        <f>VLOOKUP(AH428,'2019 WINNINGS'!$A$1:$B$423,2,0)</f>
        <v>100000</v>
      </c>
    </row>
    <row r="429" spans="1:35" x14ac:dyDescent="0.2">
      <c r="A429" s="50">
        <v>428</v>
      </c>
      <c r="B429" s="83" t="s">
        <v>554</v>
      </c>
      <c r="C429" s="83" t="s">
        <v>552</v>
      </c>
      <c r="D429" s="83" t="s">
        <v>553</v>
      </c>
      <c r="E429" s="84" t="s">
        <v>160</v>
      </c>
      <c r="F429" s="50" t="s">
        <v>91</v>
      </c>
      <c r="G429" s="85">
        <f t="shared" si="6"/>
        <v>972389</v>
      </c>
      <c r="H429" s="86" t="s">
        <v>40</v>
      </c>
      <c r="I429" s="90">
        <f>VLOOKUP(H429,'2019 WINNINGS'!$A$1:$B$423,2,0)</f>
        <v>0</v>
      </c>
      <c r="J429" s="87" t="s">
        <v>8</v>
      </c>
      <c r="K429" s="90">
        <f>VLOOKUP(J429,'2019 WINNINGS'!$A$1:$B$423,2,0)</f>
        <v>107956</v>
      </c>
      <c r="L429" s="93" t="s">
        <v>68</v>
      </c>
      <c r="M429" s="94">
        <f>VLOOKUP(L429,'2019 WINNINGS'!$A$1:$B$423,2,0)</f>
        <v>78200</v>
      </c>
      <c r="N429" s="93" t="s">
        <v>54</v>
      </c>
      <c r="O429" s="94">
        <f>VLOOKUP(N429,'2019 WINNINGS'!$A$1:$B$423,2,0)</f>
        <v>0</v>
      </c>
      <c r="P429" s="93" t="s">
        <v>65</v>
      </c>
      <c r="Q429" s="94">
        <f>VLOOKUP(P429,'2019 WINNINGS'!$A$1:$B$423,2,0)</f>
        <v>225400</v>
      </c>
      <c r="R429" s="97" t="s">
        <v>10</v>
      </c>
      <c r="S429" s="98">
        <f>VLOOKUP(R429,'2019 WINNINGS'!$A$1:$B$423,2,0)</f>
        <v>107956</v>
      </c>
      <c r="T429" s="97" t="s">
        <v>41</v>
      </c>
      <c r="U429" s="98">
        <f>VLOOKUP(T429,'2019 WINNINGS'!$A$1:$B$423,2,0)</f>
        <v>78200</v>
      </c>
      <c r="V429" s="97" t="s">
        <v>59</v>
      </c>
      <c r="W429" s="98">
        <f>VLOOKUP(V429,'2019 WINNINGS'!$A$1:$B$423,2,0)</f>
        <v>26335</v>
      </c>
      <c r="X429" s="101" t="s">
        <v>96</v>
      </c>
      <c r="Y429" s="102">
        <f>VLOOKUP(X429,'2019 WINNINGS'!$A$1:$B$423,2,0)</f>
        <v>32430</v>
      </c>
      <c r="Z429" s="103" t="s">
        <v>50</v>
      </c>
      <c r="AA429" s="102">
        <f>VLOOKUP(Z429,'2019 WINNINGS'!$A$1:$B$423,2,0)</f>
        <v>107956</v>
      </c>
      <c r="AB429" s="103" t="s">
        <v>113</v>
      </c>
      <c r="AC429" s="102">
        <f>VLOOKUP(AB429,'2019 WINNINGS'!$A$1:$B$423,2,0)</f>
        <v>107956</v>
      </c>
      <c r="AD429" s="88" t="s">
        <v>14</v>
      </c>
      <c r="AE429" s="104">
        <f>VLOOKUP(AD429,'2019 WINNINGS'!$A$1:$B$423,2,0)</f>
        <v>0</v>
      </c>
      <c r="AF429" s="88" t="s">
        <v>80</v>
      </c>
      <c r="AG429" s="104">
        <f>VLOOKUP(AF429,'2019 WINNINGS'!$A$1:$B$423,2,0)</f>
        <v>0</v>
      </c>
      <c r="AH429" s="107" t="s">
        <v>161</v>
      </c>
      <c r="AI429" s="108">
        <f>VLOOKUP(AH429,'2019 WINNINGS'!$A$1:$B$423,2,0)</f>
        <v>100000</v>
      </c>
    </row>
    <row r="430" spans="1:35" x14ac:dyDescent="0.2">
      <c r="A430" s="50">
        <v>429</v>
      </c>
      <c r="B430" s="83" t="s">
        <v>308</v>
      </c>
      <c r="C430" s="83" t="s">
        <v>307</v>
      </c>
      <c r="D430" s="83" t="s">
        <v>308</v>
      </c>
      <c r="E430" s="84" t="s">
        <v>160</v>
      </c>
      <c r="F430" s="50" t="s">
        <v>91</v>
      </c>
      <c r="G430" s="85">
        <f t="shared" si="6"/>
        <v>965529</v>
      </c>
      <c r="H430" s="86" t="s">
        <v>40</v>
      </c>
      <c r="I430" s="90">
        <f>VLOOKUP(H430,'2019 WINNINGS'!$A$1:$B$423,2,0)</f>
        <v>0</v>
      </c>
      <c r="J430" s="87" t="s">
        <v>8</v>
      </c>
      <c r="K430" s="90">
        <f>VLOOKUP(J430,'2019 WINNINGS'!$A$1:$B$423,2,0)</f>
        <v>107956</v>
      </c>
      <c r="L430" s="93" t="s">
        <v>11</v>
      </c>
      <c r="M430" s="94">
        <f>VLOOKUP(L430,'2019 WINNINGS'!$A$1:$B$423,2,0)</f>
        <v>310500</v>
      </c>
      <c r="N430" s="93" t="s">
        <v>33</v>
      </c>
      <c r="O430" s="94">
        <f>VLOOKUP(N430,'2019 WINNINGS'!$A$1:$B$423,2,0)</f>
        <v>55488</v>
      </c>
      <c r="P430" s="93" t="s">
        <v>32</v>
      </c>
      <c r="Q430" s="94">
        <f>VLOOKUP(P430,'2019 WINNINGS'!$A$1:$B$423,2,0)</f>
        <v>68042</v>
      </c>
      <c r="R430" s="97" t="s">
        <v>10</v>
      </c>
      <c r="S430" s="98">
        <f>VLOOKUP(R430,'2019 WINNINGS'!$A$1:$B$423,2,0)</f>
        <v>107956</v>
      </c>
      <c r="T430" s="97" t="s">
        <v>107</v>
      </c>
      <c r="U430" s="98">
        <f>VLOOKUP(T430,'2019 WINNINGS'!$A$1:$B$423,2,0)</f>
        <v>44850</v>
      </c>
      <c r="V430" s="97" t="s">
        <v>142</v>
      </c>
      <c r="W430" s="98">
        <f>VLOOKUP(V430,'2019 WINNINGS'!$A$1:$B$423,2,0)</f>
        <v>68042</v>
      </c>
      <c r="X430" s="101" t="s">
        <v>96</v>
      </c>
      <c r="Y430" s="102">
        <f>VLOOKUP(X430,'2019 WINNINGS'!$A$1:$B$423,2,0)</f>
        <v>32430</v>
      </c>
      <c r="Z430" s="103" t="s">
        <v>230</v>
      </c>
      <c r="AA430" s="102">
        <f>VLOOKUP(Z430,'2019 WINNINGS'!$A$1:$B$423,2,0)</f>
        <v>44850</v>
      </c>
      <c r="AB430" s="103" t="s">
        <v>157</v>
      </c>
      <c r="AC430" s="102">
        <f>VLOOKUP(AB430,'2019 WINNINGS'!$A$1:$B$423,2,0)</f>
        <v>0</v>
      </c>
      <c r="AD430" s="88" t="s">
        <v>80</v>
      </c>
      <c r="AE430" s="104">
        <f>VLOOKUP(AD430,'2019 WINNINGS'!$A$1:$B$423,2,0)</f>
        <v>0</v>
      </c>
      <c r="AF430" s="88" t="s">
        <v>72</v>
      </c>
      <c r="AG430" s="104">
        <f>VLOOKUP(AF430,'2019 WINNINGS'!$A$1:$B$423,2,0)</f>
        <v>25415</v>
      </c>
      <c r="AH430" s="107" t="s">
        <v>161</v>
      </c>
      <c r="AI430" s="108">
        <f>VLOOKUP(AH430,'2019 WINNINGS'!$A$1:$B$423,2,0)</f>
        <v>100000</v>
      </c>
    </row>
    <row r="431" spans="1:35" x14ac:dyDescent="0.2">
      <c r="A431" s="50">
        <v>430</v>
      </c>
      <c r="B431" s="83" t="s">
        <v>596</v>
      </c>
      <c r="C431" s="83" t="s">
        <v>595</v>
      </c>
      <c r="D431" s="83" t="s">
        <v>596</v>
      </c>
      <c r="E431" s="84" t="s">
        <v>160</v>
      </c>
      <c r="F431" s="50" t="s">
        <v>91</v>
      </c>
      <c r="G431" s="85">
        <f t="shared" si="6"/>
        <v>939396</v>
      </c>
      <c r="H431" s="86" t="s">
        <v>40</v>
      </c>
      <c r="I431" s="90">
        <f>VLOOKUP(H431,'2019 WINNINGS'!$A$1:$B$423,2,0)</f>
        <v>0</v>
      </c>
      <c r="J431" s="87" t="s">
        <v>8</v>
      </c>
      <c r="K431" s="90">
        <f>VLOOKUP(J431,'2019 WINNINGS'!$A$1:$B$423,2,0)</f>
        <v>107956</v>
      </c>
      <c r="L431" s="93" t="s">
        <v>11</v>
      </c>
      <c r="M431" s="94">
        <f>VLOOKUP(L431,'2019 WINNINGS'!$A$1:$B$423,2,0)</f>
        <v>310500</v>
      </c>
      <c r="N431" s="93" t="s">
        <v>97</v>
      </c>
      <c r="O431" s="94">
        <f>VLOOKUP(N431,'2019 WINNINGS'!$A$1:$B$423,2,0)</f>
        <v>78200</v>
      </c>
      <c r="P431" s="93" t="s">
        <v>32</v>
      </c>
      <c r="Q431" s="94">
        <f>VLOOKUP(P431,'2019 WINNINGS'!$A$1:$B$423,2,0)</f>
        <v>68042</v>
      </c>
      <c r="R431" s="97" t="s">
        <v>85</v>
      </c>
      <c r="S431" s="98">
        <f>VLOOKUP(R431,'2019 WINNINGS'!$A$1:$B$423,2,0)</f>
        <v>107956</v>
      </c>
      <c r="T431" s="97" t="s">
        <v>141</v>
      </c>
      <c r="U431" s="98">
        <f>VLOOKUP(T431,'2019 WINNINGS'!$A$1:$B$423,2,0)</f>
        <v>25415</v>
      </c>
      <c r="V431" s="97" t="s">
        <v>144</v>
      </c>
      <c r="W431" s="98">
        <f>VLOOKUP(V431,'2019 WINNINGS'!$A$1:$B$423,2,0)</f>
        <v>0</v>
      </c>
      <c r="X431" s="101" t="s">
        <v>50</v>
      </c>
      <c r="Y431" s="102">
        <f>VLOOKUP(X431,'2019 WINNINGS'!$A$1:$B$423,2,0)</f>
        <v>107956</v>
      </c>
      <c r="Z431" s="103" t="s">
        <v>147</v>
      </c>
      <c r="AA431" s="102">
        <f>VLOOKUP(Z431,'2019 WINNINGS'!$A$1:$B$423,2,0)</f>
        <v>25415</v>
      </c>
      <c r="AB431" s="103" t="s">
        <v>145</v>
      </c>
      <c r="AC431" s="102">
        <f>VLOOKUP(AB431,'2019 WINNINGS'!$A$1:$B$423,2,0)</f>
        <v>107956</v>
      </c>
      <c r="AD431" s="88" t="s">
        <v>14</v>
      </c>
      <c r="AE431" s="104">
        <f>VLOOKUP(AD431,'2019 WINNINGS'!$A$1:$B$423,2,0)</f>
        <v>0</v>
      </c>
      <c r="AF431" s="88" t="s">
        <v>80</v>
      </c>
      <c r="AG431" s="104">
        <f>VLOOKUP(AF431,'2019 WINNINGS'!$A$1:$B$423,2,0)</f>
        <v>0</v>
      </c>
      <c r="AH431" s="107" t="s">
        <v>164</v>
      </c>
      <c r="AI431" s="108">
        <f>VLOOKUP(AH431,'2019 WINNINGS'!$A$1:$B$423,2,0)</f>
        <v>0</v>
      </c>
    </row>
    <row r="432" spans="1:35" x14ac:dyDescent="0.2">
      <c r="A432" s="50">
        <v>431</v>
      </c>
      <c r="B432" s="83" t="s">
        <v>849</v>
      </c>
      <c r="C432" s="83" t="s">
        <v>848</v>
      </c>
      <c r="D432" s="83" t="s">
        <v>849</v>
      </c>
      <c r="E432" s="84" t="s">
        <v>160</v>
      </c>
      <c r="F432" s="50" t="s">
        <v>91</v>
      </c>
      <c r="G432" s="85">
        <f t="shared" si="6"/>
        <v>938322</v>
      </c>
      <c r="H432" s="86" t="s">
        <v>40</v>
      </c>
      <c r="I432" s="90">
        <f>VLOOKUP(H432,'2019 WINNINGS'!$A$1:$B$423,2,0)</f>
        <v>0</v>
      </c>
      <c r="J432" s="87" t="s">
        <v>8</v>
      </c>
      <c r="K432" s="90">
        <f>VLOOKUP(J432,'2019 WINNINGS'!$A$1:$B$423,2,0)</f>
        <v>107956</v>
      </c>
      <c r="L432" s="93" t="s">
        <v>33</v>
      </c>
      <c r="M432" s="94">
        <f>VLOOKUP(L432,'2019 WINNINGS'!$A$1:$B$423,2,0)</f>
        <v>55488</v>
      </c>
      <c r="N432" s="93" t="s">
        <v>54</v>
      </c>
      <c r="O432" s="94">
        <f>VLOOKUP(N432,'2019 WINNINGS'!$A$1:$B$423,2,0)</f>
        <v>0</v>
      </c>
      <c r="P432" s="93" t="s">
        <v>87</v>
      </c>
      <c r="Q432" s="94">
        <f>VLOOKUP(P432,'2019 WINNINGS'!$A$1:$B$423,2,0)</f>
        <v>403938</v>
      </c>
      <c r="R432" s="97" t="s">
        <v>85</v>
      </c>
      <c r="S432" s="98">
        <f>VLOOKUP(R432,'2019 WINNINGS'!$A$1:$B$423,2,0)</f>
        <v>107956</v>
      </c>
      <c r="T432" s="97" t="s">
        <v>144</v>
      </c>
      <c r="U432" s="98">
        <f>VLOOKUP(T432,'2019 WINNINGS'!$A$1:$B$423,2,0)</f>
        <v>0</v>
      </c>
      <c r="V432" s="97" t="s">
        <v>59</v>
      </c>
      <c r="W432" s="98">
        <f>VLOOKUP(V432,'2019 WINNINGS'!$A$1:$B$423,2,0)</f>
        <v>26335</v>
      </c>
      <c r="X432" s="101" t="s">
        <v>146</v>
      </c>
      <c r="Y432" s="102">
        <f>VLOOKUP(X432,'2019 WINNINGS'!$A$1:$B$423,2,0)</f>
        <v>0</v>
      </c>
      <c r="Z432" s="103" t="s">
        <v>155</v>
      </c>
      <c r="AA432" s="102">
        <f>VLOOKUP(Z432,'2019 WINNINGS'!$A$1:$B$423,2,0)</f>
        <v>28693</v>
      </c>
      <c r="AB432" s="103" t="s">
        <v>145</v>
      </c>
      <c r="AC432" s="102">
        <f>VLOOKUP(AB432,'2019 WINNINGS'!$A$1:$B$423,2,0)</f>
        <v>107956</v>
      </c>
      <c r="AD432" s="88" t="s">
        <v>14</v>
      </c>
      <c r="AE432" s="104">
        <f>VLOOKUP(AD432,'2019 WINNINGS'!$A$1:$B$423,2,0)</f>
        <v>0</v>
      </c>
      <c r="AF432" s="88" t="s">
        <v>80</v>
      </c>
      <c r="AG432" s="104">
        <f>VLOOKUP(AF432,'2019 WINNINGS'!$A$1:$B$423,2,0)</f>
        <v>0</v>
      </c>
      <c r="AH432" s="107" t="s">
        <v>161</v>
      </c>
      <c r="AI432" s="108">
        <f>VLOOKUP(AH432,'2019 WINNINGS'!$A$1:$B$423,2,0)</f>
        <v>100000</v>
      </c>
    </row>
    <row r="433" spans="1:35" x14ac:dyDescent="0.2">
      <c r="A433" s="50">
        <v>432</v>
      </c>
      <c r="B433" s="83" t="s">
        <v>779</v>
      </c>
      <c r="C433" s="83" t="s">
        <v>776</v>
      </c>
      <c r="D433" s="83" t="s">
        <v>755</v>
      </c>
      <c r="E433" s="84" t="s">
        <v>160</v>
      </c>
      <c r="F433" s="50" t="s">
        <v>91</v>
      </c>
      <c r="G433" s="85">
        <f t="shared" si="6"/>
        <v>935889</v>
      </c>
      <c r="H433" s="86" t="s">
        <v>40</v>
      </c>
      <c r="I433" s="90">
        <f>VLOOKUP(H433,'2019 WINNINGS'!$A$1:$B$423,2,0)</f>
        <v>0</v>
      </c>
      <c r="J433" s="87" t="s">
        <v>8</v>
      </c>
      <c r="K433" s="90">
        <f>VLOOKUP(J433,'2019 WINNINGS'!$A$1:$B$423,2,0)</f>
        <v>107956</v>
      </c>
      <c r="L433" s="93" t="s">
        <v>65</v>
      </c>
      <c r="M433" s="94">
        <f>VLOOKUP(L433,'2019 WINNINGS'!$A$1:$B$423,2,0)</f>
        <v>225400</v>
      </c>
      <c r="N433" s="93" t="s">
        <v>11</v>
      </c>
      <c r="O433" s="94">
        <f>VLOOKUP(N433,'2019 WINNINGS'!$A$1:$B$423,2,0)</f>
        <v>310500</v>
      </c>
      <c r="P433" s="93" t="s">
        <v>29</v>
      </c>
      <c r="Q433" s="94">
        <f>VLOOKUP(P433,'2019 WINNINGS'!$A$1:$B$423,2,0)</f>
        <v>0</v>
      </c>
      <c r="R433" s="97" t="s">
        <v>140</v>
      </c>
      <c r="S433" s="98">
        <f>VLOOKUP(R433,'2019 WINNINGS'!$A$1:$B$423,2,0)</f>
        <v>44850</v>
      </c>
      <c r="T433" s="97" t="s">
        <v>142</v>
      </c>
      <c r="U433" s="98">
        <f>VLOOKUP(T433,'2019 WINNINGS'!$A$1:$B$423,2,0)</f>
        <v>68042</v>
      </c>
      <c r="V433" s="97" t="s">
        <v>63</v>
      </c>
      <c r="W433" s="98">
        <f>VLOOKUP(V433,'2019 WINNINGS'!$A$1:$B$423,2,0)</f>
        <v>26335</v>
      </c>
      <c r="X433" s="101" t="s">
        <v>50</v>
      </c>
      <c r="Y433" s="102">
        <f>VLOOKUP(X433,'2019 WINNINGS'!$A$1:$B$423,2,0)</f>
        <v>107956</v>
      </c>
      <c r="Z433" s="103" t="s">
        <v>230</v>
      </c>
      <c r="AA433" s="102">
        <f>VLOOKUP(Z433,'2019 WINNINGS'!$A$1:$B$423,2,0)</f>
        <v>44850</v>
      </c>
      <c r="AB433" s="103" t="s">
        <v>157</v>
      </c>
      <c r="AC433" s="102">
        <f>VLOOKUP(AB433,'2019 WINNINGS'!$A$1:$B$423,2,0)</f>
        <v>0</v>
      </c>
      <c r="AD433" s="88" t="s">
        <v>13</v>
      </c>
      <c r="AE433" s="104">
        <f>VLOOKUP(AD433,'2019 WINNINGS'!$A$1:$B$423,2,0)</f>
        <v>0</v>
      </c>
      <c r="AF433" s="88" t="s">
        <v>14</v>
      </c>
      <c r="AG433" s="104">
        <f>VLOOKUP(AF433,'2019 WINNINGS'!$A$1:$B$423,2,0)</f>
        <v>0</v>
      </c>
      <c r="AH433" s="107" t="s">
        <v>166</v>
      </c>
      <c r="AI433" s="108">
        <f>VLOOKUP(AH433,'2019 WINNINGS'!$A$1:$B$423,2,0)</f>
        <v>0</v>
      </c>
    </row>
    <row r="434" spans="1:35" x14ac:dyDescent="0.2">
      <c r="A434" s="50">
        <v>433</v>
      </c>
      <c r="B434" s="83" t="s">
        <v>717</v>
      </c>
      <c r="C434" s="83" t="s">
        <v>715</v>
      </c>
      <c r="D434" s="83" t="s">
        <v>720</v>
      </c>
      <c r="E434" s="84" t="s">
        <v>160</v>
      </c>
      <c r="F434" s="50" t="s">
        <v>91</v>
      </c>
      <c r="G434" s="85">
        <f t="shared" si="6"/>
        <v>935231</v>
      </c>
      <c r="H434" s="86" t="s">
        <v>15</v>
      </c>
      <c r="I434" s="90">
        <f>VLOOKUP(H434,'2019 WINNINGS'!$A$1:$B$423,2,0)</f>
        <v>107956</v>
      </c>
      <c r="J434" s="87" t="s">
        <v>8</v>
      </c>
      <c r="K434" s="90">
        <f>VLOOKUP(J434,'2019 WINNINGS'!$A$1:$B$423,2,0)</f>
        <v>107956</v>
      </c>
      <c r="L434" s="93" t="s">
        <v>65</v>
      </c>
      <c r="M434" s="94">
        <f>VLOOKUP(L434,'2019 WINNINGS'!$A$1:$B$423,2,0)</f>
        <v>225400</v>
      </c>
      <c r="N434" s="93" t="s">
        <v>29</v>
      </c>
      <c r="O434" s="94">
        <f>VLOOKUP(N434,'2019 WINNINGS'!$A$1:$B$423,2,0)</f>
        <v>0</v>
      </c>
      <c r="P434" s="93" t="s">
        <v>32</v>
      </c>
      <c r="Q434" s="94">
        <f>VLOOKUP(P434,'2019 WINNINGS'!$A$1:$B$423,2,0)</f>
        <v>68042</v>
      </c>
      <c r="R434" s="97" t="s">
        <v>140</v>
      </c>
      <c r="S434" s="98">
        <f>VLOOKUP(R434,'2019 WINNINGS'!$A$1:$B$423,2,0)</f>
        <v>44850</v>
      </c>
      <c r="T434" s="97" t="s">
        <v>141</v>
      </c>
      <c r="U434" s="98">
        <f>VLOOKUP(T434,'2019 WINNINGS'!$A$1:$B$423,2,0)</f>
        <v>25415</v>
      </c>
      <c r="V434" s="97" t="s">
        <v>63</v>
      </c>
      <c r="W434" s="98">
        <f>VLOOKUP(V434,'2019 WINNINGS'!$A$1:$B$423,2,0)</f>
        <v>26335</v>
      </c>
      <c r="X434" s="101" t="s">
        <v>50</v>
      </c>
      <c r="Y434" s="102">
        <f>VLOOKUP(X434,'2019 WINNINGS'!$A$1:$B$423,2,0)</f>
        <v>107956</v>
      </c>
      <c r="Z434" s="103" t="s">
        <v>113</v>
      </c>
      <c r="AA434" s="102">
        <f>VLOOKUP(Z434,'2019 WINNINGS'!$A$1:$B$423,2,0)</f>
        <v>107956</v>
      </c>
      <c r="AB434" s="103" t="s">
        <v>154</v>
      </c>
      <c r="AC434" s="102">
        <f>VLOOKUP(AB434,'2019 WINNINGS'!$A$1:$B$423,2,0)</f>
        <v>37950</v>
      </c>
      <c r="AD434" s="88" t="s">
        <v>80</v>
      </c>
      <c r="AE434" s="104">
        <f>VLOOKUP(AD434,'2019 WINNINGS'!$A$1:$B$423,2,0)</f>
        <v>0</v>
      </c>
      <c r="AF434" s="88" t="s">
        <v>72</v>
      </c>
      <c r="AG434" s="104">
        <f>VLOOKUP(AF434,'2019 WINNINGS'!$A$1:$B$423,2,0)</f>
        <v>25415</v>
      </c>
      <c r="AH434" s="107" t="s">
        <v>165</v>
      </c>
      <c r="AI434" s="108">
        <f>VLOOKUP(AH434,'2019 WINNINGS'!$A$1:$B$423,2,0)</f>
        <v>50000</v>
      </c>
    </row>
    <row r="435" spans="1:35" x14ac:dyDescent="0.2">
      <c r="A435" s="50">
        <v>434</v>
      </c>
      <c r="B435" s="83" t="s">
        <v>759</v>
      </c>
      <c r="C435" s="83" t="s">
        <v>758</v>
      </c>
      <c r="D435" s="83" t="s">
        <v>759</v>
      </c>
      <c r="E435" s="84" t="s">
        <v>160</v>
      </c>
      <c r="F435" s="50" t="s">
        <v>91</v>
      </c>
      <c r="G435" s="85">
        <f t="shared" si="6"/>
        <v>933061</v>
      </c>
      <c r="H435" s="86" t="s">
        <v>8</v>
      </c>
      <c r="I435" s="90">
        <f>VLOOKUP(H435,'2019 WINNINGS'!$A$1:$B$423,2,0)</f>
        <v>107956</v>
      </c>
      <c r="J435" s="87" t="s">
        <v>40</v>
      </c>
      <c r="K435" s="90">
        <f>VLOOKUP(J435,'2019 WINNINGS'!$A$1:$B$423,2,0)</f>
        <v>0</v>
      </c>
      <c r="L435" s="93" t="s">
        <v>33</v>
      </c>
      <c r="M435" s="94">
        <f>VLOOKUP(L435,'2019 WINNINGS'!$A$1:$B$423,2,0)</f>
        <v>55488</v>
      </c>
      <c r="N435" s="93" t="s">
        <v>54</v>
      </c>
      <c r="O435" s="94">
        <f>VLOOKUP(N435,'2019 WINNINGS'!$A$1:$B$423,2,0)</f>
        <v>0</v>
      </c>
      <c r="P435" s="93" t="s">
        <v>87</v>
      </c>
      <c r="Q435" s="94">
        <f>VLOOKUP(P435,'2019 WINNINGS'!$A$1:$B$423,2,0)</f>
        <v>403938</v>
      </c>
      <c r="R435" s="97" t="s">
        <v>10</v>
      </c>
      <c r="S435" s="98">
        <f>VLOOKUP(R435,'2019 WINNINGS'!$A$1:$B$423,2,0)</f>
        <v>107956</v>
      </c>
      <c r="T435" s="97" t="s">
        <v>144</v>
      </c>
      <c r="U435" s="98">
        <f>VLOOKUP(T435,'2019 WINNINGS'!$A$1:$B$423,2,0)</f>
        <v>0</v>
      </c>
      <c r="V435" s="97" t="s">
        <v>41</v>
      </c>
      <c r="W435" s="98">
        <f>VLOOKUP(V435,'2019 WINNINGS'!$A$1:$B$423,2,0)</f>
        <v>78200</v>
      </c>
      <c r="X435" s="101" t="s">
        <v>155</v>
      </c>
      <c r="Y435" s="102">
        <f>VLOOKUP(X435,'2019 WINNINGS'!$A$1:$B$423,2,0)</f>
        <v>28693</v>
      </c>
      <c r="Z435" s="103" t="s">
        <v>147</v>
      </c>
      <c r="AA435" s="102">
        <f>VLOOKUP(Z435,'2019 WINNINGS'!$A$1:$B$423,2,0)</f>
        <v>25415</v>
      </c>
      <c r="AB435" s="103" t="s">
        <v>157</v>
      </c>
      <c r="AC435" s="102">
        <f>VLOOKUP(AB435,'2019 WINNINGS'!$A$1:$B$423,2,0)</f>
        <v>0</v>
      </c>
      <c r="AD435" s="88" t="s">
        <v>80</v>
      </c>
      <c r="AE435" s="104">
        <f>VLOOKUP(AD435,'2019 WINNINGS'!$A$1:$B$423,2,0)</f>
        <v>0</v>
      </c>
      <c r="AF435" s="88" t="s">
        <v>72</v>
      </c>
      <c r="AG435" s="104">
        <f>VLOOKUP(AF435,'2019 WINNINGS'!$A$1:$B$423,2,0)</f>
        <v>25415</v>
      </c>
      <c r="AH435" s="107" t="s">
        <v>161</v>
      </c>
      <c r="AI435" s="108">
        <f>VLOOKUP(AH435,'2019 WINNINGS'!$A$1:$B$423,2,0)</f>
        <v>100000</v>
      </c>
    </row>
    <row r="436" spans="1:35" x14ac:dyDescent="0.2">
      <c r="A436" s="50">
        <v>435</v>
      </c>
      <c r="B436" s="83" t="s">
        <v>191</v>
      </c>
      <c r="C436" s="83" t="s">
        <v>190</v>
      </c>
      <c r="D436" s="83" t="s">
        <v>193</v>
      </c>
      <c r="E436" s="84" t="s">
        <v>160</v>
      </c>
      <c r="F436" s="50" t="s">
        <v>91</v>
      </c>
      <c r="G436" s="85">
        <f t="shared" si="6"/>
        <v>924432</v>
      </c>
      <c r="H436" s="86" t="s">
        <v>40</v>
      </c>
      <c r="I436" s="90">
        <f>VLOOKUP(H436,'2019 WINNINGS'!$A$1:$B$423,2,0)</f>
        <v>0</v>
      </c>
      <c r="J436" s="87" t="s">
        <v>17</v>
      </c>
      <c r="K436" s="90">
        <f>VLOOKUP(J436,'2019 WINNINGS'!$A$1:$B$423,2,0)</f>
        <v>225400</v>
      </c>
      <c r="L436" s="93" t="s">
        <v>33</v>
      </c>
      <c r="M436" s="94">
        <f>VLOOKUP(L436,'2019 WINNINGS'!$A$1:$B$423,2,0)</f>
        <v>55488</v>
      </c>
      <c r="N436" s="93" t="s">
        <v>97</v>
      </c>
      <c r="O436" s="94">
        <f>VLOOKUP(N436,'2019 WINNINGS'!$A$1:$B$423,2,0)</f>
        <v>78200</v>
      </c>
      <c r="P436" s="93" t="s">
        <v>16</v>
      </c>
      <c r="Q436" s="94">
        <f>VLOOKUP(P436,'2019 WINNINGS'!$A$1:$B$423,2,0)</f>
        <v>55488</v>
      </c>
      <c r="R436" s="97" t="s">
        <v>41</v>
      </c>
      <c r="S436" s="98">
        <f>VLOOKUP(R436,'2019 WINNINGS'!$A$1:$B$423,2,0)</f>
        <v>78200</v>
      </c>
      <c r="T436" s="97" t="s">
        <v>85</v>
      </c>
      <c r="U436" s="98">
        <f>VLOOKUP(T436,'2019 WINNINGS'!$A$1:$B$423,2,0)</f>
        <v>107956</v>
      </c>
      <c r="V436" s="97" t="s">
        <v>63</v>
      </c>
      <c r="W436" s="98">
        <f>VLOOKUP(V436,'2019 WINNINGS'!$A$1:$B$423,2,0)</f>
        <v>26335</v>
      </c>
      <c r="X436" s="101" t="s">
        <v>153</v>
      </c>
      <c r="Y436" s="102">
        <f>VLOOKUP(X436,'2019 WINNINGS'!$A$1:$B$423,2,0)</f>
        <v>0</v>
      </c>
      <c r="Z436" s="103" t="s">
        <v>154</v>
      </c>
      <c r="AA436" s="102">
        <f>VLOOKUP(Z436,'2019 WINNINGS'!$A$1:$B$423,2,0)</f>
        <v>37950</v>
      </c>
      <c r="AB436" s="103" t="s">
        <v>158</v>
      </c>
      <c r="AC436" s="102">
        <f>VLOOKUP(AB436,'2019 WINNINGS'!$A$1:$B$423,2,0)</f>
        <v>184000</v>
      </c>
      <c r="AD436" s="88" t="s">
        <v>14</v>
      </c>
      <c r="AE436" s="104">
        <f>VLOOKUP(AD436,'2019 WINNINGS'!$A$1:$B$423,2,0)</f>
        <v>0</v>
      </c>
      <c r="AF436" s="88" t="s">
        <v>72</v>
      </c>
      <c r="AG436" s="104">
        <f>VLOOKUP(AF436,'2019 WINNINGS'!$A$1:$B$423,2,0)</f>
        <v>25415</v>
      </c>
      <c r="AH436" s="107" t="s">
        <v>163</v>
      </c>
      <c r="AI436" s="108">
        <f>VLOOKUP(AH436,'2019 WINNINGS'!$A$1:$B$423,2,0)</f>
        <v>50000</v>
      </c>
    </row>
    <row r="437" spans="1:35" x14ac:dyDescent="0.2">
      <c r="A437" s="50">
        <v>436</v>
      </c>
      <c r="B437" s="83" t="s">
        <v>919</v>
      </c>
      <c r="C437" s="83" t="s">
        <v>921</v>
      </c>
      <c r="D437" s="83" t="s">
        <v>918</v>
      </c>
      <c r="E437" s="84" t="s">
        <v>160</v>
      </c>
      <c r="F437" s="50" t="s">
        <v>91</v>
      </c>
      <c r="G437" s="85">
        <f t="shared" si="6"/>
        <v>919117</v>
      </c>
      <c r="H437" s="86" t="s">
        <v>15</v>
      </c>
      <c r="I437" s="90">
        <f>VLOOKUP(H437,'2019 WINNINGS'!$A$1:$B$423,2,0)</f>
        <v>107956</v>
      </c>
      <c r="J437" s="87" t="s">
        <v>17</v>
      </c>
      <c r="K437" s="90">
        <f>VLOOKUP(J437,'2019 WINNINGS'!$A$1:$B$423,2,0)</f>
        <v>225400</v>
      </c>
      <c r="L437" s="93" t="s">
        <v>54</v>
      </c>
      <c r="M437" s="94">
        <f>VLOOKUP(L437,'2019 WINNINGS'!$A$1:$B$423,2,0)</f>
        <v>0</v>
      </c>
      <c r="N437" s="93" t="s">
        <v>33</v>
      </c>
      <c r="O437" s="94">
        <f>VLOOKUP(N437,'2019 WINNINGS'!$A$1:$B$423,2,0)</f>
        <v>55488</v>
      </c>
      <c r="P437" s="93" t="s">
        <v>87</v>
      </c>
      <c r="Q437" s="94">
        <f>VLOOKUP(P437,'2019 WINNINGS'!$A$1:$B$423,2,0)</f>
        <v>403938</v>
      </c>
      <c r="R437" s="97" t="s">
        <v>70</v>
      </c>
      <c r="S437" s="98">
        <f>VLOOKUP(R437,'2019 WINNINGS'!$A$1:$B$423,2,0)</f>
        <v>0</v>
      </c>
      <c r="T437" s="97" t="s">
        <v>144</v>
      </c>
      <c r="U437" s="98">
        <f>VLOOKUP(T437,'2019 WINNINGS'!$A$1:$B$423,2,0)</f>
        <v>0</v>
      </c>
      <c r="V437" s="97" t="s">
        <v>59</v>
      </c>
      <c r="W437" s="98">
        <f>VLOOKUP(V437,'2019 WINNINGS'!$A$1:$B$423,2,0)</f>
        <v>26335</v>
      </c>
      <c r="X437" s="101" t="s">
        <v>146</v>
      </c>
      <c r="Y437" s="102">
        <f>VLOOKUP(X437,'2019 WINNINGS'!$A$1:$B$423,2,0)</f>
        <v>0</v>
      </c>
      <c r="Z437" s="103" t="s">
        <v>150</v>
      </c>
      <c r="AA437" s="102">
        <f>VLOOKUP(Z437,'2019 WINNINGS'!$A$1:$B$423,2,0)</f>
        <v>0</v>
      </c>
      <c r="AB437" s="103" t="s">
        <v>153</v>
      </c>
      <c r="AC437" s="102">
        <f>VLOOKUP(AB437,'2019 WINNINGS'!$A$1:$B$423,2,0)</f>
        <v>0</v>
      </c>
      <c r="AD437" s="88" t="s">
        <v>14</v>
      </c>
      <c r="AE437" s="104">
        <f>VLOOKUP(AD437,'2019 WINNINGS'!$A$1:$B$423,2,0)</f>
        <v>0</v>
      </c>
      <c r="AF437" s="88" t="s">
        <v>80</v>
      </c>
      <c r="AG437" s="104">
        <f>VLOOKUP(AF437,'2019 WINNINGS'!$A$1:$B$423,2,0)</f>
        <v>0</v>
      </c>
      <c r="AH437" s="107" t="s">
        <v>161</v>
      </c>
      <c r="AI437" s="108">
        <f>VLOOKUP(AH437,'2019 WINNINGS'!$A$1:$B$423,2,0)</f>
        <v>100000</v>
      </c>
    </row>
    <row r="438" spans="1:35" x14ac:dyDescent="0.2">
      <c r="A438" s="50">
        <v>437</v>
      </c>
      <c r="B438" s="83" t="s">
        <v>920</v>
      </c>
      <c r="C438" s="83" t="s">
        <v>922</v>
      </c>
      <c r="D438" s="83" t="s">
        <v>918</v>
      </c>
      <c r="E438" s="84" t="s">
        <v>160</v>
      </c>
      <c r="F438" s="50" t="s">
        <v>91</v>
      </c>
      <c r="G438" s="85">
        <f t="shared" si="6"/>
        <v>919117</v>
      </c>
      <c r="H438" s="86" t="s">
        <v>15</v>
      </c>
      <c r="I438" s="90">
        <f>VLOOKUP(H438,'2019 WINNINGS'!$A$1:$B$423,2,0)</f>
        <v>107956</v>
      </c>
      <c r="J438" s="87" t="s">
        <v>17</v>
      </c>
      <c r="K438" s="90">
        <f>VLOOKUP(J438,'2019 WINNINGS'!$A$1:$B$423,2,0)</f>
        <v>225400</v>
      </c>
      <c r="L438" s="93" t="s">
        <v>54</v>
      </c>
      <c r="M438" s="94">
        <f>VLOOKUP(L438,'2019 WINNINGS'!$A$1:$B$423,2,0)</f>
        <v>0</v>
      </c>
      <c r="N438" s="93" t="s">
        <v>33</v>
      </c>
      <c r="O438" s="94">
        <f>VLOOKUP(N438,'2019 WINNINGS'!$A$1:$B$423,2,0)</f>
        <v>55488</v>
      </c>
      <c r="P438" s="93" t="s">
        <v>87</v>
      </c>
      <c r="Q438" s="94">
        <f>VLOOKUP(P438,'2019 WINNINGS'!$A$1:$B$423,2,0)</f>
        <v>403938</v>
      </c>
      <c r="R438" s="97" t="s">
        <v>70</v>
      </c>
      <c r="S438" s="98">
        <f>VLOOKUP(R438,'2019 WINNINGS'!$A$1:$B$423,2,0)</f>
        <v>0</v>
      </c>
      <c r="T438" s="97" t="s">
        <v>144</v>
      </c>
      <c r="U438" s="98">
        <f>VLOOKUP(T438,'2019 WINNINGS'!$A$1:$B$423,2,0)</f>
        <v>0</v>
      </c>
      <c r="V438" s="97" t="s">
        <v>59</v>
      </c>
      <c r="W438" s="98">
        <f>VLOOKUP(V438,'2019 WINNINGS'!$A$1:$B$423,2,0)</f>
        <v>26335</v>
      </c>
      <c r="X438" s="101" t="s">
        <v>146</v>
      </c>
      <c r="Y438" s="102">
        <f>VLOOKUP(X438,'2019 WINNINGS'!$A$1:$B$423,2,0)</f>
        <v>0</v>
      </c>
      <c r="Z438" s="103" t="s">
        <v>150</v>
      </c>
      <c r="AA438" s="102">
        <f>VLOOKUP(Z438,'2019 WINNINGS'!$A$1:$B$423,2,0)</f>
        <v>0</v>
      </c>
      <c r="AB438" s="103" t="s">
        <v>153</v>
      </c>
      <c r="AC438" s="102">
        <f>VLOOKUP(AB438,'2019 WINNINGS'!$A$1:$B$423,2,0)</f>
        <v>0</v>
      </c>
      <c r="AD438" s="88" t="s">
        <v>14</v>
      </c>
      <c r="AE438" s="104">
        <f>VLOOKUP(AD438,'2019 WINNINGS'!$A$1:$B$423,2,0)</f>
        <v>0</v>
      </c>
      <c r="AF438" s="88" t="s">
        <v>80</v>
      </c>
      <c r="AG438" s="104">
        <f>VLOOKUP(AF438,'2019 WINNINGS'!$A$1:$B$423,2,0)</f>
        <v>0</v>
      </c>
      <c r="AH438" s="107" t="s">
        <v>161</v>
      </c>
      <c r="AI438" s="108">
        <f>VLOOKUP(AH438,'2019 WINNINGS'!$A$1:$B$423,2,0)</f>
        <v>100000</v>
      </c>
    </row>
    <row r="439" spans="1:35" x14ac:dyDescent="0.2">
      <c r="A439" s="50">
        <v>438</v>
      </c>
      <c r="B439" s="83" t="s">
        <v>562</v>
      </c>
      <c r="C439" s="83" t="s">
        <v>558</v>
      </c>
      <c r="D439" s="83" t="s">
        <v>560</v>
      </c>
      <c r="E439" s="84" t="s">
        <v>160</v>
      </c>
      <c r="F439" s="50" t="s">
        <v>91</v>
      </c>
      <c r="G439" s="85">
        <f t="shared" si="6"/>
        <v>912691</v>
      </c>
      <c r="H439" s="86" t="s">
        <v>40</v>
      </c>
      <c r="I439" s="90">
        <f>VLOOKUP(H439,'2019 WINNINGS'!$A$1:$B$423,2,0)</f>
        <v>0</v>
      </c>
      <c r="J439" s="87" t="s">
        <v>8</v>
      </c>
      <c r="K439" s="90">
        <f>VLOOKUP(J439,'2019 WINNINGS'!$A$1:$B$423,2,0)</f>
        <v>107956</v>
      </c>
      <c r="L439" s="93" t="s">
        <v>54</v>
      </c>
      <c r="M439" s="94">
        <f>VLOOKUP(L439,'2019 WINNINGS'!$A$1:$B$423,2,0)</f>
        <v>0</v>
      </c>
      <c r="N439" s="93" t="s">
        <v>11</v>
      </c>
      <c r="O439" s="94">
        <f>VLOOKUP(N439,'2019 WINNINGS'!$A$1:$B$423,2,0)</f>
        <v>310500</v>
      </c>
      <c r="P439" s="93" t="s">
        <v>32</v>
      </c>
      <c r="Q439" s="94">
        <f>VLOOKUP(P439,'2019 WINNINGS'!$A$1:$B$423,2,0)</f>
        <v>68042</v>
      </c>
      <c r="R439" s="97" t="s">
        <v>85</v>
      </c>
      <c r="S439" s="98">
        <f>VLOOKUP(R439,'2019 WINNINGS'!$A$1:$B$423,2,0)</f>
        <v>107956</v>
      </c>
      <c r="T439" s="97" t="s">
        <v>141</v>
      </c>
      <c r="U439" s="98">
        <f>VLOOKUP(T439,'2019 WINNINGS'!$A$1:$B$423,2,0)</f>
        <v>25415</v>
      </c>
      <c r="V439" s="97" t="s">
        <v>104</v>
      </c>
      <c r="W439" s="98">
        <f>VLOOKUP(V439,'2019 WINNINGS'!$A$1:$B$423,2,0)</f>
        <v>26910</v>
      </c>
      <c r="X439" s="101" t="s">
        <v>50</v>
      </c>
      <c r="Y439" s="102">
        <f>VLOOKUP(X439,'2019 WINNINGS'!$A$1:$B$423,2,0)</f>
        <v>107956</v>
      </c>
      <c r="Z439" s="103" t="s">
        <v>113</v>
      </c>
      <c r="AA439" s="102">
        <f>VLOOKUP(Z439,'2019 WINNINGS'!$A$1:$B$423,2,0)</f>
        <v>107956</v>
      </c>
      <c r="AB439" s="103" t="s">
        <v>153</v>
      </c>
      <c r="AC439" s="102">
        <f>VLOOKUP(AB439,'2019 WINNINGS'!$A$1:$B$423,2,0)</f>
        <v>0</v>
      </c>
      <c r="AD439" s="88" t="s">
        <v>14</v>
      </c>
      <c r="AE439" s="104">
        <f>VLOOKUP(AD439,'2019 WINNINGS'!$A$1:$B$423,2,0)</f>
        <v>0</v>
      </c>
      <c r="AF439" s="88" t="s">
        <v>80</v>
      </c>
      <c r="AG439" s="104">
        <f>VLOOKUP(AF439,'2019 WINNINGS'!$A$1:$B$423,2,0)</f>
        <v>0</v>
      </c>
      <c r="AH439" s="107" t="s">
        <v>165</v>
      </c>
      <c r="AI439" s="108">
        <f>VLOOKUP(AH439,'2019 WINNINGS'!$A$1:$B$423,2,0)</f>
        <v>50000</v>
      </c>
    </row>
    <row r="440" spans="1:35" x14ac:dyDescent="0.2">
      <c r="A440" s="50">
        <v>439</v>
      </c>
      <c r="B440" s="83" t="s">
        <v>701</v>
      </c>
      <c r="C440" s="83" t="s">
        <v>697</v>
      </c>
      <c r="D440" s="83" t="s">
        <v>698</v>
      </c>
      <c r="E440" s="84" t="s">
        <v>160</v>
      </c>
      <c r="F440" s="50" t="s">
        <v>91</v>
      </c>
      <c r="G440" s="85">
        <f t="shared" si="6"/>
        <v>869518</v>
      </c>
      <c r="H440" s="86" t="s">
        <v>40</v>
      </c>
      <c r="I440" s="90">
        <f>VLOOKUP(H440,'2019 WINNINGS'!$A$1:$B$423,2,0)</f>
        <v>0</v>
      </c>
      <c r="J440" s="87" t="s">
        <v>8</v>
      </c>
      <c r="K440" s="90">
        <f>VLOOKUP(J440,'2019 WINNINGS'!$A$1:$B$423,2,0)</f>
        <v>107956</v>
      </c>
      <c r="L440" s="93" t="s">
        <v>54</v>
      </c>
      <c r="M440" s="94">
        <f>VLOOKUP(L440,'2019 WINNINGS'!$A$1:$B$423,2,0)</f>
        <v>0</v>
      </c>
      <c r="N440" s="93" t="s">
        <v>43</v>
      </c>
      <c r="O440" s="94">
        <f>VLOOKUP(N440,'2019 WINNINGS'!$A$1:$B$423,2,0)</f>
        <v>161000</v>
      </c>
      <c r="P440" s="93" t="s">
        <v>65</v>
      </c>
      <c r="Q440" s="94">
        <f>VLOOKUP(P440,'2019 WINNINGS'!$A$1:$B$423,2,0)</f>
        <v>225400</v>
      </c>
      <c r="R440" s="97" t="s">
        <v>10</v>
      </c>
      <c r="S440" s="98">
        <f>VLOOKUP(R440,'2019 WINNINGS'!$A$1:$B$423,2,0)</f>
        <v>107956</v>
      </c>
      <c r="T440" s="97" t="s">
        <v>141</v>
      </c>
      <c r="U440" s="98">
        <f>VLOOKUP(T440,'2019 WINNINGS'!$A$1:$B$423,2,0)</f>
        <v>25415</v>
      </c>
      <c r="V440" s="97" t="s">
        <v>144</v>
      </c>
      <c r="W440" s="98">
        <f>VLOOKUP(V440,'2019 WINNINGS'!$A$1:$B$423,2,0)</f>
        <v>0</v>
      </c>
      <c r="X440" s="101" t="s">
        <v>96</v>
      </c>
      <c r="Y440" s="102">
        <f>VLOOKUP(X440,'2019 WINNINGS'!$A$1:$B$423,2,0)</f>
        <v>32430</v>
      </c>
      <c r="Z440" s="103" t="s">
        <v>50</v>
      </c>
      <c r="AA440" s="102">
        <f>VLOOKUP(Z440,'2019 WINNINGS'!$A$1:$B$423,2,0)</f>
        <v>107956</v>
      </c>
      <c r="AB440" s="103" t="s">
        <v>106</v>
      </c>
      <c r="AC440" s="102">
        <f>VLOOKUP(AB440,'2019 WINNINGS'!$A$1:$B$423,2,0)</f>
        <v>25990</v>
      </c>
      <c r="AD440" s="88" t="s">
        <v>80</v>
      </c>
      <c r="AE440" s="104">
        <f>VLOOKUP(AD440,'2019 WINNINGS'!$A$1:$B$423,2,0)</f>
        <v>0</v>
      </c>
      <c r="AF440" s="88" t="s">
        <v>72</v>
      </c>
      <c r="AG440" s="104">
        <f>VLOOKUP(AF440,'2019 WINNINGS'!$A$1:$B$423,2,0)</f>
        <v>25415</v>
      </c>
      <c r="AH440" s="107" t="s">
        <v>163</v>
      </c>
      <c r="AI440" s="108">
        <f>VLOOKUP(AH440,'2019 WINNINGS'!$A$1:$B$423,2,0)</f>
        <v>50000</v>
      </c>
    </row>
    <row r="441" spans="1:35" x14ac:dyDescent="0.2">
      <c r="A441" s="50">
        <v>440</v>
      </c>
      <c r="B441" s="83" t="s">
        <v>814</v>
      </c>
      <c r="C441" s="83" t="s">
        <v>813</v>
      </c>
      <c r="D441" s="83" t="s">
        <v>814</v>
      </c>
      <c r="E441" s="84" t="s">
        <v>160</v>
      </c>
      <c r="F441" s="50" t="s">
        <v>91</v>
      </c>
      <c r="G441" s="85">
        <f t="shared" si="6"/>
        <v>835044</v>
      </c>
      <c r="H441" s="86" t="s">
        <v>15</v>
      </c>
      <c r="I441" s="90">
        <f>VLOOKUP(H441,'2019 WINNINGS'!$A$1:$B$423,2,0)</f>
        <v>107956</v>
      </c>
      <c r="J441" s="87" t="s">
        <v>8</v>
      </c>
      <c r="K441" s="90">
        <f>VLOOKUP(J441,'2019 WINNINGS'!$A$1:$B$423,2,0)</f>
        <v>107956</v>
      </c>
      <c r="L441" s="93" t="s">
        <v>33</v>
      </c>
      <c r="M441" s="94">
        <f>VLOOKUP(L441,'2019 WINNINGS'!$A$1:$B$423,2,0)</f>
        <v>55488</v>
      </c>
      <c r="N441" s="93" t="s">
        <v>97</v>
      </c>
      <c r="O441" s="94">
        <f>VLOOKUP(N441,'2019 WINNINGS'!$A$1:$B$423,2,0)</f>
        <v>78200</v>
      </c>
      <c r="P441" s="93" t="s">
        <v>16</v>
      </c>
      <c r="Q441" s="94">
        <f>VLOOKUP(P441,'2019 WINNINGS'!$A$1:$B$423,2,0)</f>
        <v>55488</v>
      </c>
      <c r="R441" s="97" t="s">
        <v>10</v>
      </c>
      <c r="S441" s="98">
        <f>VLOOKUP(R441,'2019 WINNINGS'!$A$1:$B$423,2,0)</f>
        <v>107956</v>
      </c>
      <c r="T441" s="97" t="s">
        <v>141</v>
      </c>
      <c r="U441" s="98">
        <f>VLOOKUP(T441,'2019 WINNINGS'!$A$1:$B$423,2,0)</f>
        <v>25415</v>
      </c>
      <c r="V441" s="97" t="s">
        <v>63</v>
      </c>
      <c r="W441" s="98">
        <f>VLOOKUP(V441,'2019 WINNINGS'!$A$1:$B$423,2,0)</f>
        <v>26335</v>
      </c>
      <c r="X441" s="101" t="s">
        <v>152</v>
      </c>
      <c r="Y441" s="102">
        <f>VLOOKUP(X441,'2019 WINNINGS'!$A$1:$B$423,2,0)</f>
        <v>0</v>
      </c>
      <c r="Z441" s="103" t="s">
        <v>230</v>
      </c>
      <c r="AA441" s="102">
        <f>VLOOKUP(Z441,'2019 WINNINGS'!$A$1:$B$423,2,0)</f>
        <v>44850</v>
      </c>
      <c r="AB441" s="103" t="s">
        <v>148</v>
      </c>
      <c r="AC441" s="102">
        <f>VLOOKUP(AB441,'2019 WINNINGS'!$A$1:$B$423,2,0)</f>
        <v>225400</v>
      </c>
      <c r="AD441" s="88" t="s">
        <v>80</v>
      </c>
      <c r="AE441" s="104">
        <f>VLOOKUP(AD441,'2019 WINNINGS'!$A$1:$B$423,2,0)</f>
        <v>0</v>
      </c>
      <c r="AF441" s="88" t="s">
        <v>14</v>
      </c>
      <c r="AG441" s="104">
        <f>VLOOKUP(AF441,'2019 WINNINGS'!$A$1:$B$423,2,0)</f>
        <v>0</v>
      </c>
      <c r="AH441" s="107" t="s">
        <v>164</v>
      </c>
      <c r="AI441" s="108">
        <f>VLOOKUP(AH441,'2019 WINNINGS'!$A$1:$B$423,2,0)</f>
        <v>0</v>
      </c>
    </row>
    <row r="442" spans="1:35" x14ac:dyDescent="0.2">
      <c r="A442" s="50">
        <v>441</v>
      </c>
      <c r="B442" s="83" t="s">
        <v>214</v>
      </c>
      <c r="C442" s="83" t="s">
        <v>212</v>
      </c>
      <c r="D442" s="83" t="s">
        <v>213</v>
      </c>
      <c r="E442" s="84" t="s">
        <v>160</v>
      </c>
      <c r="F442" s="50" t="s">
        <v>91</v>
      </c>
      <c r="G442" s="85">
        <f t="shared" si="6"/>
        <v>809974</v>
      </c>
      <c r="H442" s="86" t="s">
        <v>27</v>
      </c>
      <c r="I442" s="90">
        <f>VLOOKUP(H442,'2019 WINNINGS'!$A$1:$B$423,2,0)</f>
        <v>310500</v>
      </c>
      <c r="J442" s="87" t="s">
        <v>40</v>
      </c>
      <c r="K442" s="90">
        <f>VLOOKUP(J442,'2019 WINNINGS'!$A$1:$B$423,2,0)</f>
        <v>0</v>
      </c>
      <c r="L442" s="93" t="s">
        <v>54</v>
      </c>
      <c r="M442" s="94">
        <f>VLOOKUP(L442,'2019 WINNINGS'!$A$1:$B$423,2,0)</f>
        <v>0</v>
      </c>
      <c r="N442" s="93" t="s">
        <v>65</v>
      </c>
      <c r="O442" s="94">
        <f>VLOOKUP(N442,'2019 WINNINGS'!$A$1:$B$423,2,0)</f>
        <v>225400</v>
      </c>
      <c r="P442" s="93" t="s">
        <v>18</v>
      </c>
      <c r="Q442" s="94">
        <f>VLOOKUP(P442,'2019 WINNINGS'!$A$1:$B$423,2,0)</f>
        <v>32430</v>
      </c>
      <c r="R442" s="97" t="s">
        <v>41</v>
      </c>
      <c r="S442" s="98">
        <f>VLOOKUP(R442,'2019 WINNINGS'!$A$1:$B$423,2,0)</f>
        <v>78200</v>
      </c>
      <c r="T442" s="97" t="s">
        <v>28</v>
      </c>
      <c r="U442" s="98">
        <f>VLOOKUP(T442,'2019 WINNINGS'!$A$1:$B$423,2,0)</f>
        <v>55488</v>
      </c>
      <c r="V442" s="97" t="s">
        <v>144</v>
      </c>
      <c r="W442" s="98">
        <f>VLOOKUP(V442,'2019 WINNINGS'!$A$1:$B$423,2,0)</f>
        <v>0</v>
      </c>
      <c r="X442" s="101" t="s">
        <v>146</v>
      </c>
      <c r="Y442" s="102">
        <f>VLOOKUP(X442,'2019 WINNINGS'!$A$1:$B$423,2,0)</f>
        <v>0</v>
      </c>
      <c r="Z442" s="103" t="s">
        <v>150</v>
      </c>
      <c r="AA442" s="102">
        <f>VLOOKUP(Z442,'2019 WINNINGS'!$A$1:$B$423,2,0)</f>
        <v>0</v>
      </c>
      <c r="AB442" s="103" t="s">
        <v>50</v>
      </c>
      <c r="AC442" s="102">
        <f>VLOOKUP(AB442,'2019 WINNINGS'!$A$1:$B$423,2,0)</f>
        <v>107956</v>
      </c>
      <c r="AD442" s="88" t="s">
        <v>14</v>
      </c>
      <c r="AE442" s="104">
        <f>VLOOKUP(AD442,'2019 WINNINGS'!$A$1:$B$423,2,0)</f>
        <v>0</v>
      </c>
      <c r="AF442" s="88" t="s">
        <v>80</v>
      </c>
      <c r="AG442" s="104">
        <f>VLOOKUP(AF442,'2019 WINNINGS'!$A$1:$B$423,2,0)</f>
        <v>0</v>
      </c>
      <c r="AH442" s="107" t="s">
        <v>164</v>
      </c>
      <c r="AI442" s="108">
        <f>VLOOKUP(AH442,'2019 WINNINGS'!$A$1:$B$423,2,0)</f>
        <v>0</v>
      </c>
    </row>
    <row r="443" spans="1:35" x14ac:dyDescent="0.2">
      <c r="A443" s="50">
        <v>442</v>
      </c>
      <c r="B443" s="83" t="s">
        <v>962</v>
      </c>
      <c r="C443" s="83" t="s">
        <v>959</v>
      </c>
      <c r="D443" s="83" t="s">
        <v>963</v>
      </c>
      <c r="E443" s="84" t="s">
        <v>160</v>
      </c>
      <c r="F443" s="50" t="s">
        <v>91</v>
      </c>
      <c r="G443" s="85">
        <f t="shared" si="6"/>
        <v>809860</v>
      </c>
      <c r="H443" s="86" t="s">
        <v>27</v>
      </c>
      <c r="I443" s="90">
        <f>VLOOKUP(H443,'2019 WINNINGS'!$A$1:$B$423,2,0)</f>
        <v>310500</v>
      </c>
      <c r="J443" s="87" t="s">
        <v>15</v>
      </c>
      <c r="K443" s="90">
        <f>VLOOKUP(J443,'2019 WINNINGS'!$A$1:$B$423,2,0)</f>
        <v>107956</v>
      </c>
      <c r="L443" s="93" t="s">
        <v>33</v>
      </c>
      <c r="M443" s="94">
        <f>VLOOKUP(L443,'2019 WINNINGS'!$A$1:$B$423,2,0)</f>
        <v>55488</v>
      </c>
      <c r="N443" s="93" t="s">
        <v>65</v>
      </c>
      <c r="O443" s="94">
        <f>VLOOKUP(N443,'2019 WINNINGS'!$A$1:$B$423,2,0)</f>
        <v>225400</v>
      </c>
      <c r="P443" s="93" t="s">
        <v>16</v>
      </c>
      <c r="Q443" s="94">
        <f>VLOOKUP(P443,'2019 WINNINGS'!$A$1:$B$423,2,0)</f>
        <v>55488</v>
      </c>
      <c r="R443" s="97" t="s">
        <v>70</v>
      </c>
      <c r="S443" s="98">
        <f>VLOOKUP(R443,'2019 WINNINGS'!$A$1:$B$423,2,0)</f>
        <v>0</v>
      </c>
      <c r="T443" s="97" t="s">
        <v>144</v>
      </c>
      <c r="U443" s="98">
        <f>VLOOKUP(T443,'2019 WINNINGS'!$A$1:$B$423,2,0)</f>
        <v>0</v>
      </c>
      <c r="V443" s="97" t="s">
        <v>63</v>
      </c>
      <c r="W443" s="98">
        <f>VLOOKUP(V443,'2019 WINNINGS'!$A$1:$B$423,2,0)</f>
        <v>26335</v>
      </c>
      <c r="X443" s="101" t="s">
        <v>155</v>
      </c>
      <c r="Y443" s="102">
        <f>VLOOKUP(X443,'2019 WINNINGS'!$A$1:$B$423,2,0)</f>
        <v>28693</v>
      </c>
      <c r="Z443" s="103" t="s">
        <v>152</v>
      </c>
      <c r="AA443" s="102">
        <f>VLOOKUP(Z443,'2019 WINNINGS'!$A$1:$B$423,2,0)</f>
        <v>0</v>
      </c>
      <c r="AB443" s="103" t="s">
        <v>146</v>
      </c>
      <c r="AC443" s="102">
        <f>VLOOKUP(AB443,'2019 WINNINGS'!$A$1:$B$423,2,0)</f>
        <v>0</v>
      </c>
      <c r="AD443" s="88" t="s">
        <v>14</v>
      </c>
      <c r="AE443" s="104">
        <f>VLOOKUP(AD443,'2019 WINNINGS'!$A$1:$B$423,2,0)</f>
        <v>0</v>
      </c>
      <c r="AF443" s="88" t="s">
        <v>80</v>
      </c>
      <c r="AG443" s="104">
        <f>VLOOKUP(AF443,'2019 WINNINGS'!$A$1:$B$423,2,0)</f>
        <v>0</v>
      </c>
      <c r="AH443" s="107" t="s">
        <v>164</v>
      </c>
      <c r="AI443" s="108">
        <f>VLOOKUP(AH443,'2019 WINNINGS'!$A$1:$B$423,2,0)</f>
        <v>0</v>
      </c>
    </row>
    <row r="444" spans="1:35" x14ac:dyDescent="0.2">
      <c r="A444" s="50">
        <v>443</v>
      </c>
      <c r="B444" s="83" t="s">
        <v>647</v>
      </c>
      <c r="C444" s="83" t="s">
        <v>648</v>
      </c>
      <c r="D444" s="83" t="s">
        <v>639</v>
      </c>
      <c r="E444" s="84" t="s">
        <v>160</v>
      </c>
      <c r="F444" s="50" t="s">
        <v>91</v>
      </c>
      <c r="G444" s="85">
        <f t="shared" si="6"/>
        <v>797324</v>
      </c>
      <c r="H444" s="86" t="s">
        <v>17</v>
      </c>
      <c r="I444" s="90">
        <f>VLOOKUP(H444,'2019 WINNINGS'!$A$1:$B$423,2,0)</f>
        <v>225400</v>
      </c>
      <c r="J444" s="87" t="s">
        <v>8</v>
      </c>
      <c r="K444" s="90">
        <f>VLOOKUP(J444,'2019 WINNINGS'!$A$1:$B$423,2,0)</f>
        <v>107956</v>
      </c>
      <c r="L444" s="93" t="s">
        <v>33</v>
      </c>
      <c r="M444" s="94">
        <f>VLOOKUP(L444,'2019 WINNINGS'!$A$1:$B$423,2,0)</f>
        <v>55488</v>
      </c>
      <c r="N444" s="93" t="s">
        <v>18</v>
      </c>
      <c r="O444" s="94">
        <f>VLOOKUP(N444,'2019 WINNINGS'!$A$1:$B$423,2,0)</f>
        <v>32430</v>
      </c>
      <c r="P444" s="93" t="s">
        <v>16</v>
      </c>
      <c r="Q444" s="94">
        <f>VLOOKUP(P444,'2019 WINNINGS'!$A$1:$B$423,2,0)</f>
        <v>55488</v>
      </c>
      <c r="R444" s="97" t="s">
        <v>104</v>
      </c>
      <c r="S444" s="98">
        <f>VLOOKUP(R444,'2019 WINNINGS'!$A$1:$B$423,2,0)</f>
        <v>26910</v>
      </c>
      <c r="T444" s="97" t="s">
        <v>88</v>
      </c>
      <c r="U444" s="98">
        <f>VLOOKUP(T444,'2019 WINNINGS'!$A$1:$B$423,2,0)</f>
        <v>25415</v>
      </c>
      <c r="V444" s="97" t="s">
        <v>99</v>
      </c>
      <c r="W444" s="98">
        <f>VLOOKUP(V444,'2019 WINNINGS'!$A$1:$B$423,2,0)</f>
        <v>26910</v>
      </c>
      <c r="X444" s="101" t="s">
        <v>50</v>
      </c>
      <c r="Y444" s="102">
        <f>VLOOKUP(X444,'2019 WINNINGS'!$A$1:$B$423,2,0)</f>
        <v>107956</v>
      </c>
      <c r="Z444" s="103" t="s">
        <v>147</v>
      </c>
      <c r="AA444" s="102">
        <f>VLOOKUP(Z444,'2019 WINNINGS'!$A$1:$B$423,2,0)</f>
        <v>25415</v>
      </c>
      <c r="AB444" s="103" t="s">
        <v>145</v>
      </c>
      <c r="AC444" s="102">
        <f>VLOOKUP(AB444,'2019 WINNINGS'!$A$1:$B$423,2,0)</f>
        <v>107956</v>
      </c>
      <c r="AD444" s="88" t="s">
        <v>13</v>
      </c>
      <c r="AE444" s="104">
        <f>VLOOKUP(AD444,'2019 WINNINGS'!$A$1:$B$423,2,0)</f>
        <v>0</v>
      </c>
      <c r="AF444" s="88" t="s">
        <v>14</v>
      </c>
      <c r="AG444" s="104">
        <f>VLOOKUP(AF444,'2019 WINNINGS'!$A$1:$B$423,2,0)</f>
        <v>0</v>
      </c>
      <c r="AH444" s="107" t="s">
        <v>164</v>
      </c>
      <c r="AI444" s="108">
        <f>VLOOKUP(AH444,'2019 WINNINGS'!$A$1:$B$423,2,0)</f>
        <v>0</v>
      </c>
    </row>
    <row r="445" spans="1:35" x14ac:dyDescent="0.2">
      <c r="A445" s="50">
        <v>444</v>
      </c>
      <c r="B445" s="83" t="s">
        <v>673</v>
      </c>
      <c r="C445" s="83" t="s">
        <v>672</v>
      </c>
      <c r="D445" s="83" t="s">
        <v>680</v>
      </c>
      <c r="E445" s="84" t="s">
        <v>160</v>
      </c>
      <c r="F445" s="50" t="s">
        <v>91</v>
      </c>
      <c r="G445" s="85">
        <f t="shared" si="6"/>
        <v>785313</v>
      </c>
      <c r="H445" s="86" t="s">
        <v>40</v>
      </c>
      <c r="I445" s="90">
        <f>VLOOKUP(H445,'2019 WINNINGS'!$A$1:$B$423,2,0)</f>
        <v>0</v>
      </c>
      <c r="J445" s="87" t="s">
        <v>8</v>
      </c>
      <c r="K445" s="90">
        <f>VLOOKUP(J445,'2019 WINNINGS'!$A$1:$B$423,2,0)</f>
        <v>107956</v>
      </c>
      <c r="L445" s="93" t="s">
        <v>54</v>
      </c>
      <c r="M445" s="94">
        <f>VLOOKUP(L445,'2019 WINNINGS'!$A$1:$B$423,2,0)</f>
        <v>0</v>
      </c>
      <c r="N445" s="93" t="s">
        <v>65</v>
      </c>
      <c r="O445" s="94">
        <f>VLOOKUP(N445,'2019 WINNINGS'!$A$1:$B$423,2,0)</f>
        <v>225400</v>
      </c>
      <c r="P445" s="93" t="s">
        <v>29</v>
      </c>
      <c r="Q445" s="94">
        <f>VLOOKUP(P445,'2019 WINNINGS'!$A$1:$B$423,2,0)</f>
        <v>0</v>
      </c>
      <c r="R445" s="97" t="s">
        <v>41</v>
      </c>
      <c r="S445" s="98">
        <f>VLOOKUP(R445,'2019 WINNINGS'!$A$1:$B$423,2,0)</f>
        <v>78200</v>
      </c>
      <c r="T445" s="97" t="s">
        <v>85</v>
      </c>
      <c r="U445" s="98">
        <f>VLOOKUP(T445,'2019 WINNINGS'!$A$1:$B$423,2,0)</f>
        <v>107956</v>
      </c>
      <c r="V445" s="97" t="s">
        <v>144</v>
      </c>
      <c r="W445" s="98">
        <f>VLOOKUP(V445,'2019 WINNINGS'!$A$1:$B$423,2,0)</f>
        <v>0</v>
      </c>
      <c r="X445" s="101" t="s">
        <v>96</v>
      </c>
      <c r="Y445" s="102">
        <f>VLOOKUP(X445,'2019 WINNINGS'!$A$1:$B$423,2,0)</f>
        <v>32430</v>
      </c>
      <c r="Z445" s="103" t="s">
        <v>147</v>
      </c>
      <c r="AA445" s="102">
        <f>VLOOKUP(Z445,'2019 WINNINGS'!$A$1:$B$423,2,0)</f>
        <v>25415</v>
      </c>
      <c r="AB445" s="101" t="s">
        <v>50</v>
      </c>
      <c r="AC445" s="102">
        <f>VLOOKUP(AB445,'2019 WINNINGS'!$A$1:$B$423,2,0)</f>
        <v>107956</v>
      </c>
      <c r="AD445" s="88" t="s">
        <v>14</v>
      </c>
      <c r="AE445" s="104">
        <f>VLOOKUP(AD445,'2019 WINNINGS'!$A$1:$B$423,2,0)</f>
        <v>0</v>
      </c>
      <c r="AF445" s="88" t="s">
        <v>80</v>
      </c>
      <c r="AG445" s="104">
        <f>VLOOKUP(AF445,'2019 WINNINGS'!$A$1:$B$423,2,0)</f>
        <v>0</v>
      </c>
      <c r="AH445" s="107" t="s">
        <v>161</v>
      </c>
      <c r="AI445" s="108">
        <f>VLOOKUP(AH445,'2019 WINNINGS'!$A$1:$B$423,2,0)</f>
        <v>100000</v>
      </c>
    </row>
    <row r="446" spans="1:35" x14ac:dyDescent="0.2">
      <c r="A446" s="50">
        <v>445</v>
      </c>
      <c r="B446" s="83" t="s">
        <v>990</v>
      </c>
      <c r="C446" s="83" t="s">
        <v>989</v>
      </c>
      <c r="D446" s="83" t="s">
        <v>988</v>
      </c>
      <c r="E446" s="84" t="s">
        <v>828</v>
      </c>
      <c r="F446" s="50" t="s">
        <v>91</v>
      </c>
      <c r="G446" s="85">
        <f t="shared" si="6"/>
        <v>771275</v>
      </c>
      <c r="H446" s="86" t="s">
        <v>40</v>
      </c>
      <c r="I446" s="90">
        <f>VLOOKUP(H446,'2019 WINNINGS'!$A$1:$B$423,2,0)</f>
        <v>0</v>
      </c>
      <c r="J446" s="87" t="s">
        <v>8</v>
      </c>
      <c r="K446" s="90">
        <f>VLOOKUP(J446,'2019 WINNINGS'!$A$1:$B$423,2,0)</f>
        <v>107956</v>
      </c>
      <c r="L446" s="93" t="s">
        <v>33</v>
      </c>
      <c r="M446" s="94">
        <f>VLOOKUP(L446,'2019 WINNINGS'!$A$1:$B$423,2,0)</f>
        <v>55488</v>
      </c>
      <c r="N446" s="93" t="s">
        <v>54</v>
      </c>
      <c r="O446" s="94">
        <f>VLOOKUP(N446,'2019 WINNINGS'!$A$1:$B$423,2,0)</f>
        <v>0</v>
      </c>
      <c r="P446" s="93" t="s">
        <v>133</v>
      </c>
      <c r="Q446" s="94">
        <f>VLOOKUP(P446,'2019 WINNINGS'!$A$1:$B$423,2,0)</f>
        <v>225400</v>
      </c>
      <c r="R446" s="97" t="s">
        <v>142</v>
      </c>
      <c r="S446" s="98">
        <f>VLOOKUP(R446,'2019 WINNINGS'!$A$1:$B$423,2,0)</f>
        <v>68042</v>
      </c>
      <c r="T446" s="97" t="s">
        <v>99</v>
      </c>
      <c r="U446" s="98">
        <f>VLOOKUP(T446,'2019 WINNINGS'!$A$1:$B$423,2,0)</f>
        <v>26910</v>
      </c>
      <c r="V446" s="97" t="s">
        <v>141</v>
      </c>
      <c r="W446" s="98">
        <f>VLOOKUP(V446,'2019 WINNINGS'!$A$1:$B$423,2,0)</f>
        <v>25415</v>
      </c>
      <c r="X446" s="101" t="s">
        <v>155</v>
      </c>
      <c r="Y446" s="102">
        <f>VLOOKUP(X446,'2019 WINNINGS'!$A$1:$B$423,2,0)</f>
        <v>28693</v>
      </c>
      <c r="Z446" s="103" t="s">
        <v>50</v>
      </c>
      <c r="AA446" s="102">
        <f>VLOOKUP(Z446,'2019 WINNINGS'!$A$1:$B$423,2,0)</f>
        <v>107956</v>
      </c>
      <c r="AB446" s="103" t="s">
        <v>157</v>
      </c>
      <c r="AC446" s="102">
        <f>VLOOKUP(AB446,'2019 WINNINGS'!$A$1:$B$423,2,0)</f>
        <v>0</v>
      </c>
      <c r="AD446" s="88" t="s">
        <v>14</v>
      </c>
      <c r="AE446" s="104">
        <f>VLOOKUP(AD446,'2019 WINNINGS'!$A$1:$B$423,2,0)</f>
        <v>0</v>
      </c>
      <c r="AF446" s="88" t="s">
        <v>72</v>
      </c>
      <c r="AG446" s="104">
        <f>VLOOKUP(AF446,'2019 WINNINGS'!$A$1:$B$423,2,0)</f>
        <v>25415</v>
      </c>
      <c r="AH446" s="107" t="s">
        <v>161</v>
      </c>
      <c r="AI446" s="108">
        <f>VLOOKUP(AH446,'2019 WINNINGS'!$A$1:$B$423,2,0)</f>
        <v>100000</v>
      </c>
    </row>
    <row r="447" spans="1:35" x14ac:dyDescent="0.2">
      <c r="A447" s="50">
        <v>446</v>
      </c>
      <c r="B447" s="83" t="s">
        <v>370</v>
      </c>
      <c r="C447" s="83" t="s">
        <v>366</v>
      </c>
      <c r="D447" s="83" t="s">
        <v>369</v>
      </c>
      <c r="E447" s="84" t="s">
        <v>160</v>
      </c>
      <c r="F447" s="50" t="s">
        <v>91</v>
      </c>
      <c r="G447" s="85">
        <f t="shared" si="6"/>
        <v>746321</v>
      </c>
      <c r="H447" s="86" t="s">
        <v>40</v>
      </c>
      <c r="I447" s="90">
        <f>VLOOKUP(H447,'2019 WINNINGS'!$A$1:$B$423,2,0)</f>
        <v>0</v>
      </c>
      <c r="J447" s="87" t="s">
        <v>8</v>
      </c>
      <c r="K447" s="90">
        <f>VLOOKUP(J447,'2019 WINNINGS'!$A$1:$B$423,2,0)</f>
        <v>107956</v>
      </c>
      <c r="L447" s="93" t="s">
        <v>33</v>
      </c>
      <c r="M447" s="94">
        <f>VLOOKUP(L447,'2019 WINNINGS'!$A$1:$B$423,2,0)</f>
        <v>55488</v>
      </c>
      <c r="N447" s="93" t="s">
        <v>65</v>
      </c>
      <c r="O447" s="94">
        <f>VLOOKUP(N447,'2019 WINNINGS'!$A$1:$B$423,2,0)</f>
        <v>225400</v>
      </c>
      <c r="P447" s="93" t="s">
        <v>29</v>
      </c>
      <c r="Q447" s="94">
        <f>VLOOKUP(P447,'2019 WINNINGS'!$A$1:$B$423,2,0)</f>
        <v>0</v>
      </c>
      <c r="R447" s="97" t="s">
        <v>41</v>
      </c>
      <c r="S447" s="98">
        <f>VLOOKUP(R447,'2019 WINNINGS'!$A$1:$B$423,2,0)</f>
        <v>78200</v>
      </c>
      <c r="T447" s="97" t="s">
        <v>141</v>
      </c>
      <c r="U447" s="98">
        <f>VLOOKUP(T447,'2019 WINNINGS'!$A$1:$B$423,2,0)</f>
        <v>25415</v>
      </c>
      <c r="V447" s="97" t="s">
        <v>85</v>
      </c>
      <c r="W447" s="98">
        <f>VLOOKUP(V447,'2019 WINNINGS'!$A$1:$B$423,2,0)</f>
        <v>107956</v>
      </c>
      <c r="X447" s="101" t="s">
        <v>146</v>
      </c>
      <c r="Y447" s="102">
        <f>VLOOKUP(X447,'2019 WINNINGS'!$A$1:$B$423,2,0)</f>
        <v>0</v>
      </c>
      <c r="Z447" s="103" t="s">
        <v>50</v>
      </c>
      <c r="AA447" s="102">
        <f>VLOOKUP(Z447,'2019 WINNINGS'!$A$1:$B$423,2,0)</f>
        <v>107956</v>
      </c>
      <c r="AB447" s="103" t="s">
        <v>154</v>
      </c>
      <c r="AC447" s="102">
        <f>VLOOKUP(AB447,'2019 WINNINGS'!$A$1:$B$423,2,0)</f>
        <v>37950</v>
      </c>
      <c r="AD447" s="88" t="s">
        <v>14</v>
      </c>
      <c r="AE447" s="104">
        <f>VLOOKUP(AD447,'2019 WINNINGS'!$A$1:$B$423,2,0)</f>
        <v>0</v>
      </c>
      <c r="AF447" s="88" t="s">
        <v>80</v>
      </c>
      <c r="AG447" s="104">
        <f>VLOOKUP(AF447,'2019 WINNINGS'!$A$1:$B$423,2,0)</f>
        <v>0</v>
      </c>
      <c r="AH447" s="107" t="s">
        <v>164</v>
      </c>
      <c r="AI447" s="108">
        <f>VLOOKUP(AH447,'2019 WINNINGS'!$A$1:$B$423,2,0)</f>
        <v>0</v>
      </c>
    </row>
    <row r="448" spans="1:35" x14ac:dyDescent="0.2">
      <c r="A448" s="50">
        <v>447</v>
      </c>
      <c r="B448" s="83" t="s">
        <v>531</v>
      </c>
      <c r="C448" s="83" t="s">
        <v>522</v>
      </c>
      <c r="D448" s="83" t="s">
        <v>887</v>
      </c>
      <c r="E448" s="84" t="s">
        <v>160</v>
      </c>
      <c r="F448" s="50" t="s">
        <v>91</v>
      </c>
      <c r="G448" s="85">
        <f t="shared" si="6"/>
        <v>695492</v>
      </c>
      <c r="H448" s="86" t="s">
        <v>40</v>
      </c>
      <c r="I448" s="90">
        <f>VLOOKUP(H448,'2019 WINNINGS'!$A$1:$B$423,2,0)</f>
        <v>0</v>
      </c>
      <c r="J448" s="87" t="s">
        <v>8</v>
      </c>
      <c r="K448" s="90">
        <f>VLOOKUP(J448,'2019 WINNINGS'!$A$1:$B$423,2,0)</f>
        <v>107956</v>
      </c>
      <c r="L448" s="93" t="s">
        <v>11</v>
      </c>
      <c r="M448" s="94">
        <f>VLOOKUP(L448,'2019 WINNINGS'!$A$1:$B$423,2,0)</f>
        <v>310500</v>
      </c>
      <c r="N448" s="93" t="s">
        <v>97</v>
      </c>
      <c r="O448" s="94">
        <f>VLOOKUP(N448,'2019 WINNINGS'!$A$1:$B$423,2,0)</f>
        <v>78200</v>
      </c>
      <c r="P448" s="93" t="s">
        <v>112</v>
      </c>
      <c r="Q448" s="94">
        <f>VLOOKUP(P448,'2019 WINNINGS'!$A$1:$B$423,2,0)</f>
        <v>28693</v>
      </c>
      <c r="R448" s="97" t="s">
        <v>70</v>
      </c>
      <c r="S448" s="98">
        <f>VLOOKUP(R448,'2019 WINNINGS'!$A$1:$B$423,2,0)</f>
        <v>0</v>
      </c>
      <c r="T448" s="97" t="s">
        <v>107</v>
      </c>
      <c r="U448" s="98">
        <f>VLOOKUP(T448,'2019 WINNINGS'!$A$1:$B$423,2,0)</f>
        <v>44850</v>
      </c>
      <c r="V448" s="97" t="s">
        <v>59</v>
      </c>
      <c r="W448" s="98">
        <f>VLOOKUP(V448,'2019 WINNINGS'!$A$1:$B$423,2,0)</f>
        <v>26335</v>
      </c>
      <c r="X448" s="101" t="s">
        <v>230</v>
      </c>
      <c r="Y448" s="102">
        <f>VLOOKUP(X448,'2019 WINNINGS'!$A$1:$B$423,2,0)</f>
        <v>44850</v>
      </c>
      <c r="Z448" s="103" t="s">
        <v>157</v>
      </c>
      <c r="AA448" s="102">
        <f>VLOOKUP(Z448,'2019 WINNINGS'!$A$1:$B$423,2,0)</f>
        <v>0</v>
      </c>
      <c r="AB448" s="103" t="s">
        <v>155</v>
      </c>
      <c r="AC448" s="102">
        <f>VLOOKUP(AB448,'2019 WINNINGS'!$A$1:$B$423,2,0)</f>
        <v>28693</v>
      </c>
      <c r="AD448" s="88" t="s">
        <v>80</v>
      </c>
      <c r="AE448" s="104">
        <f>VLOOKUP(AD448,'2019 WINNINGS'!$A$1:$B$423,2,0)</f>
        <v>0</v>
      </c>
      <c r="AF448" s="88" t="s">
        <v>72</v>
      </c>
      <c r="AG448" s="104">
        <f>VLOOKUP(AF448,'2019 WINNINGS'!$A$1:$B$423,2,0)</f>
        <v>25415</v>
      </c>
      <c r="AH448" s="107" t="s">
        <v>166</v>
      </c>
      <c r="AI448" s="108">
        <f>VLOOKUP(AH448,'2019 WINNINGS'!$A$1:$B$423,2,0)</f>
        <v>0</v>
      </c>
    </row>
    <row r="449" spans="1:35" x14ac:dyDescent="0.2">
      <c r="A449" s="50">
        <v>448</v>
      </c>
      <c r="B449" s="83" t="s">
        <v>503</v>
      </c>
      <c r="C449" s="83" t="s">
        <v>502</v>
      </c>
      <c r="D449" s="83" t="s">
        <v>506</v>
      </c>
      <c r="E449" s="84" t="s">
        <v>160</v>
      </c>
      <c r="F449" s="50" t="s">
        <v>91</v>
      </c>
      <c r="G449" s="85">
        <f t="shared" si="6"/>
        <v>675365</v>
      </c>
      <c r="H449" s="86" t="s">
        <v>40</v>
      </c>
      <c r="I449" s="90">
        <f>VLOOKUP(H449,'2019 WINNINGS'!$A$1:$B$423,2,0)</f>
        <v>0</v>
      </c>
      <c r="J449" s="87" t="s">
        <v>8</v>
      </c>
      <c r="K449" s="90">
        <f>VLOOKUP(J449,'2019 WINNINGS'!$A$1:$B$423,2,0)</f>
        <v>107956</v>
      </c>
      <c r="L449" s="93" t="s">
        <v>68</v>
      </c>
      <c r="M449" s="94">
        <f>VLOOKUP(L449,'2019 WINNINGS'!$A$1:$B$423,2,0)</f>
        <v>78200</v>
      </c>
      <c r="N449" s="93" t="s">
        <v>54</v>
      </c>
      <c r="O449" s="94">
        <f>VLOOKUP(N449,'2019 WINNINGS'!$A$1:$B$423,2,0)</f>
        <v>0</v>
      </c>
      <c r="P449" s="93" t="s">
        <v>33</v>
      </c>
      <c r="Q449" s="94">
        <f>VLOOKUP(P449,'2019 WINNINGS'!$A$1:$B$423,2,0)</f>
        <v>55488</v>
      </c>
      <c r="R449" s="97" t="s">
        <v>41</v>
      </c>
      <c r="S449" s="98">
        <f>VLOOKUP(R449,'2019 WINNINGS'!$A$1:$B$423,2,0)</f>
        <v>78200</v>
      </c>
      <c r="T449" s="97" t="s">
        <v>85</v>
      </c>
      <c r="U449" s="98">
        <f>VLOOKUP(T449,'2019 WINNINGS'!$A$1:$B$423,2,0)</f>
        <v>107956</v>
      </c>
      <c r="V449" s="97" t="s">
        <v>142</v>
      </c>
      <c r="W449" s="98">
        <f>VLOOKUP(V449,'2019 WINNINGS'!$A$1:$B$423,2,0)</f>
        <v>68042</v>
      </c>
      <c r="X449" s="101" t="s">
        <v>155</v>
      </c>
      <c r="Y449" s="102">
        <f>VLOOKUP(X449,'2019 WINNINGS'!$A$1:$B$423,2,0)</f>
        <v>28693</v>
      </c>
      <c r="Z449" s="103" t="s">
        <v>147</v>
      </c>
      <c r="AA449" s="102">
        <f>VLOOKUP(Z449,'2019 WINNINGS'!$A$1:$B$423,2,0)</f>
        <v>25415</v>
      </c>
      <c r="AB449" s="103" t="s">
        <v>157</v>
      </c>
      <c r="AC449" s="102">
        <f>VLOOKUP(AB449,'2019 WINNINGS'!$A$1:$B$423,2,0)</f>
        <v>0</v>
      </c>
      <c r="AD449" s="88" t="s">
        <v>80</v>
      </c>
      <c r="AE449" s="104">
        <f>VLOOKUP(AD449,'2019 WINNINGS'!$A$1:$B$423,2,0)</f>
        <v>0</v>
      </c>
      <c r="AF449" s="88" t="s">
        <v>72</v>
      </c>
      <c r="AG449" s="104">
        <f>VLOOKUP(AF449,'2019 WINNINGS'!$A$1:$B$423,2,0)</f>
        <v>25415</v>
      </c>
      <c r="AH449" s="107" t="s">
        <v>161</v>
      </c>
      <c r="AI449" s="108">
        <f>VLOOKUP(AH449,'2019 WINNINGS'!$A$1:$B$423,2,0)</f>
        <v>100000</v>
      </c>
    </row>
    <row r="450" spans="1:35" x14ac:dyDescent="0.2">
      <c r="A450" s="50">
        <v>449</v>
      </c>
      <c r="B450" s="83" t="s">
        <v>914</v>
      </c>
      <c r="C450" s="83" t="s">
        <v>911</v>
      </c>
      <c r="D450" s="83" t="s">
        <v>912</v>
      </c>
      <c r="E450" s="84" t="s">
        <v>160</v>
      </c>
      <c r="F450" s="50" t="s">
        <v>91</v>
      </c>
      <c r="G450" s="85">
        <f t="shared" si="6"/>
        <v>650444</v>
      </c>
      <c r="H450" s="86" t="s">
        <v>40</v>
      </c>
      <c r="I450" s="90">
        <f>VLOOKUP(H450,'2019 WINNINGS'!$A$1:$B$423,2,0)</f>
        <v>0</v>
      </c>
      <c r="J450" s="87" t="s">
        <v>15</v>
      </c>
      <c r="K450" s="90">
        <f>VLOOKUP(J450,'2019 WINNINGS'!$A$1:$B$423,2,0)</f>
        <v>107956</v>
      </c>
      <c r="L450" s="93" t="s">
        <v>33</v>
      </c>
      <c r="M450" s="94">
        <f>VLOOKUP(L450,'2019 WINNINGS'!$A$1:$B$423,2,0)</f>
        <v>55488</v>
      </c>
      <c r="N450" s="93" t="s">
        <v>54</v>
      </c>
      <c r="O450" s="94">
        <f>VLOOKUP(N450,'2019 WINNINGS'!$A$1:$B$423,2,0)</f>
        <v>0</v>
      </c>
      <c r="P450" s="93" t="s">
        <v>46</v>
      </c>
      <c r="Q450" s="94">
        <f>VLOOKUP(P450,'2019 WINNINGS'!$A$1:$B$423,2,0)</f>
        <v>55488</v>
      </c>
      <c r="R450" s="97" t="s">
        <v>140</v>
      </c>
      <c r="S450" s="98">
        <f>VLOOKUP(R450,'2019 WINNINGS'!$A$1:$B$423,2,0)</f>
        <v>44850</v>
      </c>
      <c r="T450" s="97" t="s">
        <v>10</v>
      </c>
      <c r="U450" s="98">
        <f>VLOOKUP(T450,'2019 WINNINGS'!$A$1:$B$423,2,0)</f>
        <v>107956</v>
      </c>
      <c r="V450" s="97" t="s">
        <v>85</v>
      </c>
      <c r="W450" s="98">
        <f>VLOOKUP(V450,'2019 WINNINGS'!$A$1:$B$423,2,0)</f>
        <v>107956</v>
      </c>
      <c r="X450" s="101" t="s">
        <v>151</v>
      </c>
      <c r="Y450" s="102">
        <f>VLOOKUP(X450,'2019 WINNINGS'!$A$1:$B$423,2,0)</f>
        <v>37950</v>
      </c>
      <c r="Z450" s="103" t="s">
        <v>230</v>
      </c>
      <c r="AA450" s="102">
        <f>VLOOKUP(Z450,'2019 WINNINGS'!$A$1:$B$423,2,0)</f>
        <v>44850</v>
      </c>
      <c r="AB450" s="103" t="s">
        <v>154</v>
      </c>
      <c r="AC450" s="102">
        <f>VLOOKUP(AB450,'2019 WINNINGS'!$A$1:$B$423,2,0)</f>
        <v>37950</v>
      </c>
      <c r="AD450" s="88" t="s">
        <v>14</v>
      </c>
      <c r="AE450" s="104">
        <f>VLOOKUP(AD450,'2019 WINNINGS'!$A$1:$B$423,2,0)</f>
        <v>0</v>
      </c>
      <c r="AF450" s="88" t="s">
        <v>80</v>
      </c>
      <c r="AG450" s="104">
        <f>VLOOKUP(AF450,'2019 WINNINGS'!$A$1:$B$423,2,0)</f>
        <v>0</v>
      </c>
      <c r="AH450" s="107" t="s">
        <v>162</v>
      </c>
      <c r="AI450" s="108">
        <f>VLOOKUP(AH450,'2019 WINNINGS'!$A$1:$B$423,2,0)</f>
        <v>50000</v>
      </c>
    </row>
    <row r="451" spans="1:35" x14ac:dyDescent="0.2">
      <c r="A451" s="50">
        <v>450</v>
      </c>
      <c r="B451" s="83" t="s">
        <v>538</v>
      </c>
      <c r="C451" s="83" t="s">
        <v>541</v>
      </c>
      <c r="D451" s="83" t="s">
        <v>540</v>
      </c>
      <c r="E451" s="84" t="s">
        <v>160</v>
      </c>
      <c r="F451" s="50" t="s">
        <v>91</v>
      </c>
      <c r="G451" s="85">
        <f t="shared" si="6"/>
        <v>645867</v>
      </c>
      <c r="H451" s="86" t="s">
        <v>8</v>
      </c>
      <c r="I451" s="90">
        <f>VLOOKUP(H451,'2019 WINNINGS'!$A$1:$B$423,2,0)</f>
        <v>107956</v>
      </c>
      <c r="J451" s="87" t="s">
        <v>40</v>
      </c>
      <c r="K451" s="90">
        <f>VLOOKUP(J451,'2019 WINNINGS'!$A$1:$B$423,2,0)</f>
        <v>0</v>
      </c>
      <c r="L451" s="93" t="s">
        <v>112</v>
      </c>
      <c r="M451" s="94">
        <f>VLOOKUP(L451,'2019 WINNINGS'!$A$1:$B$423,2,0)</f>
        <v>28693</v>
      </c>
      <c r="N451" s="93" t="s">
        <v>54</v>
      </c>
      <c r="O451" s="94">
        <f>VLOOKUP(N451,'2019 WINNINGS'!$A$1:$B$423,2,0)</f>
        <v>0</v>
      </c>
      <c r="P451" s="93" t="s">
        <v>32</v>
      </c>
      <c r="Q451" s="94">
        <f>VLOOKUP(P451,'2019 WINNINGS'!$A$1:$B$423,2,0)</f>
        <v>68042</v>
      </c>
      <c r="R451" s="97" t="s">
        <v>10</v>
      </c>
      <c r="S451" s="98">
        <f>VLOOKUP(R451,'2019 WINNINGS'!$A$1:$B$423,2,0)</f>
        <v>107956</v>
      </c>
      <c r="T451" s="97" t="s">
        <v>104</v>
      </c>
      <c r="U451" s="98">
        <f>VLOOKUP(T451,'2019 WINNINGS'!$A$1:$B$423,2,0)</f>
        <v>26910</v>
      </c>
      <c r="V451" s="97" t="s">
        <v>41</v>
      </c>
      <c r="W451" s="98">
        <f>VLOOKUP(V451,'2019 WINNINGS'!$A$1:$B$423,2,0)</f>
        <v>78200</v>
      </c>
      <c r="X451" s="101" t="s">
        <v>96</v>
      </c>
      <c r="Y451" s="102">
        <f>VLOOKUP(X451,'2019 WINNINGS'!$A$1:$B$423,2,0)</f>
        <v>32430</v>
      </c>
      <c r="Z451" s="103" t="s">
        <v>147</v>
      </c>
      <c r="AA451" s="102">
        <f>VLOOKUP(Z451,'2019 WINNINGS'!$A$1:$B$423,2,0)</f>
        <v>25415</v>
      </c>
      <c r="AB451" s="103" t="s">
        <v>230</v>
      </c>
      <c r="AC451" s="102">
        <f>VLOOKUP(AB451,'2019 WINNINGS'!$A$1:$B$423,2,0)</f>
        <v>44850</v>
      </c>
      <c r="AD451" s="88" t="s">
        <v>14</v>
      </c>
      <c r="AE451" s="104">
        <f>VLOOKUP(AD451,'2019 WINNINGS'!$A$1:$B$423,2,0)</f>
        <v>0</v>
      </c>
      <c r="AF451" s="88" t="s">
        <v>72</v>
      </c>
      <c r="AG451" s="104">
        <f>VLOOKUP(AF451,'2019 WINNINGS'!$A$1:$B$423,2,0)</f>
        <v>25415</v>
      </c>
      <c r="AH451" s="107" t="s">
        <v>161</v>
      </c>
      <c r="AI451" s="108">
        <f>VLOOKUP(AH451,'2019 WINNINGS'!$A$1:$B$423,2,0)</f>
        <v>100000</v>
      </c>
    </row>
  </sheetData>
  <autoFilter ref="A1:AI451" xr:uid="{0134CCFA-D0B1-4D45-A91E-70EC61587D63}"/>
  <sortState xmlns:xlrd2="http://schemas.microsoft.com/office/spreadsheetml/2017/richdata2" ref="A2:AI451">
    <sortCondition descending="1" ref="G2:G451"/>
  </sortState>
  <conditionalFormatting sqref="F2">
    <cfRule type="containsText" dxfId="5689" priority="12323" operator="containsText" text="YES">
      <formula>NOT(ISERROR(SEARCH("YES",F2)))</formula>
    </cfRule>
  </conditionalFormatting>
  <conditionalFormatting sqref="E1 C455 E452:E1048576">
    <cfRule type="containsText" dxfId="5688" priority="12319" operator="containsText" text="Venmo">
      <formula>NOT(ISERROR(SEARCH("Venmo",C1)))</formula>
    </cfRule>
  </conditionalFormatting>
  <conditionalFormatting sqref="B1">
    <cfRule type="duplicateValues" dxfId="5687" priority="13302"/>
  </conditionalFormatting>
  <conditionalFormatting sqref="E1 C455 E452:E1048576">
    <cfRule type="containsText" dxfId="5686" priority="11842" operator="containsText" text="PAY PAL">
      <formula>NOT(ISERROR(SEARCH("PAY PAL",C1)))</formula>
    </cfRule>
  </conditionalFormatting>
  <conditionalFormatting sqref="A2 A5 A8 A11 A14 A17 A20 A23 A26 A29 A32 A35 A38 A41 A44 A47 A50 A53 A56 A59 A62 A65 A68 A71 A74 A77 A80 A83 A86 A89 A92 A95 A98 A101 A104 A107 A110 A113 A116 A119 A122 A125 A128 A131 A134 A137 A140 A143 A146 A149 A152 A155 A158 A161 A164 A167 A170 A173 A176 A179 A182 A185 A188 A191 A194 A197 A200 A203 A206 A209 A212 A215 A218 A221 A224 A227 A230 A233 A236 A239 A242 A245 A248 A251 A254 A257 A260 A263 A266 A269 A272 A275 A278 A281 A284 A287 A290 A293 A296 A299 A302 A305 A308 A311 A314 A317 A320 A323 A326 A329 A332 A335 A338 A341 A344 A347 A350 A353 A356 A359 A362 A365 A368 A371 A374 A377 A380 A383 A386 A389 A392 A395 A398 A401 A404 A407 A410 A413 A416 A419 A422 A425 A428 A431 A434 A437 A440 A443 A446 A449">
    <cfRule type="duplicateValues" dxfId="5685" priority="14923"/>
  </conditionalFormatting>
  <conditionalFormatting sqref="E2">
    <cfRule type="containsText" dxfId="5684" priority="7897" operator="containsText" text="YES">
      <formula>NOT(ISERROR(SEARCH("YES",E2)))</formula>
    </cfRule>
  </conditionalFormatting>
  <conditionalFormatting sqref="E2">
    <cfRule type="containsText" dxfId="5683" priority="7896" operator="containsText" text="YES">
      <formula>NOT(ISERROR(SEARCH("YES",E2)))</formula>
    </cfRule>
  </conditionalFormatting>
  <conditionalFormatting sqref="F2">
    <cfRule type="containsText" dxfId="5682" priority="7354" operator="containsText" text="YES">
      <formula>NOT(ISERROR(SEARCH("YES",F2)))</formula>
    </cfRule>
  </conditionalFormatting>
  <conditionalFormatting sqref="G2 A2 A5 A8 A11 A14 A17 A20 A23 A26 A29 A32 A35 A38 A41 A44 A47 A50 A53 A56 A59 A62 A65 A68 A71 A74 A77 A80 A83 A86 A89 A92 A95 A98 A101 A104 A107 A110 A113 A116 A119 A122 A125 A128 A131 A134 A137 A140 A143 A146 A149 A152 A155 A158 A161 A164 A167 A170 A173 A176 A179 A182 A185 A188 A191 A194 A197 A200 A203 A206 A209 A212 A215 A218 A221 A224 A227 A230 A233 A236 A239 A242 A245 A248 A251 A254 A257 A260 A263 A266 A269 A272 A275 A278 A281 A284 A287 A290 A293 A296 A299 A302 A305 A308 A311 A314 A317 A320 A323 A326 A329 A332 A335 A338 A341 A344 A347 A350 A353 A356 A359 A362 A365 A368 A371 A374 A377 A380 A383 A386 A389 A392 A395 A398 A401 A404 A407 A410 A413 A416 A419 A422 A425 A428 A431 A434 A437 A440 A443 A446 A449">
    <cfRule type="duplicateValues" dxfId="5681" priority="7355"/>
  </conditionalFormatting>
  <conditionalFormatting sqref="E2">
    <cfRule type="containsText" dxfId="5680" priority="7353" operator="containsText" text="YES">
      <formula>NOT(ISERROR(SEARCH("YES",E2)))</formula>
    </cfRule>
  </conditionalFormatting>
  <conditionalFormatting sqref="E2">
    <cfRule type="containsText" dxfId="5679" priority="7352" operator="containsText" text="YES">
      <formula>NOT(ISERROR(SEARCH("YES",E2)))</formula>
    </cfRule>
  </conditionalFormatting>
  <conditionalFormatting sqref="G2">
    <cfRule type="duplicateValues" dxfId="5678" priority="7350"/>
  </conditionalFormatting>
  <conditionalFormatting sqref="E398">
    <cfRule type="containsText" dxfId="5677" priority="1326" operator="containsText" text="YES">
      <formula>NOT(ISERROR(SEARCH("YES",E398)))</formula>
    </cfRule>
  </conditionalFormatting>
  <conditionalFormatting sqref="F384">
    <cfRule type="containsText" dxfId="5676" priority="1519" operator="containsText" text="YES">
      <formula>NOT(ISERROR(SEARCH("YES",F384)))</formula>
    </cfRule>
  </conditionalFormatting>
  <conditionalFormatting sqref="E384">
    <cfRule type="containsText" dxfId="5675" priority="1518" operator="containsText" text="YES">
      <formula>NOT(ISERROR(SEARCH("YES",E384)))</formula>
    </cfRule>
  </conditionalFormatting>
  <conditionalFormatting sqref="E384">
    <cfRule type="containsText" dxfId="5674" priority="1517" operator="containsText" text="YES">
      <formula>NOT(ISERROR(SEARCH("YES",E384)))</formula>
    </cfRule>
  </conditionalFormatting>
  <conditionalFormatting sqref="F233">
    <cfRule type="containsText" dxfId="5673" priority="3846" operator="containsText" text="YES">
      <formula>NOT(ISERROR(SEARCH("YES",F233)))</formula>
    </cfRule>
  </conditionalFormatting>
  <conditionalFormatting sqref="E221">
    <cfRule type="containsText" dxfId="5672" priority="4143" operator="containsText" text="YES">
      <formula>NOT(ISERROR(SEARCH("YES",E221)))</formula>
    </cfRule>
  </conditionalFormatting>
  <conditionalFormatting sqref="F210">
    <cfRule type="containsText" dxfId="5671" priority="4294" operator="containsText" text="YES">
      <formula>NOT(ISERROR(SEARCH("YES",F210)))</formula>
    </cfRule>
  </conditionalFormatting>
  <conditionalFormatting sqref="E210">
    <cfRule type="containsText" dxfId="5670" priority="4293" operator="containsText" text="YES">
      <formula>NOT(ISERROR(SEARCH("YES",E210)))</formula>
    </cfRule>
  </conditionalFormatting>
  <conditionalFormatting sqref="E210">
    <cfRule type="containsText" dxfId="5669" priority="4292" operator="containsText" text="YES">
      <formula>NOT(ISERROR(SEARCH("YES",E210)))</formula>
    </cfRule>
  </conditionalFormatting>
  <conditionalFormatting sqref="H2 J2">
    <cfRule type="duplicateValues" dxfId="5668" priority="7318"/>
  </conditionalFormatting>
  <conditionalFormatting sqref="L2 N2 P2">
    <cfRule type="duplicateValues" dxfId="5667" priority="7313"/>
  </conditionalFormatting>
  <conditionalFormatting sqref="R2 T2 V2">
    <cfRule type="duplicateValues" dxfId="5666" priority="7312"/>
  </conditionalFormatting>
  <conditionalFormatting sqref="X2 Z2 AB2">
    <cfRule type="duplicateValues" dxfId="5665" priority="7311"/>
  </conditionalFormatting>
  <conditionalFormatting sqref="AD2 AF2">
    <cfRule type="duplicateValues" dxfId="5664" priority="7310"/>
  </conditionalFormatting>
  <conditionalFormatting sqref="A3 A6 A9 A12 A15 A18 A21 A24 A27 A30 A33 A36 A39 A42 A45 A48 A51 A54 A57 A60 A63 A66 A69 A72 A75 A78 A81 A84 A87 A90 A93 A96 A99 A102 A105 A108 A111 A114 A117 A120 A123 A126 A129 A132 A135 A138 A141 A144 A147 A150 A153 A156 A159 A162 A165 A168 A171 A174 A177 A180 A183 A186 A189 A192 A195 A198 A201 A204 A207 A210 A213 A216 A219 A222 A225 A228 A231 A234 A237 A240 A243 A246 A249 A252 A255 A258 A261 A264 A267 A270 A273 A276 A279 A282 A285 A288 A291 A294 A297 A300 A303 A306 A309 A312 A315 A318 A321 A324 A327 A330 A333 A336 A339 A342 A345 A348 A351 A354 A357 A360 A363 A366 A369 A372 A375 A378 A381 A384 A387 A390 A393 A396 A399 A402 A405 A408 A411 A414 A417 A420 A423 A426 A429 A432 A435 A438 A441 A444 A447 A450">
    <cfRule type="duplicateValues" dxfId="5663" priority="7305"/>
  </conditionalFormatting>
  <conditionalFormatting sqref="J3">
    <cfRule type="duplicateValues" dxfId="5662" priority="7300"/>
  </conditionalFormatting>
  <conditionalFormatting sqref="N3 P3">
    <cfRule type="duplicateValues" dxfId="5661" priority="7299"/>
  </conditionalFormatting>
  <conditionalFormatting sqref="T3 V3">
    <cfRule type="duplicateValues" dxfId="5660" priority="7298"/>
  </conditionalFormatting>
  <conditionalFormatting sqref="Z3 AB3">
    <cfRule type="duplicateValues" dxfId="5659" priority="7297"/>
  </conditionalFormatting>
  <conditionalFormatting sqref="AF3">
    <cfRule type="duplicateValues" dxfId="5658" priority="7296"/>
  </conditionalFormatting>
  <conditionalFormatting sqref="F3">
    <cfRule type="containsText" dxfId="5657" priority="7294" operator="containsText" text="YES">
      <formula>NOT(ISERROR(SEARCH("YES",F3)))</formula>
    </cfRule>
  </conditionalFormatting>
  <conditionalFormatting sqref="A3 A6 A9 A12 A15 A18 A21 A24 A27 A30 A33 A36 A39 A42 A45 A48 A51 A54 A57 A60 A63 A66 A69 A72 A75 A78 A81 A84 A87 A90 A93 A96 A99 A102 A105 A108 A111 A114 A117 A120 A123 A126 A129 A132 A135 A138 A141 A144 A147 A150 A153 A156 A159 A162 A165 A168 A171 A174 A177 A180 A183 A186 A189 A192 A195 A198 A201 A204 A207 A210 A213 A216 A219 A222 A225 A228 A231 A234 A237 A240 A243 A246 A249 A252 A255 A258 A261 A264 A267 A270 A273 A276 A279 A282 A285 A288 A291 A294 A297 A300 A303 A306 A309 A312 A315 A318 A321 A324 A327 A330 A333 A336 A339 A342 A345 A348 A351 A354 A357 A360 A363 A366 A369 A372 A375 A378 A381 A384 A387 A390 A393 A396 A399 A402 A405 A408 A411 A414 A417 A420 A423 A426 A429 A432 A435 A438 A441 A444 A447 A450">
    <cfRule type="duplicateValues" dxfId="5656" priority="7295"/>
  </conditionalFormatting>
  <conditionalFormatting sqref="E3">
    <cfRule type="containsText" dxfId="5655" priority="7293" operator="containsText" text="YES">
      <formula>NOT(ISERROR(SEARCH("YES",E3)))</formula>
    </cfRule>
  </conditionalFormatting>
  <conditionalFormatting sqref="E3">
    <cfRule type="containsText" dxfId="5654" priority="7292" operator="containsText" text="YES">
      <formula>NOT(ISERROR(SEARCH("YES",E3)))</formula>
    </cfRule>
  </conditionalFormatting>
  <conditionalFormatting sqref="F3">
    <cfRule type="containsText" dxfId="5653" priority="7290" operator="containsText" text="YES">
      <formula>NOT(ISERROR(SEARCH("YES",F3)))</formula>
    </cfRule>
  </conditionalFormatting>
  <conditionalFormatting sqref="G3">
    <cfRule type="duplicateValues" dxfId="5652" priority="7291"/>
  </conditionalFormatting>
  <conditionalFormatting sqref="E3">
    <cfRule type="containsText" dxfId="5651" priority="7289" operator="containsText" text="YES">
      <formula>NOT(ISERROR(SEARCH("YES",E3)))</formula>
    </cfRule>
  </conditionalFormatting>
  <conditionalFormatting sqref="E3">
    <cfRule type="containsText" dxfId="5650" priority="7288" operator="containsText" text="YES">
      <formula>NOT(ISERROR(SEARCH("YES",E3)))</formula>
    </cfRule>
  </conditionalFormatting>
  <conditionalFormatting sqref="G3">
    <cfRule type="duplicateValues" dxfId="5649" priority="7287"/>
  </conditionalFormatting>
  <conditionalFormatting sqref="H3">
    <cfRule type="duplicateValues" dxfId="5648" priority="7286"/>
  </conditionalFormatting>
  <conditionalFormatting sqref="L3">
    <cfRule type="duplicateValues" dxfId="5647" priority="7285"/>
  </conditionalFormatting>
  <conditionalFormatting sqref="R3">
    <cfRule type="duplicateValues" dxfId="5646" priority="7284"/>
  </conditionalFormatting>
  <conditionalFormatting sqref="X3">
    <cfRule type="duplicateValues" dxfId="5645" priority="7283"/>
  </conditionalFormatting>
  <conditionalFormatting sqref="AD3">
    <cfRule type="duplicateValues" dxfId="5644" priority="7282"/>
  </conditionalFormatting>
  <conditionalFormatting sqref="F4">
    <cfRule type="containsText" dxfId="5643" priority="7280" operator="containsText" text="YES">
      <formula>NOT(ISERROR(SEARCH("YES",F4)))</formula>
    </cfRule>
  </conditionalFormatting>
  <conditionalFormatting sqref="A4 A7 A10 A13 A16 A19 A22 A25 A28 A31 A34 A37 A40 A43 A46 A49 A52 A55 A58 A61 A64 A67 A70 A73 A76 A79 A82 A85 A88 A91 A94 A97 A100 A103 A106 A109 A112 A115 A118 A121 A124 A127 A130 A133 A136 A139 A142 A145 A148 A151 A154 A157 A160 A163 A166 A169 A172 A175 A178 A181 A184 A187 A190 A193 A196 A199 A202 A205 A208 A211 A214 A217 A220 A223 A226 A229 A232 A235 A238 A241 A244 A247 A250 A253 A256 A259 A262 A265 A268 A271 A274 A277 A280 A283 A286 A289 A292 A295 A298 A301 A304 A307 A310 A313 A316 A319 A322 A325 A328 A331 A334 A337 A340 A343 A346 A349 A352 A355 A358 A361 A364 A367 A370 A373 A376 A379 A382 A385 A388 A391 A394 A397 A400 A403 A406 A409 A412 A415 A418 A421 A424 A427 A430 A433 A436 A439 A442 A445 A448 A451">
    <cfRule type="duplicateValues" dxfId="5642" priority="7281"/>
  </conditionalFormatting>
  <conditionalFormatting sqref="E4">
    <cfRule type="containsText" dxfId="5641" priority="7279" operator="containsText" text="YES">
      <formula>NOT(ISERROR(SEARCH("YES",E4)))</formula>
    </cfRule>
  </conditionalFormatting>
  <conditionalFormatting sqref="E4">
    <cfRule type="containsText" dxfId="5640" priority="7278" operator="containsText" text="YES">
      <formula>NOT(ISERROR(SEARCH("YES",E4)))</formula>
    </cfRule>
  </conditionalFormatting>
  <conditionalFormatting sqref="F4">
    <cfRule type="containsText" dxfId="5639" priority="7276" operator="containsText" text="YES">
      <formula>NOT(ISERROR(SEARCH("YES",F4)))</formula>
    </cfRule>
  </conditionalFormatting>
  <conditionalFormatting sqref="G4 A4 A7 A10 A13 A16 A19 A22 A25 A28 A31 A34 A37 A40 A43 A46 A49 A52 A55 A58 A61 A64 A67 A70 A73 A76 A79 A82 A85 A88 A91 A94 A97 A100 A103 A106 A109 A112 A115 A118 A121 A124 A127 A130 A133 A136 A139 A142 A145 A148 A151 A154 A157 A160 A163 A166 A169 A172 A175 A178 A181 A184 A187 A190 A193 A196 A199 A202 A205 A208 A211 A214 A217 A220 A223 A226 A229 A232 A235 A238 A241 A244 A247 A250 A253 A256 A259 A262 A265 A268 A271 A274 A277 A280 A283 A286 A289 A292 A295 A298 A301 A304 A307 A310 A313 A316 A319 A322 A325 A328 A331 A334 A337 A340 A343 A346 A349 A352 A355 A358 A361 A364 A367 A370 A373 A376 A379 A382 A385 A388 A391 A394 A397 A400 A403 A406 A409 A412 A415 A418 A421 A424 A427 A430 A433 A436 A439 A442 A445 A448 A451">
    <cfRule type="duplicateValues" dxfId="5638" priority="7277"/>
  </conditionalFormatting>
  <conditionalFormatting sqref="E4">
    <cfRule type="containsText" dxfId="5637" priority="7275" operator="containsText" text="YES">
      <formula>NOT(ISERROR(SEARCH("YES",E4)))</formula>
    </cfRule>
  </conditionalFormatting>
  <conditionalFormatting sqref="E4">
    <cfRule type="containsText" dxfId="5636" priority="7274" operator="containsText" text="YES">
      <formula>NOT(ISERROR(SEARCH("YES",E4)))</formula>
    </cfRule>
  </conditionalFormatting>
  <conditionalFormatting sqref="G4">
    <cfRule type="duplicateValues" dxfId="5635" priority="7273"/>
  </conditionalFormatting>
  <conditionalFormatting sqref="H4 J4">
    <cfRule type="duplicateValues" dxfId="5634" priority="7272"/>
  </conditionalFormatting>
  <conditionalFormatting sqref="L4 P4 N4">
    <cfRule type="duplicateValues" dxfId="5633" priority="7271"/>
  </conditionalFormatting>
  <conditionalFormatting sqref="R4 T4 V4">
    <cfRule type="duplicateValues" dxfId="5632" priority="7270"/>
  </conditionalFormatting>
  <conditionalFormatting sqref="X4 Z4 AB4">
    <cfRule type="duplicateValues" dxfId="5631" priority="7269"/>
  </conditionalFormatting>
  <conditionalFormatting sqref="AD4 AF4">
    <cfRule type="duplicateValues" dxfId="5630" priority="7268"/>
  </conditionalFormatting>
  <conditionalFormatting sqref="F5">
    <cfRule type="containsText" dxfId="5629" priority="7266" operator="containsText" text="YES">
      <formula>NOT(ISERROR(SEARCH("YES",F5)))</formula>
    </cfRule>
  </conditionalFormatting>
  <conditionalFormatting sqref="E5">
    <cfRule type="containsText" dxfId="5628" priority="7265" operator="containsText" text="YES">
      <formula>NOT(ISERROR(SEARCH("YES",E5)))</formula>
    </cfRule>
  </conditionalFormatting>
  <conditionalFormatting sqref="E5">
    <cfRule type="containsText" dxfId="5627" priority="7264" operator="containsText" text="YES">
      <formula>NOT(ISERROR(SEARCH("YES",E5)))</formula>
    </cfRule>
  </conditionalFormatting>
  <conditionalFormatting sqref="F5">
    <cfRule type="containsText" dxfId="5626" priority="7262" operator="containsText" text="YES">
      <formula>NOT(ISERROR(SEARCH("YES",F5)))</formula>
    </cfRule>
  </conditionalFormatting>
  <conditionalFormatting sqref="G5">
    <cfRule type="duplicateValues" dxfId="5625" priority="7263"/>
  </conditionalFormatting>
  <conditionalFormatting sqref="E5">
    <cfRule type="containsText" dxfId="5624" priority="7261" operator="containsText" text="YES">
      <formula>NOT(ISERROR(SEARCH("YES",E5)))</formula>
    </cfRule>
  </conditionalFormatting>
  <conditionalFormatting sqref="E5">
    <cfRule type="containsText" dxfId="5623" priority="7260" operator="containsText" text="YES">
      <formula>NOT(ISERROR(SEARCH("YES",E5)))</formula>
    </cfRule>
  </conditionalFormatting>
  <conditionalFormatting sqref="G5">
    <cfRule type="duplicateValues" dxfId="5622" priority="7259"/>
  </conditionalFormatting>
  <conditionalFormatting sqref="H5 J5">
    <cfRule type="duplicateValues" dxfId="5621" priority="7258"/>
  </conditionalFormatting>
  <conditionalFormatting sqref="L5 N5 P5">
    <cfRule type="duplicateValues" dxfId="5620" priority="7257"/>
  </conditionalFormatting>
  <conditionalFormatting sqref="R5 T5 V5">
    <cfRule type="duplicateValues" dxfId="5619" priority="7256"/>
  </conditionalFormatting>
  <conditionalFormatting sqref="X5 Z5 AB5">
    <cfRule type="duplicateValues" dxfId="5618" priority="7255"/>
  </conditionalFormatting>
  <conditionalFormatting sqref="AD5 AF5">
    <cfRule type="duplicateValues" dxfId="5617" priority="7254"/>
  </conditionalFormatting>
  <conditionalFormatting sqref="F6">
    <cfRule type="containsText" dxfId="5616" priority="7252" operator="containsText" text="YES">
      <formula>NOT(ISERROR(SEARCH("YES",F6)))</formula>
    </cfRule>
  </conditionalFormatting>
  <conditionalFormatting sqref="E6">
    <cfRule type="containsText" dxfId="5615" priority="7251" operator="containsText" text="YES">
      <formula>NOT(ISERROR(SEARCH("YES",E6)))</formula>
    </cfRule>
  </conditionalFormatting>
  <conditionalFormatting sqref="E6">
    <cfRule type="containsText" dxfId="5614" priority="7250" operator="containsText" text="YES">
      <formula>NOT(ISERROR(SEARCH("YES",E6)))</formula>
    </cfRule>
  </conditionalFormatting>
  <conditionalFormatting sqref="F6">
    <cfRule type="containsText" dxfId="5613" priority="7248" operator="containsText" text="YES">
      <formula>NOT(ISERROR(SEARCH("YES",F6)))</formula>
    </cfRule>
  </conditionalFormatting>
  <conditionalFormatting sqref="G6">
    <cfRule type="duplicateValues" dxfId="5612" priority="7249"/>
  </conditionalFormatting>
  <conditionalFormatting sqref="E6">
    <cfRule type="containsText" dxfId="5611" priority="7247" operator="containsText" text="YES">
      <formula>NOT(ISERROR(SEARCH("YES",E6)))</formula>
    </cfRule>
  </conditionalFormatting>
  <conditionalFormatting sqref="E6">
    <cfRule type="containsText" dxfId="5610" priority="7246" operator="containsText" text="YES">
      <formula>NOT(ISERROR(SEARCH("YES",E6)))</formula>
    </cfRule>
  </conditionalFormatting>
  <conditionalFormatting sqref="G6">
    <cfRule type="duplicateValues" dxfId="5609" priority="7245"/>
  </conditionalFormatting>
  <conditionalFormatting sqref="H6 J6">
    <cfRule type="duplicateValues" dxfId="5608" priority="7244"/>
  </conditionalFormatting>
  <conditionalFormatting sqref="L6 N6 P6">
    <cfRule type="duplicateValues" dxfId="5607" priority="7243"/>
  </conditionalFormatting>
  <conditionalFormatting sqref="R6 T6 V6">
    <cfRule type="duplicateValues" dxfId="5606" priority="7242"/>
  </conditionalFormatting>
  <conditionalFormatting sqref="X6 Z6 AB6">
    <cfRule type="duplicateValues" dxfId="5605" priority="7241"/>
  </conditionalFormatting>
  <conditionalFormatting sqref="AD6 AF6">
    <cfRule type="duplicateValues" dxfId="5604" priority="7240"/>
  </conditionalFormatting>
  <conditionalFormatting sqref="F7">
    <cfRule type="containsText" dxfId="5603" priority="7238" operator="containsText" text="YES">
      <formula>NOT(ISERROR(SEARCH("YES",F7)))</formula>
    </cfRule>
  </conditionalFormatting>
  <conditionalFormatting sqref="E7">
    <cfRule type="containsText" dxfId="5602" priority="7237" operator="containsText" text="YES">
      <formula>NOT(ISERROR(SEARCH("YES",E7)))</formula>
    </cfRule>
  </conditionalFormatting>
  <conditionalFormatting sqref="E7">
    <cfRule type="containsText" dxfId="5601" priority="7236" operator="containsText" text="YES">
      <formula>NOT(ISERROR(SEARCH("YES",E7)))</formula>
    </cfRule>
  </conditionalFormatting>
  <conditionalFormatting sqref="F7">
    <cfRule type="containsText" dxfId="5600" priority="7234" operator="containsText" text="YES">
      <formula>NOT(ISERROR(SEARCH("YES",F7)))</formula>
    </cfRule>
  </conditionalFormatting>
  <conditionalFormatting sqref="G7">
    <cfRule type="duplicateValues" dxfId="5599" priority="7235"/>
  </conditionalFormatting>
  <conditionalFormatting sqref="E7">
    <cfRule type="containsText" dxfId="5598" priority="7233" operator="containsText" text="YES">
      <formula>NOT(ISERROR(SEARCH("YES",E7)))</formula>
    </cfRule>
  </conditionalFormatting>
  <conditionalFormatting sqref="E7">
    <cfRule type="containsText" dxfId="5597" priority="7232" operator="containsText" text="YES">
      <formula>NOT(ISERROR(SEARCH("YES",E7)))</formula>
    </cfRule>
  </conditionalFormatting>
  <conditionalFormatting sqref="G7">
    <cfRule type="duplicateValues" dxfId="5596" priority="7231"/>
  </conditionalFormatting>
  <conditionalFormatting sqref="H7 J7">
    <cfRule type="duplicateValues" dxfId="5595" priority="7230"/>
  </conditionalFormatting>
  <conditionalFormatting sqref="L7 N7 P7">
    <cfRule type="duplicateValues" dxfId="5594" priority="7229"/>
  </conditionalFormatting>
  <conditionalFormatting sqref="R7 T7 V7">
    <cfRule type="duplicateValues" dxfId="5593" priority="7228"/>
  </conditionalFormatting>
  <conditionalFormatting sqref="X7 Z7 AB7">
    <cfRule type="duplicateValues" dxfId="5592" priority="7227"/>
  </conditionalFormatting>
  <conditionalFormatting sqref="AD7 AF7">
    <cfRule type="duplicateValues" dxfId="5591" priority="7226"/>
  </conditionalFormatting>
  <conditionalFormatting sqref="F8">
    <cfRule type="containsText" dxfId="5590" priority="7224" operator="containsText" text="YES">
      <formula>NOT(ISERROR(SEARCH("YES",F8)))</formula>
    </cfRule>
  </conditionalFormatting>
  <conditionalFormatting sqref="E8">
    <cfRule type="containsText" dxfId="5589" priority="7223" operator="containsText" text="YES">
      <formula>NOT(ISERROR(SEARCH("YES",E8)))</formula>
    </cfRule>
  </conditionalFormatting>
  <conditionalFormatting sqref="E8">
    <cfRule type="containsText" dxfId="5588" priority="7222" operator="containsText" text="YES">
      <formula>NOT(ISERROR(SEARCH("YES",E8)))</formula>
    </cfRule>
  </conditionalFormatting>
  <conditionalFormatting sqref="F8">
    <cfRule type="containsText" dxfId="5587" priority="7220" operator="containsText" text="YES">
      <formula>NOT(ISERROR(SEARCH("YES",F8)))</formula>
    </cfRule>
  </conditionalFormatting>
  <conditionalFormatting sqref="G8">
    <cfRule type="duplicateValues" dxfId="5586" priority="7221"/>
  </conditionalFormatting>
  <conditionalFormatting sqref="E8">
    <cfRule type="containsText" dxfId="5585" priority="7219" operator="containsText" text="YES">
      <formula>NOT(ISERROR(SEARCH("YES",E8)))</formula>
    </cfRule>
  </conditionalFormatting>
  <conditionalFormatting sqref="E8">
    <cfRule type="containsText" dxfId="5584" priority="7218" operator="containsText" text="YES">
      <formula>NOT(ISERROR(SEARCH("YES",E8)))</formula>
    </cfRule>
  </conditionalFormatting>
  <conditionalFormatting sqref="G8">
    <cfRule type="duplicateValues" dxfId="5583" priority="7217"/>
  </conditionalFormatting>
  <conditionalFormatting sqref="H8 J8">
    <cfRule type="duplicateValues" dxfId="5582" priority="7216"/>
  </conditionalFormatting>
  <conditionalFormatting sqref="L8 N8 P8">
    <cfRule type="duplicateValues" dxfId="5581" priority="7215"/>
  </conditionalFormatting>
  <conditionalFormatting sqref="R8 T8 V8">
    <cfRule type="duplicateValues" dxfId="5580" priority="7214"/>
  </conditionalFormatting>
  <conditionalFormatting sqref="X8 Z8 AB8">
    <cfRule type="duplicateValues" dxfId="5579" priority="7213"/>
  </conditionalFormatting>
  <conditionalFormatting sqref="AD8 AF8">
    <cfRule type="duplicateValues" dxfId="5578" priority="7212"/>
  </conditionalFormatting>
  <conditionalFormatting sqref="F9">
    <cfRule type="containsText" dxfId="5577" priority="7210" operator="containsText" text="YES">
      <formula>NOT(ISERROR(SEARCH("YES",F9)))</formula>
    </cfRule>
  </conditionalFormatting>
  <conditionalFormatting sqref="E9">
    <cfRule type="containsText" dxfId="5576" priority="7209" operator="containsText" text="YES">
      <formula>NOT(ISERROR(SEARCH("YES",E9)))</formula>
    </cfRule>
  </conditionalFormatting>
  <conditionalFormatting sqref="E9">
    <cfRule type="containsText" dxfId="5575" priority="7208" operator="containsText" text="YES">
      <formula>NOT(ISERROR(SEARCH("YES",E9)))</formula>
    </cfRule>
  </conditionalFormatting>
  <conditionalFormatting sqref="F9">
    <cfRule type="containsText" dxfId="5574" priority="7206" operator="containsText" text="YES">
      <formula>NOT(ISERROR(SEARCH("YES",F9)))</formula>
    </cfRule>
  </conditionalFormatting>
  <conditionalFormatting sqref="G9">
    <cfRule type="duplicateValues" dxfId="5573" priority="7207"/>
  </conditionalFormatting>
  <conditionalFormatting sqref="E9">
    <cfRule type="containsText" dxfId="5572" priority="7205" operator="containsText" text="YES">
      <formula>NOT(ISERROR(SEARCH("YES",E9)))</formula>
    </cfRule>
  </conditionalFormatting>
  <conditionalFormatting sqref="E9">
    <cfRule type="containsText" dxfId="5571" priority="7204" operator="containsText" text="YES">
      <formula>NOT(ISERROR(SEARCH("YES",E9)))</formula>
    </cfRule>
  </conditionalFormatting>
  <conditionalFormatting sqref="G9">
    <cfRule type="duplicateValues" dxfId="5570" priority="7203"/>
  </conditionalFormatting>
  <conditionalFormatting sqref="H9 J9">
    <cfRule type="duplicateValues" dxfId="5569" priority="7202"/>
  </conditionalFormatting>
  <conditionalFormatting sqref="L9 N9 P9">
    <cfRule type="duplicateValues" dxfId="5568" priority="7201"/>
  </conditionalFormatting>
  <conditionalFormatting sqref="R9 T9 V9">
    <cfRule type="duplicateValues" dxfId="5567" priority="7200"/>
  </conditionalFormatting>
  <conditionalFormatting sqref="X9 Z9 AB9">
    <cfRule type="duplicateValues" dxfId="5566" priority="7199"/>
  </conditionalFormatting>
  <conditionalFormatting sqref="AD9 AF9">
    <cfRule type="duplicateValues" dxfId="5565" priority="7198"/>
  </conditionalFormatting>
  <conditionalFormatting sqref="F10">
    <cfRule type="containsText" dxfId="5564" priority="7196" operator="containsText" text="YES">
      <formula>NOT(ISERROR(SEARCH("YES",F10)))</formula>
    </cfRule>
  </conditionalFormatting>
  <conditionalFormatting sqref="E10">
    <cfRule type="containsText" dxfId="5563" priority="7195" operator="containsText" text="YES">
      <formula>NOT(ISERROR(SEARCH("YES",E10)))</formula>
    </cfRule>
  </conditionalFormatting>
  <conditionalFormatting sqref="E10">
    <cfRule type="containsText" dxfId="5562" priority="7194" operator="containsText" text="YES">
      <formula>NOT(ISERROR(SEARCH("YES",E10)))</formula>
    </cfRule>
  </conditionalFormatting>
  <conditionalFormatting sqref="F10">
    <cfRule type="containsText" dxfId="5561" priority="7192" operator="containsText" text="YES">
      <formula>NOT(ISERROR(SEARCH("YES",F10)))</formula>
    </cfRule>
  </conditionalFormatting>
  <conditionalFormatting sqref="G10">
    <cfRule type="duplicateValues" dxfId="5560" priority="7193"/>
  </conditionalFormatting>
  <conditionalFormatting sqref="E10">
    <cfRule type="containsText" dxfId="5559" priority="7191" operator="containsText" text="YES">
      <formula>NOT(ISERROR(SEARCH("YES",E10)))</formula>
    </cfRule>
  </conditionalFormatting>
  <conditionalFormatting sqref="E10">
    <cfRule type="containsText" dxfId="5558" priority="7190" operator="containsText" text="YES">
      <formula>NOT(ISERROR(SEARCH("YES",E10)))</formula>
    </cfRule>
  </conditionalFormatting>
  <conditionalFormatting sqref="G10">
    <cfRule type="duplicateValues" dxfId="5557" priority="7189"/>
  </conditionalFormatting>
  <conditionalFormatting sqref="H10 J10">
    <cfRule type="duplicateValues" dxfId="5556" priority="7188"/>
  </conditionalFormatting>
  <conditionalFormatting sqref="L10 N10 P10">
    <cfRule type="duplicateValues" dxfId="5555" priority="7187"/>
  </conditionalFormatting>
  <conditionalFormatting sqref="R10 T10 V10">
    <cfRule type="duplicateValues" dxfId="5554" priority="7186"/>
  </conditionalFormatting>
  <conditionalFormatting sqref="X10 Z10 AB10">
    <cfRule type="duplicateValues" dxfId="5553" priority="7185"/>
  </conditionalFormatting>
  <conditionalFormatting sqref="AD10 AF10">
    <cfRule type="duplicateValues" dxfId="5552" priority="7184"/>
  </conditionalFormatting>
  <conditionalFormatting sqref="F11">
    <cfRule type="containsText" dxfId="5551" priority="7182" operator="containsText" text="YES">
      <formula>NOT(ISERROR(SEARCH("YES",F11)))</formula>
    </cfRule>
  </conditionalFormatting>
  <conditionalFormatting sqref="E11">
    <cfRule type="containsText" dxfId="5550" priority="7181" operator="containsText" text="YES">
      <formula>NOT(ISERROR(SEARCH("YES",E11)))</formula>
    </cfRule>
  </conditionalFormatting>
  <conditionalFormatting sqref="E11">
    <cfRule type="containsText" dxfId="5549" priority="7180" operator="containsText" text="YES">
      <formula>NOT(ISERROR(SEARCH("YES",E11)))</formula>
    </cfRule>
  </conditionalFormatting>
  <conditionalFormatting sqref="F11">
    <cfRule type="containsText" dxfId="5548" priority="7178" operator="containsText" text="YES">
      <formula>NOT(ISERROR(SEARCH("YES",F11)))</formula>
    </cfRule>
  </conditionalFormatting>
  <conditionalFormatting sqref="G11">
    <cfRule type="duplicateValues" dxfId="5547" priority="7179"/>
  </conditionalFormatting>
  <conditionalFormatting sqref="E11">
    <cfRule type="containsText" dxfId="5546" priority="7177" operator="containsText" text="YES">
      <formula>NOT(ISERROR(SEARCH("YES",E11)))</formula>
    </cfRule>
  </conditionalFormatting>
  <conditionalFormatting sqref="E11">
    <cfRule type="containsText" dxfId="5545" priority="7176" operator="containsText" text="YES">
      <formula>NOT(ISERROR(SEARCH("YES",E11)))</formula>
    </cfRule>
  </conditionalFormatting>
  <conditionalFormatting sqref="G11">
    <cfRule type="duplicateValues" dxfId="5544" priority="7175"/>
  </conditionalFormatting>
  <conditionalFormatting sqref="H11 J11">
    <cfRule type="duplicateValues" dxfId="5543" priority="7174"/>
  </conditionalFormatting>
  <conditionalFormatting sqref="L11 N11 P11">
    <cfRule type="duplicateValues" dxfId="5542" priority="7173"/>
  </conditionalFormatting>
  <conditionalFormatting sqref="R11 T11 V11">
    <cfRule type="duplicateValues" dxfId="5541" priority="7172"/>
  </conditionalFormatting>
  <conditionalFormatting sqref="X11 Z11 AB11">
    <cfRule type="duplicateValues" dxfId="5540" priority="7171"/>
  </conditionalFormatting>
  <conditionalFormatting sqref="AD11 AF11">
    <cfRule type="duplicateValues" dxfId="5539" priority="7170"/>
  </conditionalFormatting>
  <conditionalFormatting sqref="F12">
    <cfRule type="containsText" dxfId="5538" priority="7168" operator="containsText" text="YES">
      <formula>NOT(ISERROR(SEARCH("YES",F12)))</formula>
    </cfRule>
  </conditionalFormatting>
  <conditionalFormatting sqref="E12">
    <cfRule type="containsText" dxfId="5537" priority="7167" operator="containsText" text="YES">
      <formula>NOT(ISERROR(SEARCH("YES",E12)))</formula>
    </cfRule>
  </conditionalFormatting>
  <conditionalFormatting sqref="E12">
    <cfRule type="containsText" dxfId="5536" priority="7166" operator="containsText" text="YES">
      <formula>NOT(ISERROR(SEARCH("YES",E12)))</formula>
    </cfRule>
  </conditionalFormatting>
  <conditionalFormatting sqref="F12">
    <cfRule type="containsText" dxfId="5535" priority="7164" operator="containsText" text="YES">
      <formula>NOT(ISERROR(SEARCH("YES",F12)))</formula>
    </cfRule>
  </conditionalFormatting>
  <conditionalFormatting sqref="G12">
    <cfRule type="duplicateValues" dxfId="5534" priority="7165"/>
  </conditionalFormatting>
  <conditionalFormatting sqref="E12">
    <cfRule type="containsText" dxfId="5533" priority="7163" operator="containsText" text="YES">
      <formula>NOT(ISERROR(SEARCH("YES",E12)))</formula>
    </cfRule>
  </conditionalFormatting>
  <conditionalFormatting sqref="E12">
    <cfRule type="containsText" dxfId="5532" priority="7162" operator="containsText" text="YES">
      <formula>NOT(ISERROR(SEARCH("YES",E12)))</formula>
    </cfRule>
  </conditionalFormatting>
  <conditionalFormatting sqref="G12">
    <cfRule type="duplicateValues" dxfId="5531" priority="7161"/>
  </conditionalFormatting>
  <conditionalFormatting sqref="H12 J12">
    <cfRule type="duplicateValues" dxfId="5530" priority="7160"/>
  </conditionalFormatting>
  <conditionalFormatting sqref="L12 N12 P12">
    <cfRule type="duplicateValues" dxfId="5529" priority="7159"/>
  </conditionalFormatting>
  <conditionalFormatting sqref="R12 T12 V12">
    <cfRule type="duplicateValues" dxfId="5528" priority="7158"/>
  </conditionalFormatting>
  <conditionalFormatting sqref="X12 Z12 AB12">
    <cfRule type="duplicateValues" dxfId="5527" priority="7157"/>
  </conditionalFormatting>
  <conditionalFormatting sqref="AD12 AF12">
    <cfRule type="duplicateValues" dxfId="5526" priority="7156"/>
  </conditionalFormatting>
  <conditionalFormatting sqref="F13">
    <cfRule type="containsText" dxfId="5525" priority="7154" operator="containsText" text="YES">
      <formula>NOT(ISERROR(SEARCH("YES",F13)))</formula>
    </cfRule>
  </conditionalFormatting>
  <conditionalFormatting sqref="E13">
    <cfRule type="containsText" dxfId="5524" priority="7153" operator="containsText" text="YES">
      <formula>NOT(ISERROR(SEARCH("YES",E13)))</formula>
    </cfRule>
  </conditionalFormatting>
  <conditionalFormatting sqref="E13">
    <cfRule type="containsText" dxfId="5523" priority="7152" operator="containsText" text="YES">
      <formula>NOT(ISERROR(SEARCH("YES",E13)))</formula>
    </cfRule>
  </conditionalFormatting>
  <conditionalFormatting sqref="F13">
    <cfRule type="containsText" dxfId="5522" priority="7150" operator="containsText" text="YES">
      <formula>NOT(ISERROR(SEARCH("YES",F13)))</formula>
    </cfRule>
  </conditionalFormatting>
  <conditionalFormatting sqref="G13">
    <cfRule type="duplicateValues" dxfId="5521" priority="7151"/>
  </conditionalFormatting>
  <conditionalFormatting sqref="E13">
    <cfRule type="containsText" dxfId="5520" priority="7149" operator="containsText" text="YES">
      <formula>NOT(ISERROR(SEARCH("YES",E13)))</formula>
    </cfRule>
  </conditionalFormatting>
  <conditionalFormatting sqref="E13">
    <cfRule type="containsText" dxfId="5519" priority="7148" operator="containsText" text="YES">
      <formula>NOT(ISERROR(SEARCH("YES",E13)))</formula>
    </cfRule>
  </conditionalFormatting>
  <conditionalFormatting sqref="G13">
    <cfRule type="duplicateValues" dxfId="5518" priority="7147"/>
  </conditionalFormatting>
  <conditionalFormatting sqref="H13 J13">
    <cfRule type="duplicateValues" dxfId="5517" priority="7146"/>
  </conditionalFormatting>
  <conditionalFormatting sqref="L13 N13 P13">
    <cfRule type="duplicateValues" dxfId="5516" priority="7145"/>
  </conditionalFormatting>
  <conditionalFormatting sqref="R13 T13 V13">
    <cfRule type="duplicateValues" dxfId="5515" priority="7144"/>
  </conditionalFormatting>
  <conditionalFormatting sqref="X13 Z13 AB13">
    <cfRule type="duplicateValues" dxfId="5514" priority="7143"/>
  </conditionalFormatting>
  <conditionalFormatting sqref="AD13 AF13">
    <cfRule type="duplicateValues" dxfId="5513" priority="7142"/>
  </conditionalFormatting>
  <conditionalFormatting sqref="F14">
    <cfRule type="containsText" dxfId="5512" priority="7140" operator="containsText" text="YES">
      <formula>NOT(ISERROR(SEARCH("YES",F14)))</formula>
    </cfRule>
  </conditionalFormatting>
  <conditionalFormatting sqref="E14">
    <cfRule type="containsText" dxfId="5511" priority="7139" operator="containsText" text="YES">
      <formula>NOT(ISERROR(SEARCH("YES",E14)))</formula>
    </cfRule>
  </conditionalFormatting>
  <conditionalFormatting sqref="E14">
    <cfRule type="containsText" dxfId="5510" priority="7138" operator="containsText" text="YES">
      <formula>NOT(ISERROR(SEARCH("YES",E14)))</formula>
    </cfRule>
  </conditionalFormatting>
  <conditionalFormatting sqref="F14">
    <cfRule type="containsText" dxfId="5509" priority="7136" operator="containsText" text="YES">
      <formula>NOT(ISERROR(SEARCH("YES",F14)))</formula>
    </cfRule>
  </conditionalFormatting>
  <conditionalFormatting sqref="G14">
    <cfRule type="duplicateValues" dxfId="5508" priority="7137"/>
  </conditionalFormatting>
  <conditionalFormatting sqref="E14">
    <cfRule type="containsText" dxfId="5507" priority="7135" operator="containsText" text="YES">
      <formula>NOT(ISERROR(SEARCH("YES",E14)))</formula>
    </cfRule>
  </conditionalFormatting>
  <conditionalFormatting sqref="E14">
    <cfRule type="containsText" dxfId="5506" priority="7134" operator="containsText" text="YES">
      <formula>NOT(ISERROR(SEARCH("YES",E14)))</formula>
    </cfRule>
  </conditionalFormatting>
  <conditionalFormatting sqref="G14">
    <cfRule type="duplicateValues" dxfId="5505" priority="7133"/>
  </conditionalFormatting>
  <conditionalFormatting sqref="H14 J14">
    <cfRule type="duplicateValues" dxfId="5504" priority="7132"/>
  </conditionalFormatting>
  <conditionalFormatting sqref="L14 N14 P14">
    <cfRule type="duplicateValues" dxfId="5503" priority="7131"/>
  </conditionalFormatting>
  <conditionalFormatting sqref="R14 T14 V14">
    <cfRule type="duplicateValues" dxfId="5502" priority="7130"/>
  </conditionalFormatting>
  <conditionalFormatting sqref="X14 Z14 AB14">
    <cfRule type="duplicateValues" dxfId="5501" priority="7129"/>
  </conditionalFormatting>
  <conditionalFormatting sqref="AD14 AF14">
    <cfRule type="duplicateValues" dxfId="5500" priority="7128"/>
  </conditionalFormatting>
  <conditionalFormatting sqref="F15">
    <cfRule type="containsText" dxfId="5499" priority="7126" operator="containsText" text="YES">
      <formula>NOT(ISERROR(SEARCH("YES",F15)))</formula>
    </cfRule>
  </conditionalFormatting>
  <conditionalFormatting sqref="E15">
    <cfRule type="containsText" dxfId="5498" priority="7125" operator="containsText" text="YES">
      <formula>NOT(ISERROR(SEARCH("YES",E15)))</formula>
    </cfRule>
  </conditionalFormatting>
  <conditionalFormatting sqref="E15">
    <cfRule type="containsText" dxfId="5497" priority="7124" operator="containsText" text="YES">
      <formula>NOT(ISERROR(SEARCH("YES",E15)))</formula>
    </cfRule>
  </conditionalFormatting>
  <conditionalFormatting sqref="F15">
    <cfRule type="containsText" dxfId="5496" priority="7122" operator="containsText" text="YES">
      <formula>NOT(ISERROR(SEARCH("YES",F15)))</formula>
    </cfRule>
  </conditionalFormatting>
  <conditionalFormatting sqref="G15">
    <cfRule type="duplicateValues" dxfId="5495" priority="7123"/>
  </conditionalFormatting>
  <conditionalFormatting sqref="E15">
    <cfRule type="containsText" dxfId="5494" priority="7121" operator="containsText" text="YES">
      <formula>NOT(ISERROR(SEARCH("YES",E15)))</formula>
    </cfRule>
  </conditionalFormatting>
  <conditionalFormatting sqref="E15">
    <cfRule type="containsText" dxfId="5493" priority="7120" operator="containsText" text="YES">
      <formula>NOT(ISERROR(SEARCH("YES",E15)))</formula>
    </cfRule>
  </conditionalFormatting>
  <conditionalFormatting sqref="G15">
    <cfRule type="duplicateValues" dxfId="5492" priority="7119"/>
  </conditionalFormatting>
  <conditionalFormatting sqref="H15 J15">
    <cfRule type="duplicateValues" dxfId="5491" priority="7118"/>
  </conditionalFormatting>
  <conditionalFormatting sqref="L15 N15 P15">
    <cfRule type="duplicateValues" dxfId="5490" priority="7117"/>
  </conditionalFormatting>
  <conditionalFormatting sqref="R15 T15 V15">
    <cfRule type="duplicateValues" dxfId="5489" priority="7116"/>
  </conditionalFormatting>
  <conditionalFormatting sqref="X15 Z15 AB15">
    <cfRule type="duplicateValues" dxfId="5488" priority="7115"/>
  </conditionalFormatting>
  <conditionalFormatting sqref="AD15 AF15">
    <cfRule type="duplicateValues" dxfId="5487" priority="7114"/>
  </conditionalFormatting>
  <conditionalFormatting sqref="F16">
    <cfRule type="containsText" dxfId="5486" priority="7112" operator="containsText" text="YES">
      <formula>NOT(ISERROR(SEARCH("YES",F16)))</formula>
    </cfRule>
  </conditionalFormatting>
  <conditionalFormatting sqref="E16">
    <cfRule type="containsText" dxfId="5485" priority="7111" operator="containsText" text="YES">
      <formula>NOT(ISERROR(SEARCH("YES",E16)))</formula>
    </cfRule>
  </conditionalFormatting>
  <conditionalFormatting sqref="E16">
    <cfRule type="containsText" dxfId="5484" priority="7110" operator="containsText" text="YES">
      <formula>NOT(ISERROR(SEARCH("YES",E16)))</formula>
    </cfRule>
  </conditionalFormatting>
  <conditionalFormatting sqref="F16">
    <cfRule type="containsText" dxfId="5483" priority="7108" operator="containsText" text="YES">
      <formula>NOT(ISERROR(SEARCH("YES",F16)))</formula>
    </cfRule>
  </conditionalFormatting>
  <conditionalFormatting sqref="G16">
    <cfRule type="duplicateValues" dxfId="5482" priority="7109"/>
  </conditionalFormatting>
  <conditionalFormatting sqref="E16">
    <cfRule type="containsText" dxfId="5481" priority="7107" operator="containsText" text="YES">
      <formula>NOT(ISERROR(SEARCH("YES",E16)))</formula>
    </cfRule>
  </conditionalFormatting>
  <conditionalFormatting sqref="E16">
    <cfRule type="containsText" dxfId="5480" priority="7106" operator="containsText" text="YES">
      <formula>NOT(ISERROR(SEARCH("YES",E16)))</formula>
    </cfRule>
  </conditionalFormatting>
  <conditionalFormatting sqref="G16">
    <cfRule type="duplicateValues" dxfId="5479" priority="7105"/>
  </conditionalFormatting>
  <conditionalFormatting sqref="H16 J16">
    <cfRule type="duplicateValues" dxfId="5478" priority="7104"/>
  </conditionalFormatting>
  <conditionalFormatting sqref="L16 N16 P16">
    <cfRule type="duplicateValues" dxfId="5477" priority="7103"/>
  </conditionalFormatting>
  <conditionalFormatting sqref="R16 T16 V16">
    <cfRule type="duplicateValues" dxfId="5476" priority="7102"/>
  </conditionalFormatting>
  <conditionalFormatting sqref="X16 Z16 AB16">
    <cfRule type="duplicateValues" dxfId="5475" priority="7101"/>
  </conditionalFormatting>
  <conditionalFormatting sqref="AD16 AF16">
    <cfRule type="duplicateValues" dxfId="5474" priority="7100"/>
  </conditionalFormatting>
  <conditionalFormatting sqref="F17">
    <cfRule type="containsText" dxfId="5473" priority="7098" operator="containsText" text="YES">
      <formula>NOT(ISERROR(SEARCH("YES",F17)))</formula>
    </cfRule>
  </conditionalFormatting>
  <conditionalFormatting sqref="E17">
    <cfRule type="containsText" dxfId="5472" priority="7097" operator="containsText" text="YES">
      <formula>NOT(ISERROR(SEARCH("YES",E17)))</formula>
    </cfRule>
  </conditionalFormatting>
  <conditionalFormatting sqref="E17">
    <cfRule type="containsText" dxfId="5471" priority="7096" operator="containsText" text="YES">
      <formula>NOT(ISERROR(SEARCH("YES",E17)))</formula>
    </cfRule>
  </conditionalFormatting>
  <conditionalFormatting sqref="F17">
    <cfRule type="containsText" dxfId="5470" priority="7094" operator="containsText" text="YES">
      <formula>NOT(ISERROR(SEARCH("YES",F17)))</formula>
    </cfRule>
  </conditionalFormatting>
  <conditionalFormatting sqref="G17">
    <cfRule type="duplicateValues" dxfId="5469" priority="7095"/>
  </conditionalFormatting>
  <conditionalFormatting sqref="E17">
    <cfRule type="containsText" dxfId="5468" priority="7093" operator="containsText" text="YES">
      <formula>NOT(ISERROR(SEARCH("YES",E17)))</formula>
    </cfRule>
  </conditionalFormatting>
  <conditionalFormatting sqref="E17">
    <cfRule type="containsText" dxfId="5467" priority="7092" operator="containsText" text="YES">
      <formula>NOT(ISERROR(SEARCH("YES",E17)))</formula>
    </cfRule>
  </conditionalFormatting>
  <conditionalFormatting sqref="G17">
    <cfRule type="duplicateValues" dxfId="5466" priority="7091"/>
  </conditionalFormatting>
  <conditionalFormatting sqref="H17 J17">
    <cfRule type="duplicateValues" dxfId="5465" priority="7090"/>
  </conditionalFormatting>
  <conditionalFormatting sqref="L17 N17 P17">
    <cfRule type="duplicateValues" dxfId="5464" priority="7089"/>
  </conditionalFormatting>
  <conditionalFormatting sqref="R17 T17 V17">
    <cfRule type="duplicateValues" dxfId="5463" priority="7088"/>
  </conditionalFormatting>
  <conditionalFormatting sqref="X17 Z17 AB17">
    <cfRule type="duplicateValues" dxfId="5462" priority="7087"/>
  </conditionalFormatting>
  <conditionalFormatting sqref="AD17 AF17">
    <cfRule type="duplicateValues" dxfId="5461" priority="7086"/>
  </conditionalFormatting>
  <conditionalFormatting sqref="F18">
    <cfRule type="containsText" dxfId="5460" priority="7084" operator="containsText" text="YES">
      <formula>NOT(ISERROR(SEARCH("YES",F18)))</formula>
    </cfRule>
  </conditionalFormatting>
  <conditionalFormatting sqref="E18">
    <cfRule type="containsText" dxfId="5459" priority="7083" operator="containsText" text="YES">
      <formula>NOT(ISERROR(SEARCH("YES",E18)))</formula>
    </cfRule>
  </conditionalFormatting>
  <conditionalFormatting sqref="E18">
    <cfRule type="containsText" dxfId="5458" priority="7082" operator="containsText" text="YES">
      <formula>NOT(ISERROR(SEARCH("YES",E18)))</formula>
    </cfRule>
  </conditionalFormatting>
  <conditionalFormatting sqref="F18">
    <cfRule type="containsText" dxfId="5457" priority="7080" operator="containsText" text="YES">
      <formula>NOT(ISERROR(SEARCH("YES",F18)))</formula>
    </cfRule>
  </conditionalFormatting>
  <conditionalFormatting sqref="G18">
    <cfRule type="duplicateValues" dxfId="5456" priority="7081"/>
  </conditionalFormatting>
  <conditionalFormatting sqref="E18">
    <cfRule type="containsText" dxfId="5455" priority="7079" operator="containsText" text="YES">
      <formula>NOT(ISERROR(SEARCH("YES",E18)))</formula>
    </cfRule>
  </conditionalFormatting>
  <conditionalFormatting sqref="E18">
    <cfRule type="containsText" dxfId="5454" priority="7078" operator="containsText" text="YES">
      <formula>NOT(ISERROR(SEARCH("YES",E18)))</formula>
    </cfRule>
  </conditionalFormatting>
  <conditionalFormatting sqref="G18">
    <cfRule type="duplicateValues" dxfId="5453" priority="7077"/>
  </conditionalFormatting>
  <conditionalFormatting sqref="H18 J18">
    <cfRule type="duplicateValues" dxfId="5452" priority="7076"/>
  </conditionalFormatting>
  <conditionalFormatting sqref="L18 N18 P18">
    <cfRule type="duplicateValues" dxfId="5451" priority="7075"/>
  </conditionalFormatting>
  <conditionalFormatting sqref="R18 T18 V18">
    <cfRule type="duplicateValues" dxfId="5450" priority="7074"/>
  </conditionalFormatting>
  <conditionalFormatting sqref="X18 Z18 AB18">
    <cfRule type="duplicateValues" dxfId="5449" priority="7073"/>
  </conditionalFormatting>
  <conditionalFormatting sqref="AD18 AF18">
    <cfRule type="duplicateValues" dxfId="5448" priority="7072"/>
  </conditionalFormatting>
  <conditionalFormatting sqref="F19">
    <cfRule type="containsText" dxfId="5447" priority="7070" operator="containsText" text="YES">
      <formula>NOT(ISERROR(SEARCH("YES",F19)))</formula>
    </cfRule>
  </conditionalFormatting>
  <conditionalFormatting sqref="E19">
    <cfRule type="containsText" dxfId="5446" priority="7069" operator="containsText" text="YES">
      <formula>NOT(ISERROR(SEARCH("YES",E19)))</formula>
    </cfRule>
  </conditionalFormatting>
  <conditionalFormatting sqref="E19">
    <cfRule type="containsText" dxfId="5445" priority="7068" operator="containsText" text="YES">
      <formula>NOT(ISERROR(SEARCH("YES",E19)))</formula>
    </cfRule>
  </conditionalFormatting>
  <conditionalFormatting sqref="F19">
    <cfRule type="containsText" dxfId="5444" priority="7066" operator="containsText" text="YES">
      <formula>NOT(ISERROR(SEARCH("YES",F19)))</formula>
    </cfRule>
  </conditionalFormatting>
  <conditionalFormatting sqref="G19">
    <cfRule type="duplicateValues" dxfId="5443" priority="7067"/>
  </conditionalFormatting>
  <conditionalFormatting sqref="E19">
    <cfRule type="containsText" dxfId="5442" priority="7065" operator="containsText" text="YES">
      <formula>NOT(ISERROR(SEARCH("YES",E19)))</formula>
    </cfRule>
  </conditionalFormatting>
  <conditionalFormatting sqref="E19">
    <cfRule type="containsText" dxfId="5441" priority="7064" operator="containsText" text="YES">
      <formula>NOT(ISERROR(SEARCH("YES",E19)))</formula>
    </cfRule>
  </conditionalFormatting>
  <conditionalFormatting sqref="G19">
    <cfRule type="duplicateValues" dxfId="5440" priority="7063"/>
  </conditionalFormatting>
  <conditionalFormatting sqref="H19 J19">
    <cfRule type="duplicateValues" dxfId="5439" priority="7062"/>
  </conditionalFormatting>
  <conditionalFormatting sqref="L19 N19 P19">
    <cfRule type="duplicateValues" dxfId="5438" priority="7061"/>
  </conditionalFormatting>
  <conditionalFormatting sqref="R19 T19 V19">
    <cfRule type="duplicateValues" dxfId="5437" priority="7060"/>
  </conditionalFormatting>
  <conditionalFormatting sqref="X19 Z19 AB19">
    <cfRule type="duplicateValues" dxfId="5436" priority="7059"/>
  </conditionalFormatting>
  <conditionalFormatting sqref="AD19 AF19">
    <cfRule type="duplicateValues" dxfId="5435" priority="7058"/>
  </conditionalFormatting>
  <conditionalFormatting sqref="F20">
    <cfRule type="containsText" dxfId="5434" priority="7056" operator="containsText" text="YES">
      <formula>NOT(ISERROR(SEARCH("YES",F20)))</formula>
    </cfRule>
  </conditionalFormatting>
  <conditionalFormatting sqref="E20">
    <cfRule type="containsText" dxfId="5433" priority="7055" operator="containsText" text="YES">
      <formula>NOT(ISERROR(SEARCH("YES",E20)))</formula>
    </cfRule>
  </conditionalFormatting>
  <conditionalFormatting sqref="E20">
    <cfRule type="containsText" dxfId="5432" priority="7054" operator="containsText" text="YES">
      <formula>NOT(ISERROR(SEARCH("YES",E20)))</formula>
    </cfRule>
  </conditionalFormatting>
  <conditionalFormatting sqref="F20">
    <cfRule type="containsText" dxfId="5431" priority="7052" operator="containsText" text="YES">
      <formula>NOT(ISERROR(SEARCH("YES",F20)))</formula>
    </cfRule>
  </conditionalFormatting>
  <conditionalFormatting sqref="G20">
    <cfRule type="duplicateValues" dxfId="5430" priority="7053"/>
  </conditionalFormatting>
  <conditionalFormatting sqref="E20">
    <cfRule type="containsText" dxfId="5429" priority="7051" operator="containsText" text="YES">
      <formula>NOT(ISERROR(SEARCH("YES",E20)))</formula>
    </cfRule>
  </conditionalFormatting>
  <conditionalFormatting sqref="E20">
    <cfRule type="containsText" dxfId="5428" priority="7050" operator="containsText" text="YES">
      <formula>NOT(ISERROR(SEARCH("YES",E20)))</formula>
    </cfRule>
  </conditionalFormatting>
  <conditionalFormatting sqref="G20">
    <cfRule type="duplicateValues" dxfId="5427" priority="7049"/>
  </conditionalFormatting>
  <conditionalFormatting sqref="H20 J20">
    <cfRule type="duplicateValues" dxfId="5426" priority="7048"/>
  </conditionalFormatting>
  <conditionalFormatting sqref="L20 N20 P20">
    <cfRule type="duplicateValues" dxfId="5425" priority="7047"/>
  </conditionalFormatting>
  <conditionalFormatting sqref="R20 T20 V20">
    <cfRule type="duplicateValues" dxfId="5424" priority="7046"/>
  </conditionalFormatting>
  <conditionalFormatting sqref="X20 Z20 AB20">
    <cfRule type="duplicateValues" dxfId="5423" priority="7045"/>
  </conditionalFormatting>
  <conditionalFormatting sqref="AD20 AF20">
    <cfRule type="duplicateValues" dxfId="5422" priority="7044"/>
  </conditionalFormatting>
  <conditionalFormatting sqref="F21">
    <cfRule type="containsText" dxfId="5421" priority="7042" operator="containsText" text="YES">
      <formula>NOT(ISERROR(SEARCH("YES",F21)))</formula>
    </cfRule>
  </conditionalFormatting>
  <conditionalFormatting sqref="E21">
    <cfRule type="containsText" dxfId="5420" priority="7041" operator="containsText" text="YES">
      <formula>NOT(ISERROR(SEARCH("YES",E21)))</formula>
    </cfRule>
  </conditionalFormatting>
  <conditionalFormatting sqref="E21">
    <cfRule type="containsText" dxfId="5419" priority="7040" operator="containsText" text="YES">
      <formula>NOT(ISERROR(SEARCH("YES",E21)))</formula>
    </cfRule>
  </conditionalFormatting>
  <conditionalFormatting sqref="F21">
    <cfRule type="containsText" dxfId="5418" priority="7038" operator="containsText" text="YES">
      <formula>NOT(ISERROR(SEARCH("YES",F21)))</formula>
    </cfRule>
  </conditionalFormatting>
  <conditionalFormatting sqref="G21">
    <cfRule type="duplicateValues" dxfId="5417" priority="7039"/>
  </conditionalFormatting>
  <conditionalFormatting sqref="E21">
    <cfRule type="containsText" dxfId="5416" priority="7037" operator="containsText" text="YES">
      <formula>NOT(ISERROR(SEARCH("YES",E21)))</formula>
    </cfRule>
  </conditionalFormatting>
  <conditionalFormatting sqref="E21">
    <cfRule type="containsText" dxfId="5415" priority="7036" operator="containsText" text="YES">
      <formula>NOT(ISERROR(SEARCH("YES",E21)))</formula>
    </cfRule>
  </conditionalFormatting>
  <conditionalFormatting sqref="G21">
    <cfRule type="duplicateValues" dxfId="5414" priority="7035"/>
  </conditionalFormatting>
  <conditionalFormatting sqref="H21 J21">
    <cfRule type="duplicateValues" dxfId="5413" priority="7034"/>
  </conditionalFormatting>
  <conditionalFormatting sqref="L21 N21 P21">
    <cfRule type="duplicateValues" dxfId="5412" priority="7033"/>
  </conditionalFormatting>
  <conditionalFormatting sqref="R21 T21 V21">
    <cfRule type="duplicateValues" dxfId="5411" priority="7032"/>
  </conditionalFormatting>
  <conditionalFormatting sqref="X21 Z21 AB21">
    <cfRule type="duplicateValues" dxfId="5410" priority="7031"/>
  </conditionalFormatting>
  <conditionalFormatting sqref="AD21 AF21">
    <cfRule type="duplicateValues" dxfId="5409" priority="7030"/>
  </conditionalFormatting>
  <conditionalFormatting sqref="F22">
    <cfRule type="containsText" dxfId="5408" priority="7028" operator="containsText" text="YES">
      <formula>NOT(ISERROR(SEARCH("YES",F22)))</formula>
    </cfRule>
  </conditionalFormatting>
  <conditionalFormatting sqref="E22">
    <cfRule type="containsText" dxfId="5407" priority="7027" operator="containsText" text="YES">
      <formula>NOT(ISERROR(SEARCH("YES",E22)))</formula>
    </cfRule>
  </conditionalFormatting>
  <conditionalFormatting sqref="E22">
    <cfRule type="containsText" dxfId="5406" priority="7026" operator="containsText" text="YES">
      <formula>NOT(ISERROR(SEARCH("YES",E22)))</formula>
    </cfRule>
  </conditionalFormatting>
  <conditionalFormatting sqref="F22">
    <cfRule type="containsText" dxfId="5405" priority="7024" operator="containsText" text="YES">
      <formula>NOT(ISERROR(SEARCH("YES",F22)))</formula>
    </cfRule>
  </conditionalFormatting>
  <conditionalFormatting sqref="G22">
    <cfRule type="duplicateValues" dxfId="5404" priority="7025"/>
  </conditionalFormatting>
  <conditionalFormatting sqref="E22">
    <cfRule type="containsText" dxfId="5403" priority="7023" operator="containsText" text="YES">
      <formula>NOT(ISERROR(SEARCH("YES",E22)))</formula>
    </cfRule>
  </conditionalFormatting>
  <conditionalFormatting sqref="E22">
    <cfRule type="containsText" dxfId="5402" priority="7022" operator="containsText" text="YES">
      <formula>NOT(ISERROR(SEARCH("YES",E22)))</formula>
    </cfRule>
  </conditionalFormatting>
  <conditionalFormatting sqref="G22">
    <cfRule type="duplicateValues" dxfId="5401" priority="7021"/>
  </conditionalFormatting>
  <conditionalFormatting sqref="H22 J22">
    <cfRule type="duplicateValues" dxfId="5400" priority="7020"/>
  </conditionalFormatting>
  <conditionalFormatting sqref="L22 N22 P22">
    <cfRule type="duplicateValues" dxfId="5399" priority="7019"/>
  </conditionalFormatting>
  <conditionalFormatting sqref="R22 T22 V22">
    <cfRule type="duplicateValues" dxfId="5398" priority="7018"/>
  </conditionalFormatting>
  <conditionalFormatting sqref="X22 Z22 AB22">
    <cfRule type="duplicateValues" dxfId="5397" priority="7017"/>
  </conditionalFormatting>
  <conditionalFormatting sqref="AD22 AF22">
    <cfRule type="duplicateValues" dxfId="5396" priority="7016"/>
  </conditionalFormatting>
  <conditionalFormatting sqref="F23">
    <cfRule type="containsText" dxfId="5395" priority="7014" operator="containsText" text="YES">
      <formula>NOT(ISERROR(SEARCH("YES",F23)))</formula>
    </cfRule>
  </conditionalFormatting>
  <conditionalFormatting sqref="E23">
    <cfRule type="containsText" dxfId="5394" priority="7013" operator="containsText" text="YES">
      <formula>NOT(ISERROR(SEARCH("YES",E23)))</formula>
    </cfRule>
  </conditionalFormatting>
  <conditionalFormatting sqref="E23">
    <cfRule type="containsText" dxfId="5393" priority="7012" operator="containsText" text="YES">
      <formula>NOT(ISERROR(SEARCH("YES",E23)))</formula>
    </cfRule>
  </conditionalFormatting>
  <conditionalFormatting sqref="F23">
    <cfRule type="containsText" dxfId="5392" priority="7010" operator="containsText" text="YES">
      <formula>NOT(ISERROR(SEARCH("YES",F23)))</formula>
    </cfRule>
  </conditionalFormatting>
  <conditionalFormatting sqref="G23">
    <cfRule type="duplicateValues" dxfId="5391" priority="7011"/>
  </conditionalFormatting>
  <conditionalFormatting sqref="E23">
    <cfRule type="containsText" dxfId="5390" priority="7009" operator="containsText" text="YES">
      <formula>NOT(ISERROR(SEARCH("YES",E23)))</formula>
    </cfRule>
  </conditionalFormatting>
  <conditionalFormatting sqref="E23">
    <cfRule type="containsText" dxfId="5389" priority="7008" operator="containsText" text="YES">
      <formula>NOT(ISERROR(SEARCH("YES",E23)))</formula>
    </cfRule>
  </conditionalFormatting>
  <conditionalFormatting sqref="G23">
    <cfRule type="duplicateValues" dxfId="5388" priority="7007"/>
  </conditionalFormatting>
  <conditionalFormatting sqref="H23 J23">
    <cfRule type="duplicateValues" dxfId="5387" priority="7006"/>
  </conditionalFormatting>
  <conditionalFormatting sqref="L23 N23 P23">
    <cfRule type="duplicateValues" dxfId="5386" priority="7005"/>
  </conditionalFormatting>
  <conditionalFormatting sqref="R23 T23 V23">
    <cfRule type="duplicateValues" dxfId="5385" priority="7004"/>
  </conditionalFormatting>
  <conditionalFormatting sqref="X23 Z23 AB23">
    <cfRule type="duplicateValues" dxfId="5384" priority="7003"/>
  </conditionalFormatting>
  <conditionalFormatting sqref="AD23 AF23">
    <cfRule type="duplicateValues" dxfId="5383" priority="7002"/>
  </conditionalFormatting>
  <conditionalFormatting sqref="F24">
    <cfRule type="containsText" dxfId="5382" priority="7000" operator="containsText" text="YES">
      <formula>NOT(ISERROR(SEARCH("YES",F24)))</formula>
    </cfRule>
  </conditionalFormatting>
  <conditionalFormatting sqref="E24">
    <cfRule type="containsText" dxfId="5381" priority="6999" operator="containsText" text="YES">
      <formula>NOT(ISERROR(SEARCH("YES",E24)))</formula>
    </cfRule>
  </conditionalFormatting>
  <conditionalFormatting sqref="E24">
    <cfRule type="containsText" dxfId="5380" priority="6998" operator="containsText" text="YES">
      <formula>NOT(ISERROR(SEARCH("YES",E24)))</formula>
    </cfRule>
  </conditionalFormatting>
  <conditionalFormatting sqref="F24">
    <cfRule type="containsText" dxfId="5379" priority="6996" operator="containsText" text="YES">
      <formula>NOT(ISERROR(SEARCH("YES",F24)))</formula>
    </cfRule>
  </conditionalFormatting>
  <conditionalFormatting sqref="G24">
    <cfRule type="duplicateValues" dxfId="5378" priority="6997"/>
  </conditionalFormatting>
  <conditionalFormatting sqref="E24">
    <cfRule type="containsText" dxfId="5377" priority="6995" operator="containsText" text="YES">
      <formula>NOT(ISERROR(SEARCH("YES",E24)))</formula>
    </cfRule>
  </conditionalFormatting>
  <conditionalFormatting sqref="E24">
    <cfRule type="containsText" dxfId="5376" priority="6994" operator="containsText" text="YES">
      <formula>NOT(ISERROR(SEARCH("YES",E24)))</formula>
    </cfRule>
  </conditionalFormatting>
  <conditionalFormatting sqref="G24">
    <cfRule type="duplicateValues" dxfId="5375" priority="6993"/>
  </conditionalFormatting>
  <conditionalFormatting sqref="H24 J24">
    <cfRule type="duplicateValues" dxfId="5374" priority="6992"/>
  </conditionalFormatting>
  <conditionalFormatting sqref="L24 N24 P24">
    <cfRule type="duplicateValues" dxfId="5373" priority="6991"/>
  </conditionalFormatting>
  <conditionalFormatting sqref="R24 T24 V24">
    <cfRule type="duplicateValues" dxfId="5372" priority="6990"/>
  </conditionalFormatting>
  <conditionalFormatting sqref="X24 Z24 AB24">
    <cfRule type="duplicateValues" dxfId="5371" priority="6989"/>
  </conditionalFormatting>
  <conditionalFormatting sqref="AD24 AF24">
    <cfRule type="duplicateValues" dxfId="5370" priority="6988"/>
  </conditionalFormatting>
  <conditionalFormatting sqref="F25">
    <cfRule type="containsText" dxfId="5369" priority="6986" operator="containsText" text="YES">
      <formula>NOT(ISERROR(SEARCH("YES",F25)))</formula>
    </cfRule>
  </conditionalFormatting>
  <conditionalFormatting sqref="E25">
    <cfRule type="containsText" dxfId="5368" priority="6985" operator="containsText" text="YES">
      <formula>NOT(ISERROR(SEARCH("YES",E25)))</formula>
    </cfRule>
  </conditionalFormatting>
  <conditionalFormatting sqref="E25">
    <cfRule type="containsText" dxfId="5367" priority="6984" operator="containsText" text="YES">
      <formula>NOT(ISERROR(SEARCH("YES",E25)))</formula>
    </cfRule>
  </conditionalFormatting>
  <conditionalFormatting sqref="F25">
    <cfRule type="containsText" dxfId="5366" priority="6982" operator="containsText" text="YES">
      <formula>NOT(ISERROR(SEARCH("YES",F25)))</formula>
    </cfRule>
  </conditionalFormatting>
  <conditionalFormatting sqref="G25">
    <cfRule type="duplicateValues" dxfId="5365" priority="6983"/>
  </conditionalFormatting>
  <conditionalFormatting sqref="E25">
    <cfRule type="containsText" dxfId="5364" priority="6981" operator="containsText" text="YES">
      <formula>NOT(ISERROR(SEARCH("YES",E25)))</formula>
    </cfRule>
  </conditionalFormatting>
  <conditionalFormatting sqref="E25">
    <cfRule type="containsText" dxfId="5363" priority="6980" operator="containsText" text="YES">
      <formula>NOT(ISERROR(SEARCH("YES",E25)))</formula>
    </cfRule>
  </conditionalFormatting>
  <conditionalFormatting sqref="G25">
    <cfRule type="duplicateValues" dxfId="5362" priority="6979"/>
  </conditionalFormatting>
  <conditionalFormatting sqref="H25 J25">
    <cfRule type="duplicateValues" dxfId="5361" priority="6978"/>
  </conditionalFormatting>
  <conditionalFormatting sqref="L25 N25 P25">
    <cfRule type="duplicateValues" dxfId="5360" priority="6977"/>
  </conditionalFormatting>
  <conditionalFormatting sqref="R25 T25 V25">
    <cfRule type="duplicateValues" dxfId="5359" priority="6976"/>
  </conditionalFormatting>
  <conditionalFormatting sqref="X25 Z25 AB25">
    <cfRule type="duplicateValues" dxfId="5358" priority="6975"/>
  </conditionalFormatting>
  <conditionalFormatting sqref="AD25 AF25">
    <cfRule type="duplicateValues" dxfId="5357" priority="6974"/>
  </conditionalFormatting>
  <conditionalFormatting sqref="F26">
    <cfRule type="containsText" dxfId="5356" priority="6972" operator="containsText" text="YES">
      <formula>NOT(ISERROR(SEARCH("YES",F26)))</formula>
    </cfRule>
  </conditionalFormatting>
  <conditionalFormatting sqref="E26">
    <cfRule type="containsText" dxfId="5355" priority="6971" operator="containsText" text="YES">
      <formula>NOT(ISERROR(SEARCH("YES",E26)))</formula>
    </cfRule>
  </conditionalFormatting>
  <conditionalFormatting sqref="E26">
    <cfRule type="containsText" dxfId="5354" priority="6970" operator="containsText" text="YES">
      <formula>NOT(ISERROR(SEARCH("YES",E26)))</formula>
    </cfRule>
  </conditionalFormatting>
  <conditionalFormatting sqref="F26">
    <cfRule type="containsText" dxfId="5353" priority="6968" operator="containsText" text="YES">
      <formula>NOT(ISERROR(SEARCH("YES",F26)))</formula>
    </cfRule>
  </conditionalFormatting>
  <conditionalFormatting sqref="G26">
    <cfRule type="duplicateValues" dxfId="5352" priority="6969"/>
  </conditionalFormatting>
  <conditionalFormatting sqref="E26">
    <cfRule type="containsText" dxfId="5351" priority="6967" operator="containsText" text="YES">
      <formula>NOT(ISERROR(SEARCH("YES",E26)))</formula>
    </cfRule>
  </conditionalFormatting>
  <conditionalFormatting sqref="E26">
    <cfRule type="containsText" dxfId="5350" priority="6966" operator="containsText" text="YES">
      <formula>NOT(ISERROR(SEARCH("YES",E26)))</formula>
    </cfRule>
  </conditionalFormatting>
  <conditionalFormatting sqref="G26">
    <cfRule type="duplicateValues" dxfId="5349" priority="6965"/>
  </conditionalFormatting>
  <conditionalFormatting sqref="H26 J26">
    <cfRule type="duplicateValues" dxfId="5348" priority="6964"/>
  </conditionalFormatting>
  <conditionalFormatting sqref="L26 N26 P26">
    <cfRule type="duplicateValues" dxfId="5347" priority="6963"/>
  </conditionalFormatting>
  <conditionalFormatting sqref="R26 T26 V26">
    <cfRule type="duplicateValues" dxfId="5346" priority="6962"/>
  </conditionalFormatting>
  <conditionalFormatting sqref="X26 Z26 AB26">
    <cfRule type="duplicateValues" dxfId="5345" priority="6961"/>
  </conditionalFormatting>
  <conditionalFormatting sqref="AD26 AF26">
    <cfRule type="duplicateValues" dxfId="5344" priority="6960"/>
  </conditionalFormatting>
  <conditionalFormatting sqref="F27">
    <cfRule type="containsText" dxfId="5343" priority="6958" operator="containsText" text="YES">
      <formula>NOT(ISERROR(SEARCH("YES",F27)))</formula>
    </cfRule>
  </conditionalFormatting>
  <conditionalFormatting sqref="E27">
    <cfRule type="containsText" dxfId="5342" priority="6957" operator="containsText" text="YES">
      <formula>NOT(ISERROR(SEARCH("YES",E27)))</formula>
    </cfRule>
  </conditionalFormatting>
  <conditionalFormatting sqref="E27">
    <cfRule type="containsText" dxfId="5341" priority="6956" operator="containsText" text="YES">
      <formula>NOT(ISERROR(SEARCH("YES",E27)))</formula>
    </cfRule>
  </conditionalFormatting>
  <conditionalFormatting sqref="F27">
    <cfRule type="containsText" dxfId="5340" priority="6954" operator="containsText" text="YES">
      <formula>NOT(ISERROR(SEARCH("YES",F27)))</formula>
    </cfRule>
  </conditionalFormatting>
  <conditionalFormatting sqref="G27">
    <cfRule type="duplicateValues" dxfId="5339" priority="6955"/>
  </conditionalFormatting>
  <conditionalFormatting sqref="E27">
    <cfRule type="containsText" dxfId="5338" priority="6953" operator="containsText" text="YES">
      <formula>NOT(ISERROR(SEARCH("YES",E27)))</formula>
    </cfRule>
  </conditionalFormatting>
  <conditionalFormatting sqref="E27">
    <cfRule type="containsText" dxfId="5337" priority="6952" operator="containsText" text="YES">
      <formula>NOT(ISERROR(SEARCH("YES",E27)))</formula>
    </cfRule>
  </conditionalFormatting>
  <conditionalFormatting sqref="G27">
    <cfRule type="duplicateValues" dxfId="5336" priority="6951"/>
  </conditionalFormatting>
  <conditionalFormatting sqref="H27 J27">
    <cfRule type="duplicateValues" dxfId="5335" priority="6950"/>
  </conditionalFormatting>
  <conditionalFormatting sqref="L27 N27 P27">
    <cfRule type="duplicateValues" dxfId="5334" priority="6949"/>
  </conditionalFormatting>
  <conditionalFormatting sqref="R27 T27 V27">
    <cfRule type="duplicateValues" dxfId="5333" priority="6948"/>
  </conditionalFormatting>
  <conditionalFormatting sqref="X27 Z27 AB27">
    <cfRule type="duplicateValues" dxfId="5332" priority="6947"/>
  </conditionalFormatting>
  <conditionalFormatting sqref="AD27 AF27">
    <cfRule type="duplicateValues" dxfId="5331" priority="6946"/>
  </conditionalFormatting>
  <conditionalFormatting sqref="F28">
    <cfRule type="containsText" dxfId="5330" priority="6944" operator="containsText" text="YES">
      <formula>NOT(ISERROR(SEARCH("YES",F28)))</formula>
    </cfRule>
  </conditionalFormatting>
  <conditionalFormatting sqref="E28">
    <cfRule type="containsText" dxfId="5329" priority="6943" operator="containsText" text="YES">
      <formula>NOT(ISERROR(SEARCH("YES",E28)))</formula>
    </cfRule>
  </conditionalFormatting>
  <conditionalFormatting sqref="E28">
    <cfRule type="containsText" dxfId="5328" priority="6942" operator="containsText" text="YES">
      <formula>NOT(ISERROR(SEARCH("YES",E28)))</formula>
    </cfRule>
  </conditionalFormatting>
  <conditionalFormatting sqref="F28">
    <cfRule type="containsText" dxfId="5327" priority="6940" operator="containsText" text="YES">
      <formula>NOT(ISERROR(SEARCH("YES",F28)))</formula>
    </cfRule>
  </conditionalFormatting>
  <conditionalFormatting sqref="G28">
    <cfRule type="duplicateValues" dxfId="5326" priority="6941"/>
  </conditionalFormatting>
  <conditionalFormatting sqref="E28">
    <cfRule type="containsText" dxfId="5325" priority="6939" operator="containsText" text="YES">
      <formula>NOT(ISERROR(SEARCH("YES",E28)))</formula>
    </cfRule>
  </conditionalFormatting>
  <conditionalFormatting sqref="E28">
    <cfRule type="containsText" dxfId="5324" priority="6938" operator="containsText" text="YES">
      <formula>NOT(ISERROR(SEARCH("YES",E28)))</formula>
    </cfRule>
  </conditionalFormatting>
  <conditionalFormatting sqref="G28">
    <cfRule type="duplicateValues" dxfId="5323" priority="6937"/>
  </conditionalFormatting>
  <conditionalFormatting sqref="H28 J28">
    <cfRule type="duplicateValues" dxfId="5322" priority="6936"/>
  </conditionalFormatting>
  <conditionalFormatting sqref="L28 N28 P28">
    <cfRule type="duplicateValues" dxfId="5321" priority="6935"/>
  </conditionalFormatting>
  <conditionalFormatting sqref="R28 T28 V28">
    <cfRule type="duplicateValues" dxfId="5320" priority="6934"/>
  </conditionalFormatting>
  <conditionalFormatting sqref="X28 Z28 AB28">
    <cfRule type="duplicateValues" dxfId="5319" priority="6933"/>
  </conditionalFormatting>
  <conditionalFormatting sqref="AD28 AF28">
    <cfRule type="duplicateValues" dxfId="5318" priority="6932"/>
  </conditionalFormatting>
  <conditionalFormatting sqref="F29">
    <cfRule type="containsText" dxfId="5317" priority="6930" operator="containsText" text="YES">
      <formula>NOT(ISERROR(SEARCH("YES",F29)))</formula>
    </cfRule>
  </conditionalFormatting>
  <conditionalFormatting sqref="E29">
    <cfRule type="containsText" dxfId="5316" priority="6929" operator="containsText" text="YES">
      <formula>NOT(ISERROR(SEARCH("YES",E29)))</formula>
    </cfRule>
  </conditionalFormatting>
  <conditionalFormatting sqref="E29">
    <cfRule type="containsText" dxfId="5315" priority="6928" operator="containsText" text="YES">
      <formula>NOT(ISERROR(SEARCH("YES",E29)))</formula>
    </cfRule>
  </conditionalFormatting>
  <conditionalFormatting sqref="F29">
    <cfRule type="containsText" dxfId="5314" priority="6926" operator="containsText" text="YES">
      <formula>NOT(ISERROR(SEARCH("YES",F29)))</formula>
    </cfRule>
  </conditionalFormatting>
  <conditionalFormatting sqref="G29">
    <cfRule type="duplicateValues" dxfId="5313" priority="6927"/>
  </conditionalFormatting>
  <conditionalFormatting sqref="E29">
    <cfRule type="containsText" dxfId="5312" priority="6925" operator="containsText" text="YES">
      <formula>NOT(ISERROR(SEARCH("YES",E29)))</formula>
    </cfRule>
  </conditionalFormatting>
  <conditionalFormatting sqref="E29">
    <cfRule type="containsText" dxfId="5311" priority="6924" operator="containsText" text="YES">
      <formula>NOT(ISERROR(SEARCH("YES",E29)))</formula>
    </cfRule>
  </conditionalFormatting>
  <conditionalFormatting sqref="G29">
    <cfRule type="duplicateValues" dxfId="5310" priority="6923"/>
  </conditionalFormatting>
  <conditionalFormatting sqref="H29 J29">
    <cfRule type="duplicateValues" dxfId="5309" priority="6922"/>
  </conditionalFormatting>
  <conditionalFormatting sqref="L29 N29 P29">
    <cfRule type="duplicateValues" dxfId="5308" priority="6921"/>
  </conditionalFormatting>
  <conditionalFormatting sqref="R29 T29 V29">
    <cfRule type="duplicateValues" dxfId="5307" priority="6920"/>
  </conditionalFormatting>
  <conditionalFormatting sqref="X29 Z29 AB29">
    <cfRule type="duplicateValues" dxfId="5306" priority="6919"/>
  </conditionalFormatting>
  <conditionalFormatting sqref="AD29 AF29">
    <cfRule type="duplicateValues" dxfId="5305" priority="6918"/>
  </conditionalFormatting>
  <conditionalFormatting sqref="F30">
    <cfRule type="containsText" dxfId="5304" priority="6916" operator="containsText" text="YES">
      <formula>NOT(ISERROR(SEARCH("YES",F30)))</formula>
    </cfRule>
  </conditionalFormatting>
  <conditionalFormatting sqref="E30">
    <cfRule type="containsText" dxfId="5303" priority="6915" operator="containsText" text="YES">
      <formula>NOT(ISERROR(SEARCH("YES",E30)))</formula>
    </cfRule>
  </conditionalFormatting>
  <conditionalFormatting sqref="E30">
    <cfRule type="containsText" dxfId="5302" priority="6914" operator="containsText" text="YES">
      <formula>NOT(ISERROR(SEARCH("YES",E30)))</formula>
    </cfRule>
  </conditionalFormatting>
  <conditionalFormatting sqref="F30">
    <cfRule type="containsText" dxfId="5301" priority="6912" operator="containsText" text="YES">
      <formula>NOT(ISERROR(SEARCH("YES",F30)))</formula>
    </cfRule>
  </conditionalFormatting>
  <conditionalFormatting sqref="G30">
    <cfRule type="duplicateValues" dxfId="5300" priority="6913"/>
  </conditionalFormatting>
  <conditionalFormatting sqref="E30">
    <cfRule type="containsText" dxfId="5299" priority="6911" operator="containsText" text="YES">
      <formula>NOT(ISERROR(SEARCH("YES",E30)))</formula>
    </cfRule>
  </conditionalFormatting>
  <conditionalFormatting sqref="E30">
    <cfRule type="containsText" dxfId="5298" priority="6910" operator="containsText" text="YES">
      <formula>NOT(ISERROR(SEARCH("YES",E30)))</formula>
    </cfRule>
  </conditionalFormatting>
  <conditionalFormatting sqref="G30">
    <cfRule type="duplicateValues" dxfId="5297" priority="6909"/>
  </conditionalFormatting>
  <conditionalFormatting sqref="H30 J30">
    <cfRule type="duplicateValues" dxfId="5296" priority="6908"/>
  </conditionalFormatting>
  <conditionalFormatting sqref="L30 N30 P30">
    <cfRule type="duplicateValues" dxfId="5295" priority="6907"/>
  </conditionalFormatting>
  <conditionalFormatting sqref="R30 T30 V30">
    <cfRule type="duplicateValues" dxfId="5294" priority="6906"/>
  </conditionalFormatting>
  <conditionalFormatting sqref="X30 Z30 AB30">
    <cfRule type="duplicateValues" dxfId="5293" priority="6905"/>
  </conditionalFormatting>
  <conditionalFormatting sqref="AD30 AF30">
    <cfRule type="duplicateValues" dxfId="5292" priority="6904"/>
  </conditionalFormatting>
  <conditionalFormatting sqref="F31">
    <cfRule type="containsText" dxfId="5291" priority="6902" operator="containsText" text="YES">
      <formula>NOT(ISERROR(SEARCH("YES",F31)))</formula>
    </cfRule>
  </conditionalFormatting>
  <conditionalFormatting sqref="E31">
    <cfRule type="containsText" dxfId="5290" priority="6901" operator="containsText" text="YES">
      <formula>NOT(ISERROR(SEARCH("YES",E31)))</formula>
    </cfRule>
  </conditionalFormatting>
  <conditionalFormatting sqref="E31">
    <cfRule type="containsText" dxfId="5289" priority="6900" operator="containsText" text="YES">
      <formula>NOT(ISERROR(SEARCH("YES",E31)))</formula>
    </cfRule>
  </conditionalFormatting>
  <conditionalFormatting sqref="F31">
    <cfRule type="containsText" dxfId="5288" priority="6898" operator="containsText" text="YES">
      <formula>NOT(ISERROR(SEARCH("YES",F31)))</formula>
    </cfRule>
  </conditionalFormatting>
  <conditionalFormatting sqref="G31">
    <cfRule type="duplicateValues" dxfId="5287" priority="6899"/>
  </conditionalFormatting>
  <conditionalFormatting sqref="E31">
    <cfRule type="containsText" dxfId="5286" priority="6897" operator="containsText" text="YES">
      <formula>NOT(ISERROR(SEARCH("YES",E31)))</formula>
    </cfRule>
  </conditionalFormatting>
  <conditionalFormatting sqref="E31">
    <cfRule type="containsText" dxfId="5285" priority="6896" operator="containsText" text="YES">
      <formula>NOT(ISERROR(SEARCH("YES",E31)))</formula>
    </cfRule>
  </conditionalFormatting>
  <conditionalFormatting sqref="G31">
    <cfRule type="duplicateValues" dxfId="5284" priority="6895"/>
  </conditionalFormatting>
  <conditionalFormatting sqref="H31 J31">
    <cfRule type="duplicateValues" dxfId="5283" priority="6894"/>
  </conditionalFormatting>
  <conditionalFormatting sqref="L31 N31 P31">
    <cfRule type="duplicateValues" dxfId="5282" priority="6893"/>
  </conditionalFormatting>
  <conditionalFormatting sqref="R31 T31 V31">
    <cfRule type="duplicateValues" dxfId="5281" priority="6892"/>
  </conditionalFormatting>
  <conditionalFormatting sqref="X31 Z31 AB31">
    <cfRule type="duplicateValues" dxfId="5280" priority="6891"/>
  </conditionalFormatting>
  <conditionalFormatting sqref="AD31 AF31">
    <cfRule type="duplicateValues" dxfId="5279" priority="6890"/>
  </conditionalFormatting>
  <conditionalFormatting sqref="F32">
    <cfRule type="containsText" dxfId="5278" priority="6888" operator="containsText" text="YES">
      <formula>NOT(ISERROR(SEARCH("YES",F32)))</formula>
    </cfRule>
  </conditionalFormatting>
  <conditionalFormatting sqref="E32">
    <cfRule type="containsText" dxfId="5277" priority="6887" operator="containsText" text="YES">
      <formula>NOT(ISERROR(SEARCH("YES",E32)))</formula>
    </cfRule>
  </conditionalFormatting>
  <conditionalFormatting sqref="E32">
    <cfRule type="containsText" dxfId="5276" priority="6886" operator="containsText" text="YES">
      <formula>NOT(ISERROR(SEARCH("YES",E32)))</formula>
    </cfRule>
  </conditionalFormatting>
  <conditionalFormatting sqref="F32">
    <cfRule type="containsText" dxfId="5275" priority="6884" operator="containsText" text="YES">
      <formula>NOT(ISERROR(SEARCH("YES",F32)))</formula>
    </cfRule>
  </conditionalFormatting>
  <conditionalFormatting sqref="G32">
    <cfRule type="duplicateValues" dxfId="5274" priority="6885"/>
  </conditionalFormatting>
  <conditionalFormatting sqref="E32">
    <cfRule type="containsText" dxfId="5273" priority="6883" operator="containsText" text="YES">
      <formula>NOT(ISERROR(SEARCH("YES",E32)))</formula>
    </cfRule>
  </conditionalFormatting>
  <conditionalFormatting sqref="E32">
    <cfRule type="containsText" dxfId="5272" priority="6882" operator="containsText" text="YES">
      <formula>NOT(ISERROR(SEARCH("YES",E32)))</formula>
    </cfRule>
  </conditionalFormatting>
  <conditionalFormatting sqref="G32">
    <cfRule type="duplicateValues" dxfId="5271" priority="6881"/>
  </conditionalFormatting>
  <conditionalFormatting sqref="H32 J32">
    <cfRule type="duplicateValues" dxfId="5270" priority="6880"/>
  </conditionalFormatting>
  <conditionalFormatting sqref="L32 N32 P32">
    <cfRule type="duplicateValues" dxfId="5269" priority="6879"/>
  </conditionalFormatting>
  <conditionalFormatting sqref="R32 T32 V32">
    <cfRule type="duplicateValues" dxfId="5268" priority="6878"/>
  </conditionalFormatting>
  <conditionalFormatting sqref="X32 Z32 AB32">
    <cfRule type="duplicateValues" dxfId="5267" priority="6877"/>
  </conditionalFormatting>
  <conditionalFormatting sqref="AD32 AF32">
    <cfRule type="duplicateValues" dxfId="5266" priority="6876"/>
  </conditionalFormatting>
  <conditionalFormatting sqref="F33">
    <cfRule type="containsText" dxfId="5265" priority="6874" operator="containsText" text="YES">
      <formula>NOT(ISERROR(SEARCH("YES",F33)))</formula>
    </cfRule>
  </conditionalFormatting>
  <conditionalFormatting sqref="E33">
    <cfRule type="containsText" dxfId="5264" priority="6873" operator="containsText" text="YES">
      <formula>NOT(ISERROR(SEARCH("YES",E33)))</formula>
    </cfRule>
  </conditionalFormatting>
  <conditionalFormatting sqref="E33">
    <cfRule type="containsText" dxfId="5263" priority="6872" operator="containsText" text="YES">
      <formula>NOT(ISERROR(SEARCH("YES",E33)))</formula>
    </cfRule>
  </conditionalFormatting>
  <conditionalFormatting sqref="F33">
    <cfRule type="containsText" dxfId="5262" priority="6870" operator="containsText" text="YES">
      <formula>NOT(ISERROR(SEARCH("YES",F33)))</formula>
    </cfRule>
  </conditionalFormatting>
  <conditionalFormatting sqref="G33">
    <cfRule type="duplicateValues" dxfId="5261" priority="6871"/>
  </conditionalFormatting>
  <conditionalFormatting sqref="E33">
    <cfRule type="containsText" dxfId="5260" priority="6869" operator="containsText" text="YES">
      <formula>NOT(ISERROR(SEARCH("YES",E33)))</formula>
    </cfRule>
  </conditionalFormatting>
  <conditionalFormatting sqref="E33">
    <cfRule type="containsText" dxfId="5259" priority="6868" operator="containsText" text="YES">
      <formula>NOT(ISERROR(SEARCH("YES",E33)))</formula>
    </cfRule>
  </conditionalFormatting>
  <conditionalFormatting sqref="G33">
    <cfRule type="duplicateValues" dxfId="5258" priority="6867"/>
  </conditionalFormatting>
  <conditionalFormatting sqref="H33 J33">
    <cfRule type="duplicateValues" dxfId="5257" priority="6866"/>
  </conditionalFormatting>
  <conditionalFormatting sqref="L33 N33 P33">
    <cfRule type="duplicateValues" dxfId="5256" priority="6865"/>
  </conditionalFormatting>
  <conditionalFormatting sqref="R33 T33 V33">
    <cfRule type="duplicateValues" dxfId="5255" priority="6864"/>
  </conditionalFormatting>
  <conditionalFormatting sqref="X33 Z33 AB33">
    <cfRule type="duplicateValues" dxfId="5254" priority="6863"/>
  </conditionalFormatting>
  <conditionalFormatting sqref="AD33 AF33">
    <cfRule type="duplicateValues" dxfId="5253" priority="6862"/>
  </conditionalFormatting>
  <conditionalFormatting sqref="F34">
    <cfRule type="containsText" dxfId="5252" priority="6860" operator="containsText" text="YES">
      <formula>NOT(ISERROR(SEARCH("YES",F34)))</formula>
    </cfRule>
  </conditionalFormatting>
  <conditionalFormatting sqref="E34">
    <cfRule type="containsText" dxfId="5251" priority="6859" operator="containsText" text="YES">
      <formula>NOT(ISERROR(SEARCH("YES",E34)))</formula>
    </cfRule>
  </conditionalFormatting>
  <conditionalFormatting sqref="E34">
    <cfRule type="containsText" dxfId="5250" priority="6858" operator="containsText" text="YES">
      <formula>NOT(ISERROR(SEARCH("YES",E34)))</formula>
    </cfRule>
  </conditionalFormatting>
  <conditionalFormatting sqref="F34">
    <cfRule type="containsText" dxfId="5249" priority="6856" operator="containsText" text="YES">
      <formula>NOT(ISERROR(SEARCH("YES",F34)))</formula>
    </cfRule>
  </conditionalFormatting>
  <conditionalFormatting sqref="G34">
    <cfRule type="duplicateValues" dxfId="5248" priority="6857"/>
  </conditionalFormatting>
  <conditionalFormatting sqref="E34">
    <cfRule type="containsText" dxfId="5247" priority="6855" operator="containsText" text="YES">
      <formula>NOT(ISERROR(SEARCH("YES",E34)))</formula>
    </cfRule>
  </conditionalFormatting>
  <conditionalFormatting sqref="E34">
    <cfRule type="containsText" dxfId="5246" priority="6854" operator="containsText" text="YES">
      <formula>NOT(ISERROR(SEARCH("YES",E34)))</formula>
    </cfRule>
  </conditionalFormatting>
  <conditionalFormatting sqref="G34">
    <cfRule type="duplicateValues" dxfId="5245" priority="6853"/>
  </conditionalFormatting>
  <conditionalFormatting sqref="H34 J34">
    <cfRule type="duplicateValues" dxfId="5244" priority="6852"/>
  </conditionalFormatting>
  <conditionalFormatting sqref="L34 P34 N34">
    <cfRule type="duplicateValues" dxfId="5243" priority="6851"/>
  </conditionalFormatting>
  <conditionalFormatting sqref="R34 T34 V34">
    <cfRule type="duplicateValues" dxfId="5242" priority="6850"/>
  </conditionalFormatting>
  <conditionalFormatting sqref="X34 Z34 AB34">
    <cfRule type="duplicateValues" dxfId="5241" priority="6849"/>
  </conditionalFormatting>
  <conditionalFormatting sqref="AD34 AF34">
    <cfRule type="duplicateValues" dxfId="5240" priority="6848"/>
  </conditionalFormatting>
  <conditionalFormatting sqref="F35">
    <cfRule type="containsText" dxfId="5239" priority="6818" operator="containsText" text="YES">
      <formula>NOT(ISERROR(SEARCH("YES",F35)))</formula>
    </cfRule>
  </conditionalFormatting>
  <conditionalFormatting sqref="E35">
    <cfRule type="containsText" dxfId="5238" priority="6817" operator="containsText" text="YES">
      <formula>NOT(ISERROR(SEARCH("YES",E35)))</formula>
    </cfRule>
  </conditionalFormatting>
  <conditionalFormatting sqref="E35">
    <cfRule type="containsText" dxfId="5237" priority="6816" operator="containsText" text="YES">
      <formula>NOT(ISERROR(SEARCH("YES",E35)))</formula>
    </cfRule>
  </conditionalFormatting>
  <conditionalFormatting sqref="F35">
    <cfRule type="containsText" dxfId="5236" priority="6814" operator="containsText" text="YES">
      <formula>NOT(ISERROR(SEARCH("YES",F35)))</formula>
    </cfRule>
  </conditionalFormatting>
  <conditionalFormatting sqref="G35">
    <cfRule type="duplicateValues" dxfId="5235" priority="6815"/>
  </conditionalFormatting>
  <conditionalFormatting sqref="E35">
    <cfRule type="containsText" dxfId="5234" priority="6813" operator="containsText" text="YES">
      <formula>NOT(ISERROR(SEARCH("YES",E35)))</formula>
    </cfRule>
  </conditionalFormatting>
  <conditionalFormatting sqref="E35">
    <cfRule type="containsText" dxfId="5233" priority="6812" operator="containsText" text="YES">
      <formula>NOT(ISERROR(SEARCH("YES",E35)))</formula>
    </cfRule>
  </conditionalFormatting>
  <conditionalFormatting sqref="G35">
    <cfRule type="duplicateValues" dxfId="5232" priority="6811"/>
  </conditionalFormatting>
  <conditionalFormatting sqref="H35 J35">
    <cfRule type="duplicateValues" dxfId="5231" priority="6810"/>
  </conditionalFormatting>
  <conditionalFormatting sqref="L35 N35 P35">
    <cfRule type="duplicateValues" dxfId="5230" priority="6809"/>
  </conditionalFormatting>
  <conditionalFormatting sqref="R35 T35 V35">
    <cfRule type="duplicateValues" dxfId="5229" priority="6808"/>
  </conditionalFormatting>
  <conditionalFormatting sqref="X35 Z35 AB35">
    <cfRule type="duplicateValues" dxfId="5228" priority="6807"/>
  </conditionalFormatting>
  <conditionalFormatting sqref="AD35 AF35">
    <cfRule type="duplicateValues" dxfId="5227" priority="6806"/>
  </conditionalFormatting>
  <conditionalFormatting sqref="F36">
    <cfRule type="containsText" dxfId="5226" priority="6804" operator="containsText" text="YES">
      <formula>NOT(ISERROR(SEARCH("YES",F36)))</formula>
    </cfRule>
  </conditionalFormatting>
  <conditionalFormatting sqref="E36">
    <cfRule type="containsText" dxfId="5225" priority="6803" operator="containsText" text="YES">
      <formula>NOT(ISERROR(SEARCH("YES",E36)))</formula>
    </cfRule>
  </conditionalFormatting>
  <conditionalFormatting sqref="E36">
    <cfRule type="containsText" dxfId="5224" priority="6802" operator="containsText" text="YES">
      <formula>NOT(ISERROR(SEARCH("YES",E36)))</formula>
    </cfRule>
  </conditionalFormatting>
  <conditionalFormatting sqref="F36">
    <cfRule type="containsText" dxfId="5223" priority="6800" operator="containsText" text="YES">
      <formula>NOT(ISERROR(SEARCH("YES",F36)))</formula>
    </cfRule>
  </conditionalFormatting>
  <conditionalFormatting sqref="G36">
    <cfRule type="duplicateValues" dxfId="5222" priority="6801"/>
  </conditionalFormatting>
  <conditionalFormatting sqref="E36">
    <cfRule type="containsText" dxfId="5221" priority="6799" operator="containsText" text="YES">
      <formula>NOT(ISERROR(SEARCH("YES",E36)))</formula>
    </cfRule>
  </conditionalFormatting>
  <conditionalFormatting sqref="E36">
    <cfRule type="containsText" dxfId="5220" priority="6798" operator="containsText" text="YES">
      <formula>NOT(ISERROR(SEARCH("YES",E36)))</formula>
    </cfRule>
  </conditionalFormatting>
  <conditionalFormatting sqref="G36">
    <cfRule type="duplicateValues" dxfId="5219" priority="6797"/>
  </conditionalFormatting>
  <conditionalFormatting sqref="H36 J36">
    <cfRule type="duplicateValues" dxfId="5218" priority="6796"/>
  </conditionalFormatting>
  <conditionalFormatting sqref="L36 N36 P36">
    <cfRule type="duplicateValues" dxfId="5217" priority="6795"/>
  </conditionalFormatting>
  <conditionalFormatting sqref="R36 T36 V36">
    <cfRule type="duplicateValues" dxfId="5216" priority="6794"/>
  </conditionalFormatting>
  <conditionalFormatting sqref="X36 Z36 AB36">
    <cfRule type="duplicateValues" dxfId="5215" priority="6793"/>
  </conditionalFormatting>
  <conditionalFormatting sqref="AD36 AF36">
    <cfRule type="duplicateValues" dxfId="5214" priority="6792"/>
  </conditionalFormatting>
  <conditionalFormatting sqref="F37">
    <cfRule type="containsText" dxfId="5213" priority="6790" operator="containsText" text="YES">
      <formula>NOT(ISERROR(SEARCH("YES",F37)))</formula>
    </cfRule>
  </conditionalFormatting>
  <conditionalFormatting sqref="E37">
    <cfRule type="containsText" dxfId="5212" priority="6789" operator="containsText" text="YES">
      <formula>NOT(ISERROR(SEARCH("YES",E37)))</formula>
    </cfRule>
  </conditionalFormatting>
  <conditionalFormatting sqref="E37">
    <cfRule type="containsText" dxfId="5211" priority="6788" operator="containsText" text="YES">
      <formula>NOT(ISERROR(SEARCH("YES",E37)))</formula>
    </cfRule>
  </conditionalFormatting>
  <conditionalFormatting sqref="F37">
    <cfRule type="containsText" dxfId="5210" priority="6786" operator="containsText" text="YES">
      <formula>NOT(ISERROR(SEARCH("YES",F37)))</formula>
    </cfRule>
  </conditionalFormatting>
  <conditionalFormatting sqref="G37">
    <cfRule type="duplicateValues" dxfId="5209" priority="6787"/>
  </conditionalFormatting>
  <conditionalFormatting sqref="E37">
    <cfRule type="containsText" dxfId="5208" priority="6785" operator="containsText" text="YES">
      <formula>NOT(ISERROR(SEARCH("YES",E37)))</formula>
    </cfRule>
  </conditionalFormatting>
  <conditionalFormatting sqref="E37">
    <cfRule type="containsText" dxfId="5207" priority="6784" operator="containsText" text="YES">
      <formula>NOT(ISERROR(SEARCH("YES",E37)))</formula>
    </cfRule>
  </conditionalFormatting>
  <conditionalFormatting sqref="G37">
    <cfRule type="duplicateValues" dxfId="5206" priority="6783"/>
  </conditionalFormatting>
  <conditionalFormatting sqref="H37 J37">
    <cfRule type="duplicateValues" dxfId="5205" priority="6782"/>
  </conditionalFormatting>
  <conditionalFormatting sqref="L37 N37 P37">
    <cfRule type="duplicateValues" dxfId="5204" priority="6781"/>
  </conditionalFormatting>
  <conditionalFormatting sqref="R37 T37 V37">
    <cfRule type="duplicateValues" dxfId="5203" priority="6780"/>
  </conditionalFormatting>
  <conditionalFormatting sqref="X37 Z37 AB37">
    <cfRule type="duplicateValues" dxfId="5202" priority="6779"/>
  </conditionalFormatting>
  <conditionalFormatting sqref="AD37 AF37">
    <cfRule type="duplicateValues" dxfId="5201" priority="6778"/>
  </conditionalFormatting>
  <conditionalFormatting sqref="F38">
    <cfRule type="containsText" dxfId="5200" priority="6762" operator="containsText" text="YES">
      <formula>NOT(ISERROR(SEARCH("YES",F38)))</formula>
    </cfRule>
  </conditionalFormatting>
  <conditionalFormatting sqref="E38">
    <cfRule type="containsText" dxfId="5199" priority="6761" operator="containsText" text="YES">
      <formula>NOT(ISERROR(SEARCH("YES",E38)))</formula>
    </cfRule>
  </conditionalFormatting>
  <conditionalFormatting sqref="E38">
    <cfRule type="containsText" dxfId="5198" priority="6760" operator="containsText" text="YES">
      <formula>NOT(ISERROR(SEARCH("YES",E38)))</formula>
    </cfRule>
  </conditionalFormatting>
  <conditionalFormatting sqref="F38">
    <cfRule type="containsText" dxfId="5197" priority="6758" operator="containsText" text="YES">
      <formula>NOT(ISERROR(SEARCH("YES",F38)))</formula>
    </cfRule>
  </conditionalFormatting>
  <conditionalFormatting sqref="G38">
    <cfRule type="duplicateValues" dxfId="5196" priority="6759"/>
  </conditionalFormatting>
  <conditionalFormatting sqref="E38">
    <cfRule type="containsText" dxfId="5195" priority="6757" operator="containsText" text="YES">
      <formula>NOT(ISERROR(SEARCH("YES",E38)))</formula>
    </cfRule>
  </conditionalFormatting>
  <conditionalFormatting sqref="E38">
    <cfRule type="containsText" dxfId="5194" priority="6756" operator="containsText" text="YES">
      <formula>NOT(ISERROR(SEARCH("YES",E38)))</formula>
    </cfRule>
  </conditionalFormatting>
  <conditionalFormatting sqref="G38">
    <cfRule type="duplicateValues" dxfId="5193" priority="6755"/>
  </conditionalFormatting>
  <conditionalFormatting sqref="H38 J38">
    <cfRule type="duplicateValues" dxfId="5192" priority="6754"/>
  </conditionalFormatting>
  <conditionalFormatting sqref="L38 N38 P38">
    <cfRule type="duplicateValues" dxfId="5191" priority="6753"/>
  </conditionalFormatting>
  <conditionalFormatting sqref="R38 T38 V38">
    <cfRule type="duplicateValues" dxfId="5190" priority="6752"/>
  </conditionalFormatting>
  <conditionalFormatting sqref="X38 Z38 AB38">
    <cfRule type="duplicateValues" dxfId="5189" priority="6751"/>
  </conditionalFormatting>
  <conditionalFormatting sqref="AD38 AF38">
    <cfRule type="duplicateValues" dxfId="5188" priority="6750"/>
  </conditionalFormatting>
  <conditionalFormatting sqref="F39">
    <cfRule type="containsText" dxfId="5187" priority="6734" operator="containsText" text="YES">
      <formula>NOT(ISERROR(SEARCH("YES",F39)))</formula>
    </cfRule>
  </conditionalFormatting>
  <conditionalFormatting sqref="E39">
    <cfRule type="containsText" dxfId="5186" priority="6733" operator="containsText" text="YES">
      <formula>NOT(ISERROR(SEARCH("YES",E39)))</formula>
    </cfRule>
  </conditionalFormatting>
  <conditionalFormatting sqref="E39">
    <cfRule type="containsText" dxfId="5185" priority="6732" operator="containsText" text="YES">
      <formula>NOT(ISERROR(SEARCH("YES",E39)))</formula>
    </cfRule>
  </conditionalFormatting>
  <conditionalFormatting sqref="F39">
    <cfRule type="containsText" dxfId="5184" priority="6730" operator="containsText" text="YES">
      <formula>NOT(ISERROR(SEARCH("YES",F39)))</formula>
    </cfRule>
  </conditionalFormatting>
  <conditionalFormatting sqref="G39">
    <cfRule type="duplicateValues" dxfId="5183" priority="6731"/>
  </conditionalFormatting>
  <conditionalFormatting sqref="E39">
    <cfRule type="containsText" dxfId="5182" priority="6729" operator="containsText" text="YES">
      <formula>NOT(ISERROR(SEARCH("YES",E39)))</formula>
    </cfRule>
  </conditionalFormatting>
  <conditionalFormatting sqref="E39">
    <cfRule type="containsText" dxfId="5181" priority="6728" operator="containsText" text="YES">
      <formula>NOT(ISERROR(SEARCH("YES",E39)))</formula>
    </cfRule>
  </conditionalFormatting>
  <conditionalFormatting sqref="G39">
    <cfRule type="duplicateValues" dxfId="5180" priority="6727"/>
  </conditionalFormatting>
  <conditionalFormatting sqref="H39 J39">
    <cfRule type="duplicateValues" dxfId="5179" priority="6726"/>
  </conditionalFormatting>
  <conditionalFormatting sqref="L39 N39 P39">
    <cfRule type="duplicateValues" dxfId="5178" priority="6725"/>
  </conditionalFormatting>
  <conditionalFormatting sqref="R39 T39 V39">
    <cfRule type="duplicateValues" dxfId="5177" priority="6724"/>
  </conditionalFormatting>
  <conditionalFormatting sqref="X39 Z39 AB39">
    <cfRule type="duplicateValues" dxfId="5176" priority="6723"/>
  </conditionalFormatting>
  <conditionalFormatting sqref="AD39 AF39">
    <cfRule type="duplicateValues" dxfId="5175" priority="6722"/>
  </conditionalFormatting>
  <conditionalFormatting sqref="F40">
    <cfRule type="containsText" dxfId="5174" priority="6720" operator="containsText" text="YES">
      <formula>NOT(ISERROR(SEARCH("YES",F40)))</formula>
    </cfRule>
  </conditionalFormatting>
  <conditionalFormatting sqref="E40">
    <cfRule type="containsText" dxfId="5173" priority="6719" operator="containsText" text="YES">
      <formula>NOT(ISERROR(SEARCH("YES",E40)))</formula>
    </cfRule>
  </conditionalFormatting>
  <conditionalFormatting sqref="E40">
    <cfRule type="containsText" dxfId="5172" priority="6718" operator="containsText" text="YES">
      <formula>NOT(ISERROR(SEARCH("YES",E40)))</formula>
    </cfRule>
  </conditionalFormatting>
  <conditionalFormatting sqref="F40">
    <cfRule type="containsText" dxfId="5171" priority="6716" operator="containsText" text="YES">
      <formula>NOT(ISERROR(SEARCH("YES",F40)))</formula>
    </cfRule>
  </conditionalFormatting>
  <conditionalFormatting sqref="G40">
    <cfRule type="duplicateValues" dxfId="5170" priority="6717"/>
  </conditionalFormatting>
  <conditionalFormatting sqref="E40">
    <cfRule type="containsText" dxfId="5169" priority="6715" operator="containsText" text="YES">
      <formula>NOT(ISERROR(SEARCH("YES",E40)))</formula>
    </cfRule>
  </conditionalFormatting>
  <conditionalFormatting sqref="E40">
    <cfRule type="containsText" dxfId="5168" priority="6714" operator="containsText" text="YES">
      <formula>NOT(ISERROR(SEARCH("YES",E40)))</formula>
    </cfRule>
  </conditionalFormatting>
  <conditionalFormatting sqref="G40">
    <cfRule type="duplicateValues" dxfId="5167" priority="6713"/>
  </conditionalFormatting>
  <conditionalFormatting sqref="H40 J40">
    <cfRule type="duplicateValues" dxfId="5166" priority="6712"/>
  </conditionalFormatting>
  <conditionalFormatting sqref="L40 N40 P40">
    <cfRule type="duplicateValues" dxfId="5165" priority="6711"/>
  </conditionalFormatting>
  <conditionalFormatting sqref="R40 T40 V40">
    <cfRule type="duplicateValues" dxfId="5164" priority="6710"/>
  </conditionalFormatting>
  <conditionalFormatting sqref="X40 Z40 AB40">
    <cfRule type="duplicateValues" dxfId="5163" priority="6709"/>
  </conditionalFormatting>
  <conditionalFormatting sqref="AD40 AF40">
    <cfRule type="duplicateValues" dxfId="5162" priority="6708"/>
  </conditionalFormatting>
  <conditionalFormatting sqref="J41">
    <cfRule type="duplicateValues" dxfId="5161" priority="6698"/>
  </conditionalFormatting>
  <conditionalFormatting sqref="N41 P41">
    <cfRule type="duplicateValues" dxfId="5160" priority="6697"/>
  </conditionalFormatting>
  <conditionalFormatting sqref="T41 V41">
    <cfRule type="duplicateValues" dxfId="5159" priority="6696"/>
  </conditionalFormatting>
  <conditionalFormatting sqref="Z41 AB41">
    <cfRule type="duplicateValues" dxfId="5158" priority="6695"/>
  </conditionalFormatting>
  <conditionalFormatting sqref="AF41">
    <cfRule type="duplicateValues" dxfId="5157" priority="6694"/>
  </conditionalFormatting>
  <conditionalFormatting sqref="F41">
    <cfRule type="containsText" dxfId="5156" priority="6692" operator="containsText" text="YES">
      <formula>NOT(ISERROR(SEARCH("YES",F41)))</formula>
    </cfRule>
  </conditionalFormatting>
  <conditionalFormatting sqref="E41">
    <cfRule type="containsText" dxfId="5155" priority="6691" operator="containsText" text="YES">
      <formula>NOT(ISERROR(SEARCH("YES",E41)))</formula>
    </cfRule>
  </conditionalFormatting>
  <conditionalFormatting sqref="E41">
    <cfRule type="containsText" dxfId="5154" priority="6690" operator="containsText" text="YES">
      <formula>NOT(ISERROR(SEARCH("YES",E41)))</formula>
    </cfRule>
  </conditionalFormatting>
  <conditionalFormatting sqref="F41">
    <cfRule type="containsText" dxfId="5153" priority="6688" operator="containsText" text="YES">
      <formula>NOT(ISERROR(SEARCH("YES",F41)))</formula>
    </cfRule>
  </conditionalFormatting>
  <conditionalFormatting sqref="G41">
    <cfRule type="duplicateValues" dxfId="5152" priority="6689"/>
  </conditionalFormatting>
  <conditionalFormatting sqref="E41">
    <cfRule type="containsText" dxfId="5151" priority="6687" operator="containsText" text="YES">
      <formula>NOT(ISERROR(SEARCH("YES",E41)))</formula>
    </cfRule>
  </conditionalFormatting>
  <conditionalFormatting sqref="E41">
    <cfRule type="containsText" dxfId="5150" priority="6686" operator="containsText" text="YES">
      <formula>NOT(ISERROR(SEARCH("YES",E41)))</formula>
    </cfRule>
  </conditionalFormatting>
  <conditionalFormatting sqref="G41">
    <cfRule type="duplicateValues" dxfId="5149" priority="6685"/>
  </conditionalFormatting>
  <conditionalFormatting sqref="H41">
    <cfRule type="duplicateValues" dxfId="5148" priority="6684"/>
  </conditionalFormatting>
  <conditionalFormatting sqref="L41">
    <cfRule type="duplicateValues" dxfId="5147" priority="6683"/>
  </conditionalFormatting>
  <conditionalFormatting sqref="R41">
    <cfRule type="duplicateValues" dxfId="5146" priority="6682"/>
  </conditionalFormatting>
  <conditionalFormatting sqref="X41">
    <cfRule type="duplicateValues" dxfId="5145" priority="6681"/>
  </conditionalFormatting>
  <conditionalFormatting sqref="AD41">
    <cfRule type="duplicateValues" dxfId="5144" priority="6680"/>
  </conditionalFormatting>
  <conditionalFormatting sqref="F42">
    <cfRule type="containsText" dxfId="5143" priority="6678" operator="containsText" text="YES">
      <formula>NOT(ISERROR(SEARCH("YES",F42)))</formula>
    </cfRule>
  </conditionalFormatting>
  <conditionalFormatting sqref="E42">
    <cfRule type="containsText" dxfId="5142" priority="6677" operator="containsText" text="YES">
      <formula>NOT(ISERROR(SEARCH("YES",E42)))</formula>
    </cfRule>
  </conditionalFormatting>
  <conditionalFormatting sqref="E42">
    <cfRule type="containsText" dxfId="5141" priority="6676" operator="containsText" text="YES">
      <formula>NOT(ISERROR(SEARCH("YES",E42)))</formula>
    </cfRule>
  </conditionalFormatting>
  <conditionalFormatting sqref="F42">
    <cfRule type="containsText" dxfId="5140" priority="6674" operator="containsText" text="YES">
      <formula>NOT(ISERROR(SEARCH("YES",F42)))</formula>
    </cfRule>
  </conditionalFormatting>
  <conditionalFormatting sqref="G42">
    <cfRule type="duplicateValues" dxfId="5139" priority="6675"/>
  </conditionalFormatting>
  <conditionalFormatting sqref="E42">
    <cfRule type="containsText" dxfId="5138" priority="6673" operator="containsText" text="YES">
      <formula>NOT(ISERROR(SEARCH("YES",E42)))</formula>
    </cfRule>
  </conditionalFormatting>
  <conditionalFormatting sqref="E42">
    <cfRule type="containsText" dxfId="5137" priority="6672" operator="containsText" text="YES">
      <formula>NOT(ISERROR(SEARCH("YES",E42)))</formula>
    </cfRule>
  </conditionalFormatting>
  <conditionalFormatting sqref="G42">
    <cfRule type="duplicateValues" dxfId="5136" priority="6671"/>
  </conditionalFormatting>
  <conditionalFormatting sqref="H42 J42">
    <cfRule type="duplicateValues" dxfId="5135" priority="6670"/>
  </conditionalFormatting>
  <conditionalFormatting sqref="L42 N42 P42">
    <cfRule type="duplicateValues" dxfId="5134" priority="6669"/>
  </conditionalFormatting>
  <conditionalFormatting sqref="R42 T42 V42">
    <cfRule type="duplicateValues" dxfId="5133" priority="6668"/>
  </conditionalFormatting>
  <conditionalFormatting sqref="X42 Z42 AB42">
    <cfRule type="duplicateValues" dxfId="5132" priority="6667"/>
  </conditionalFormatting>
  <conditionalFormatting sqref="AD42 AF42">
    <cfRule type="duplicateValues" dxfId="5131" priority="6666"/>
  </conditionalFormatting>
  <conditionalFormatting sqref="F43">
    <cfRule type="containsText" dxfId="5130" priority="6664" operator="containsText" text="YES">
      <formula>NOT(ISERROR(SEARCH("YES",F43)))</formula>
    </cfRule>
  </conditionalFormatting>
  <conditionalFormatting sqref="E43">
    <cfRule type="containsText" dxfId="5129" priority="6663" operator="containsText" text="YES">
      <formula>NOT(ISERROR(SEARCH("YES",E43)))</formula>
    </cfRule>
  </conditionalFormatting>
  <conditionalFormatting sqref="E43">
    <cfRule type="containsText" dxfId="5128" priority="6662" operator="containsText" text="YES">
      <formula>NOT(ISERROR(SEARCH("YES",E43)))</formula>
    </cfRule>
  </conditionalFormatting>
  <conditionalFormatting sqref="F43">
    <cfRule type="containsText" dxfId="5127" priority="6660" operator="containsText" text="YES">
      <formula>NOT(ISERROR(SEARCH("YES",F43)))</formula>
    </cfRule>
  </conditionalFormatting>
  <conditionalFormatting sqref="G43">
    <cfRule type="duplicateValues" dxfId="5126" priority="6661"/>
  </conditionalFormatting>
  <conditionalFormatting sqref="E43">
    <cfRule type="containsText" dxfId="5125" priority="6659" operator="containsText" text="YES">
      <formula>NOT(ISERROR(SEARCH("YES",E43)))</formula>
    </cfRule>
  </conditionalFormatting>
  <conditionalFormatting sqref="E43">
    <cfRule type="containsText" dxfId="5124" priority="6658" operator="containsText" text="YES">
      <formula>NOT(ISERROR(SEARCH("YES",E43)))</formula>
    </cfRule>
  </conditionalFormatting>
  <conditionalFormatting sqref="G43">
    <cfRule type="duplicateValues" dxfId="5123" priority="6657"/>
  </conditionalFormatting>
  <conditionalFormatting sqref="H43 J43">
    <cfRule type="duplicateValues" dxfId="5122" priority="6656"/>
  </conditionalFormatting>
  <conditionalFormatting sqref="L43 N43 P43">
    <cfRule type="duplicateValues" dxfId="5121" priority="6655"/>
  </conditionalFormatting>
  <conditionalFormatting sqref="R43 T43 V43">
    <cfRule type="duplicateValues" dxfId="5120" priority="6654"/>
  </conditionalFormatting>
  <conditionalFormatting sqref="X43 Z43 AB43">
    <cfRule type="duplicateValues" dxfId="5119" priority="6653"/>
  </conditionalFormatting>
  <conditionalFormatting sqref="AD43 AF43">
    <cfRule type="duplicateValues" dxfId="5118" priority="6652"/>
  </conditionalFormatting>
  <conditionalFormatting sqref="F44">
    <cfRule type="containsText" dxfId="5117" priority="6650" operator="containsText" text="YES">
      <formula>NOT(ISERROR(SEARCH("YES",F44)))</formula>
    </cfRule>
  </conditionalFormatting>
  <conditionalFormatting sqref="E44">
    <cfRule type="containsText" dxfId="5116" priority="6649" operator="containsText" text="YES">
      <formula>NOT(ISERROR(SEARCH("YES",E44)))</formula>
    </cfRule>
  </conditionalFormatting>
  <conditionalFormatting sqref="E44">
    <cfRule type="containsText" dxfId="5115" priority="6648" operator="containsText" text="YES">
      <formula>NOT(ISERROR(SEARCH("YES",E44)))</formula>
    </cfRule>
  </conditionalFormatting>
  <conditionalFormatting sqref="F44">
    <cfRule type="containsText" dxfId="5114" priority="6646" operator="containsText" text="YES">
      <formula>NOT(ISERROR(SEARCH("YES",F44)))</formula>
    </cfRule>
  </conditionalFormatting>
  <conditionalFormatting sqref="G44">
    <cfRule type="duplicateValues" dxfId="5113" priority="6647"/>
  </conditionalFormatting>
  <conditionalFormatting sqref="E44">
    <cfRule type="containsText" dxfId="5112" priority="6645" operator="containsText" text="YES">
      <formula>NOT(ISERROR(SEARCH("YES",E44)))</formula>
    </cfRule>
  </conditionalFormatting>
  <conditionalFormatting sqref="E44">
    <cfRule type="containsText" dxfId="5111" priority="6644" operator="containsText" text="YES">
      <formula>NOT(ISERROR(SEARCH("YES",E44)))</formula>
    </cfRule>
  </conditionalFormatting>
  <conditionalFormatting sqref="G44">
    <cfRule type="duplicateValues" dxfId="5110" priority="6643"/>
  </conditionalFormatting>
  <conditionalFormatting sqref="H44 J44">
    <cfRule type="duplicateValues" dxfId="5109" priority="6642"/>
  </conditionalFormatting>
  <conditionalFormatting sqref="L44 N44 P44">
    <cfRule type="duplicateValues" dxfId="5108" priority="6641"/>
  </conditionalFormatting>
  <conditionalFormatting sqref="R44 T44 V44">
    <cfRule type="duplicateValues" dxfId="5107" priority="6640"/>
  </conditionalFormatting>
  <conditionalFormatting sqref="X44 Z44 AB44">
    <cfRule type="duplicateValues" dxfId="5106" priority="6639"/>
  </conditionalFormatting>
  <conditionalFormatting sqref="AD44 AF44">
    <cfRule type="duplicateValues" dxfId="5105" priority="6638"/>
  </conditionalFormatting>
  <conditionalFormatting sqref="F45">
    <cfRule type="containsText" dxfId="5104" priority="6636" operator="containsText" text="YES">
      <formula>NOT(ISERROR(SEARCH("YES",F45)))</formula>
    </cfRule>
  </conditionalFormatting>
  <conditionalFormatting sqref="E45">
    <cfRule type="containsText" dxfId="5103" priority="6635" operator="containsText" text="YES">
      <formula>NOT(ISERROR(SEARCH("YES",E45)))</formula>
    </cfRule>
  </conditionalFormatting>
  <conditionalFormatting sqref="E45">
    <cfRule type="containsText" dxfId="5102" priority="6634" operator="containsText" text="YES">
      <formula>NOT(ISERROR(SEARCH("YES",E45)))</formula>
    </cfRule>
  </conditionalFormatting>
  <conditionalFormatting sqref="F45">
    <cfRule type="containsText" dxfId="5101" priority="6632" operator="containsText" text="YES">
      <formula>NOT(ISERROR(SEARCH("YES",F45)))</formula>
    </cfRule>
  </conditionalFormatting>
  <conditionalFormatting sqref="G45">
    <cfRule type="duplicateValues" dxfId="5100" priority="6633"/>
  </conditionalFormatting>
  <conditionalFormatting sqref="E45">
    <cfRule type="containsText" dxfId="5099" priority="6631" operator="containsText" text="YES">
      <formula>NOT(ISERROR(SEARCH("YES",E45)))</formula>
    </cfRule>
  </conditionalFormatting>
  <conditionalFormatting sqref="E45">
    <cfRule type="containsText" dxfId="5098" priority="6630" operator="containsText" text="YES">
      <formula>NOT(ISERROR(SEARCH("YES",E45)))</formula>
    </cfRule>
  </conditionalFormatting>
  <conditionalFormatting sqref="G45">
    <cfRule type="duplicateValues" dxfId="5097" priority="6629"/>
  </conditionalFormatting>
  <conditionalFormatting sqref="H45 J45">
    <cfRule type="duplicateValues" dxfId="5096" priority="6628"/>
  </conditionalFormatting>
  <conditionalFormatting sqref="L45 N45 P45">
    <cfRule type="duplicateValues" dxfId="5095" priority="6627"/>
  </conditionalFormatting>
  <conditionalFormatting sqref="R45 T45 V45">
    <cfRule type="duplicateValues" dxfId="5094" priority="6626"/>
  </conditionalFormatting>
  <conditionalFormatting sqref="X45 Z45 AB45">
    <cfRule type="duplicateValues" dxfId="5093" priority="6625"/>
  </conditionalFormatting>
  <conditionalFormatting sqref="AD45 AF45">
    <cfRule type="duplicateValues" dxfId="5092" priority="6624"/>
  </conditionalFormatting>
  <conditionalFormatting sqref="F46">
    <cfRule type="containsText" dxfId="5091" priority="6622" operator="containsText" text="YES">
      <formula>NOT(ISERROR(SEARCH("YES",F46)))</formula>
    </cfRule>
  </conditionalFormatting>
  <conditionalFormatting sqref="E46">
    <cfRule type="containsText" dxfId="5090" priority="6621" operator="containsText" text="YES">
      <formula>NOT(ISERROR(SEARCH("YES",E46)))</formula>
    </cfRule>
  </conditionalFormatting>
  <conditionalFormatting sqref="E46">
    <cfRule type="containsText" dxfId="5089" priority="6620" operator="containsText" text="YES">
      <formula>NOT(ISERROR(SEARCH("YES",E46)))</formula>
    </cfRule>
  </conditionalFormatting>
  <conditionalFormatting sqref="F46">
    <cfRule type="containsText" dxfId="5088" priority="6618" operator="containsText" text="YES">
      <formula>NOT(ISERROR(SEARCH("YES",F46)))</formula>
    </cfRule>
  </conditionalFormatting>
  <conditionalFormatting sqref="G46">
    <cfRule type="duplicateValues" dxfId="5087" priority="6619"/>
  </conditionalFormatting>
  <conditionalFormatting sqref="E46">
    <cfRule type="containsText" dxfId="5086" priority="6617" operator="containsText" text="YES">
      <formula>NOT(ISERROR(SEARCH("YES",E46)))</formula>
    </cfRule>
  </conditionalFormatting>
  <conditionalFormatting sqref="E46">
    <cfRule type="containsText" dxfId="5085" priority="6616" operator="containsText" text="YES">
      <formula>NOT(ISERROR(SEARCH("YES",E46)))</formula>
    </cfRule>
  </conditionalFormatting>
  <conditionalFormatting sqref="G46">
    <cfRule type="duplicateValues" dxfId="5084" priority="6615"/>
  </conditionalFormatting>
  <conditionalFormatting sqref="H46 J46">
    <cfRule type="duplicateValues" dxfId="5083" priority="6614"/>
  </conditionalFormatting>
  <conditionalFormatting sqref="L46 N46 P46">
    <cfRule type="duplicateValues" dxfId="5082" priority="6613"/>
  </conditionalFormatting>
  <conditionalFormatting sqref="R46 T46 V46">
    <cfRule type="duplicateValues" dxfId="5081" priority="6612"/>
  </conditionalFormatting>
  <conditionalFormatting sqref="X46 Z46 AB46">
    <cfRule type="duplicateValues" dxfId="5080" priority="6611"/>
  </conditionalFormatting>
  <conditionalFormatting sqref="AD46 AF46">
    <cfRule type="duplicateValues" dxfId="5079" priority="6610"/>
  </conditionalFormatting>
  <conditionalFormatting sqref="F47">
    <cfRule type="containsText" dxfId="5078" priority="6608" operator="containsText" text="YES">
      <formula>NOT(ISERROR(SEARCH("YES",F47)))</formula>
    </cfRule>
  </conditionalFormatting>
  <conditionalFormatting sqref="E47">
    <cfRule type="containsText" dxfId="5077" priority="6607" operator="containsText" text="YES">
      <formula>NOT(ISERROR(SEARCH("YES",E47)))</formula>
    </cfRule>
  </conditionalFormatting>
  <conditionalFormatting sqref="E47">
    <cfRule type="containsText" dxfId="5076" priority="6606" operator="containsText" text="YES">
      <formula>NOT(ISERROR(SEARCH("YES",E47)))</formula>
    </cfRule>
  </conditionalFormatting>
  <conditionalFormatting sqref="F47">
    <cfRule type="containsText" dxfId="5075" priority="6604" operator="containsText" text="YES">
      <formula>NOT(ISERROR(SEARCH("YES",F47)))</formula>
    </cfRule>
  </conditionalFormatting>
  <conditionalFormatting sqref="G47">
    <cfRule type="duplicateValues" dxfId="5074" priority="6605"/>
  </conditionalFormatting>
  <conditionalFormatting sqref="E47">
    <cfRule type="containsText" dxfId="5073" priority="6603" operator="containsText" text="YES">
      <formula>NOT(ISERROR(SEARCH("YES",E47)))</formula>
    </cfRule>
  </conditionalFormatting>
  <conditionalFormatting sqref="E47">
    <cfRule type="containsText" dxfId="5072" priority="6602" operator="containsText" text="YES">
      <formula>NOT(ISERROR(SEARCH("YES",E47)))</formula>
    </cfRule>
  </conditionalFormatting>
  <conditionalFormatting sqref="G47">
    <cfRule type="duplicateValues" dxfId="5071" priority="6601"/>
  </conditionalFormatting>
  <conditionalFormatting sqref="H47 J47">
    <cfRule type="duplicateValues" dxfId="5070" priority="6600"/>
  </conditionalFormatting>
  <conditionalFormatting sqref="L47 N47 P47">
    <cfRule type="duplicateValues" dxfId="5069" priority="6599"/>
  </conditionalFormatting>
  <conditionalFormatting sqref="R47 T47 V47">
    <cfRule type="duplicateValues" dxfId="5068" priority="6598"/>
  </conditionalFormatting>
  <conditionalFormatting sqref="X47 Z47 AB47">
    <cfRule type="duplicateValues" dxfId="5067" priority="6597"/>
  </conditionalFormatting>
  <conditionalFormatting sqref="AD47 AF47">
    <cfRule type="duplicateValues" dxfId="5066" priority="6596"/>
  </conditionalFormatting>
  <conditionalFormatting sqref="F48">
    <cfRule type="containsText" dxfId="5065" priority="6594" operator="containsText" text="YES">
      <formula>NOT(ISERROR(SEARCH("YES",F48)))</formula>
    </cfRule>
  </conditionalFormatting>
  <conditionalFormatting sqref="E48">
    <cfRule type="containsText" dxfId="5064" priority="6593" operator="containsText" text="YES">
      <formula>NOT(ISERROR(SEARCH("YES",E48)))</formula>
    </cfRule>
  </conditionalFormatting>
  <conditionalFormatting sqref="E48">
    <cfRule type="containsText" dxfId="5063" priority="6592" operator="containsText" text="YES">
      <formula>NOT(ISERROR(SEARCH("YES",E48)))</formula>
    </cfRule>
  </conditionalFormatting>
  <conditionalFormatting sqref="F48">
    <cfRule type="containsText" dxfId="5062" priority="6590" operator="containsText" text="YES">
      <formula>NOT(ISERROR(SEARCH("YES",F48)))</formula>
    </cfRule>
  </conditionalFormatting>
  <conditionalFormatting sqref="G48">
    <cfRule type="duplicateValues" dxfId="5061" priority="6591"/>
  </conditionalFormatting>
  <conditionalFormatting sqref="E48">
    <cfRule type="containsText" dxfId="5060" priority="6589" operator="containsText" text="YES">
      <formula>NOT(ISERROR(SEARCH("YES",E48)))</formula>
    </cfRule>
  </conditionalFormatting>
  <conditionalFormatting sqref="E48">
    <cfRule type="containsText" dxfId="5059" priority="6588" operator="containsText" text="YES">
      <formula>NOT(ISERROR(SEARCH("YES",E48)))</formula>
    </cfRule>
  </conditionalFormatting>
  <conditionalFormatting sqref="G48">
    <cfRule type="duplicateValues" dxfId="5058" priority="6587"/>
  </conditionalFormatting>
  <conditionalFormatting sqref="H48 J48">
    <cfRule type="duplicateValues" dxfId="5057" priority="6586"/>
  </conditionalFormatting>
  <conditionalFormatting sqref="L48 N48 P48">
    <cfRule type="duplicateValues" dxfId="5056" priority="6585"/>
  </conditionalFormatting>
  <conditionalFormatting sqref="R48 T48 V48">
    <cfRule type="duplicateValues" dxfId="5055" priority="6584"/>
  </conditionalFormatting>
  <conditionalFormatting sqref="X48 Z48 AB48">
    <cfRule type="duplicateValues" dxfId="5054" priority="6583"/>
  </conditionalFormatting>
  <conditionalFormatting sqref="AD48 AF48">
    <cfRule type="duplicateValues" dxfId="5053" priority="6582"/>
  </conditionalFormatting>
  <conditionalFormatting sqref="F49">
    <cfRule type="containsText" dxfId="5052" priority="6580" operator="containsText" text="YES">
      <formula>NOT(ISERROR(SEARCH("YES",F49)))</formula>
    </cfRule>
  </conditionalFormatting>
  <conditionalFormatting sqref="E49">
    <cfRule type="containsText" dxfId="5051" priority="6579" operator="containsText" text="YES">
      <formula>NOT(ISERROR(SEARCH("YES",E49)))</formula>
    </cfRule>
  </conditionalFormatting>
  <conditionalFormatting sqref="E49">
    <cfRule type="containsText" dxfId="5050" priority="6578" operator="containsText" text="YES">
      <formula>NOT(ISERROR(SEARCH("YES",E49)))</formula>
    </cfRule>
  </conditionalFormatting>
  <conditionalFormatting sqref="F49">
    <cfRule type="containsText" dxfId="5049" priority="6576" operator="containsText" text="YES">
      <formula>NOT(ISERROR(SEARCH("YES",F49)))</formula>
    </cfRule>
  </conditionalFormatting>
  <conditionalFormatting sqref="G49">
    <cfRule type="duplicateValues" dxfId="5048" priority="6577"/>
  </conditionalFormatting>
  <conditionalFormatting sqref="E49">
    <cfRule type="containsText" dxfId="5047" priority="6575" operator="containsText" text="YES">
      <formula>NOT(ISERROR(SEARCH("YES",E49)))</formula>
    </cfRule>
  </conditionalFormatting>
  <conditionalFormatting sqref="E49">
    <cfRule type="containsText" dxfId="5046" priority="6574" operator="containsText" text="YES">
      <formula>NOT(ISERROR(SEARCH("YES",E49)))</formula>
    </cfRule>
  </conditionalFormatting>
  <conditionalFormatting sqref="G49">
    <cfRule type="duplicateValues" dxfId="5045" priority="6573"/>
  </conditionalFormatting>
  <conditionalFormatting sqref="H49 J49">
    <cfRule type="duplicateValues" dxfId="5044" priority="6572"/>
  </conditionalFormatting>
  <conditionalFormatting sqref="L49 N49 P49">
    <cfRule type="duplicateValues" dxfId="5043" priority="6571"/>
  </conditionalFormatting>
  <conditionalFormatting sqref="R49 T49 V49">
    <cfRule type="duplicateValues" dxfId="5042" priority="6570"/>
  </conditionalFormatting>
  <conditionalFormatting sqref="X49 Z49 AB49">
    <cfRule type="duplicateValues" dxfId="5041" priority="6569"/>
  </conditionalFormatting>
  <conditionalFormatting sqref="AD49 AF49">
    <cfRule type="duplicateValues" dxfId="5040" priority="6568"/>
  </conditionalFormatting>
  <conditionalFormatting sqref="F50">
    <cfRule type="containsText" dxfId="5039" priority="6566" operator="containsText" text="YES">
      <formula>NOT(ISERROR(SEARCH("YES",F50)))</formula>
    </cfRule>
  </conditionalFormatting>
  <conditionalFormatting sqref="E50">
    <cfRule type="containsText" dxfId="5038" priority="6565" operator="containsText" text="YES">
      <formula>NOT(ISERROR(SEARCH("YES",E50)))</formula>
    </cfRule>
  </conditionalFormatting>
  <conditionalFormatting sqref="E50">
    <cfRule type="containsText" dxfId="5037" priority="6564" operator="containsText" text="YES">
      <formula>NOT(ISERROR(SEARCH("YES",E50)))</formula>
    </cfRule>
  </conditionalFormatting>
  <conditionalFormatting sqref="F50">
    <cfRule type="containsText" dxfId="5036" priority="6562" operator="containsText" text="YES">
      <formula>NOT(ISERROR(SEARCH("YES",F50)))</formula>
    </cfRule>
  </conditionalFormatting>
  <conditionalFormatting sqref="G50">
    <cfRule type="duplicateValues" dxfId="5035" priority="6563"/>
  </conditionalFormatting>
  <conditionalFormatting sqref="E50">
    <cfRule type="containsText" dxfId="5034" priority="6561" operator="containsText" text="YES">
      <formula>NOT(ISERROR(SEARCH("YES",E50)))</formula>
    </cfRule>
  </conditionalFormatting>
  <conditionalFormatting sqref="E50">
    <cfRule type="containsText" dxfId="5033" priority="6560" operator="containsText" text="YES">
      <formula>NOT(ISERROR(SEARCH("YES",E50)))</formula>
    </cfRule>
  </conditionalFormatting>
  <conditionalFormatting sqref="G50">
    <cfRule type="duplicateValues" dxfId="5032" priority="6559"/>
  </conditionalFormatting>
  <conditionalFormatting sqref="H50 J50">
    <cfRule type="duplicateValues" dxfId="5031" priority="6558"/>
  </conditionalFormatting>
  <conditionalFormatting sqref="L50 N50 P50">
    <cfRule type="duplicateValues" dxfId="5030" priority="6557"/>
  </conditionalFormatting>
  <conditionalFormatting sqref="R50 T50 V50">
    <cfRule type="duplicateValues" dxfId="5029" priority="6556"/>
  </conditionalFormatting>
  <conditionalFormatting sqref="X50 Z50 AB50">
    <cfRule type="duplicateValues" dxfId="5028" priority="6555"/>
  </conditionalFormatting>
  <conditionalFormatting sqref="AD50 AF50">
    <cfRule type="duplicateValues" dxfId="5027" priority="6554"/>
  </conditionalFormatting>
  <conditionalFormatting sqref="F51">
    <cfRule type="containsText" dxfId="5026" priority="6552" operator="containsText" text="YES">
      <formula>NOT(ISERROR(SEARCH("YES",F51)))</formula>
    </cfRule>
  </conditionalFormatting>
  <conditionalFormatting sqref="E51">
    <cfRule type="containsText" dxfId="5025" priority="6551" operator="containsText" text="YES">
      <formula>NOT(ISERROR(SEARCH("YES",E51)))</formula>
    </cfRule>
  </conditionalFormatting>
  <conditionalFormatting sqref="E51">
    <cfRule type="containsText" dxfId="5024" priority="6550" operator="containsText" text="YES">
      <formula>NOT(ISERROR(SEARCH("YES",E51)))</formula>
    </cfRule>
  </conditionalFormatting>
  <conditionalFormatting sqref="F51">
    <cfRule type="containsText" dxfId="5023" priority="6548" operator="containsText" text="YES">
      <formula>NOT(ISERROR(SEARCH("YES",F51)))</formula>
    </cfRule>
  </conditionalFormatting>
  <conditionalFormatting sqref="G51">
    <cfRule type="duplicateValues" dxfId="5022" priority="6549"/>
  </conditionalFormatting>
  <conditionalFormatting sqref="E51">
    <cfRule type="containsText" dxfId="5021" priority="6547" operator="containsText" text="YES">
      <formula>NOT(ISERROR(SEARCH("YES",E51)))</formula>
    </cfRule>
  </conditionalFormatting>
  <conditionalFormatting sqref="E51">
    <cfRule type="containsText" dxfId="5020" priority="6546" operator="containsText" text="YES">
      <formula>NOT(ISERROR(SEARCH("YES",E51)))</formula>
    </cfRule>
  </conditionalFormatting>
  <conditionalFormatting sqref="G51">
    <cfRule type="duplicateValues" dxfId="5019" priority="6545"/>
  </conditionalFormatting>
  <conditionalFormatting sqref="H51 J51">
    <cfRule type="duplicateValues" dxfId="5018" priority="6544"/>
  </conditionalFormatting>
  <conditionalFormatting sqref="L51 N51 P51">
    <cfRule type="duplicateValues" dxfId="5017" priority="6543"/>
  </conditionalFormatting>
  <conditionalFormatting sqref="R51 T51 V51">
    <cfRule type="duplicateValues" dxfId="5016" priority="6542"/>
  </conditionalFormatting>
  <conditionalFormatting sqref="X51 Z51 AB51">
    <cfRule type="duplicateValues" dxfId="5015" priority="6541"/>
  </conditionalFormatting>
  <conditionalFormatting sqref="AD51 AF51">
    <cfRule type="duplicateValues" dxfId="5014" priority="6540"/>
  </conditionalFormatting>
  <conditionalFormatting sqref="F52">
    <cfRule type="containsText" dxfId="5013" priority="6538" operator="containsText" text="YES">
      <formula>NOT(ISERROR(SEARCH("YES",F52)))</formula>
    </cfRule>
  </conditionalFormatting>
  <conditionalFormatting sqref="E52">
    <cfRule type="containsText" dxfId="5012" priority="6537" operator="containsText" text="YES">
      <formula>NOT(ISERROR(SEARCH("YES",E52)))</formula>
    </cfRule>
  </conditionalFormatting>
  <conditionalFormatting sqref="E52">
    <cfRule type="containsText" dxfId="5011" priority="6536" operator="containsText" text="YES">
      <formula>NOT(ISERROR(SEARCH("YES",E52)))</formula>
    </cfRule>
  </conditionalFormatting>
  <conditionalFormatting sqref="F52">
    <cfRule type="containsText" dxfId="5010" priority="6534" operator="containsText" text="YES">
      <formula>NOT(ISERROR(SEARCH("YES",F52)))</formula>
    </cfRule>
  </conditionalFormatting>
  <conditionalFormatting sqref="G52">
    <cfRule type="duplicateValues" dxfId="5009" priority="6535"/>
  </conditionalFormatting>
  <conditionalFormatting sqref="E52">
    <cfRule type="containsText" dxfId="5008" priority="6533" operator="containsText" text="YES">
      <formula>NOT(ISERROR(SEARCH("YES",E52)))</formula>
    </cfRule>
  </conditionalFormatting>
  <conditionalFormatting sqref="E52">
    <cfRule type="containsText" dxfId="5007" priority="6532" operator="containsText" text="YES">
      <formula>NOT(ISERROR(SEARCH("YES",E52)))</formula>
    </cfRule>
  </conditionalFormatting>
  <conditionalFormatting sqref="G52">
    <cfRule type="duplicateValues" dxfId="5006" priority="6531"/>
  </conditionalFormatting>
  <conditionalFormatting sqref="H52 J52">
    <cfRule type="duplicateValues" dxfId="5005" priority="6530"/>
  </conditionalFormatting>
  <conditionalFormatting sqref="L52 N52 P52">
    <cfRule type="duplicateValues" dxfId="5004" priority="6529"/>
  </conditionalFormatting>
  <conditionalFormatting sqref="R52 T52 V52">
    <cfRule type="duplicateValues" dxfId="5003" priority="6528"/>
  </conditionalFormatting>
  <conditionalFormatting sqref="X52 Z52 AB52">
    <cfRule type="duplicateValues" dxfId="5002" priority="6527"/>
  </conditionalFormatting>
  <conditionalFormatting sqref="AD52 AF52">
    <cfRule type="duplicateValues" dxfId="5001" priority="6526"/>
  </conditionalFormatting>
  <conditionalFormatting sqref="F53">
    <cfRule type="containsText" dxfId="5000" priority="6524" operator="containsText" text="YES">
      <formula>NOT(ISERROR(SEARCH("YES",F53)))</formula>
    </cfRule>
  </conditionalFormatting>
  <conditionalFormatting sqref="E53">
    <cfRule type="containsText" dxfId="4999" priority="6523" operator="containsText" text="YES">
      <formula>NOT(ISERROR(SEARCH("YES",E53)))</formula>
    </cfRule>
  </conditionalFormatting>
  <conditionalFormatting sqref="E53">
    <cfRule type="containsText" dxfId="4998" priority="6522" operator="containsText" text="YES">
      <formula>NOT(ISERROR(SEARCH("YES",E53)))</formula>
    </cfRule>
  </conditionalFormatting>
  <conditionalFormatting sqref="F53">
    <cfRule type="containsText" dxfId="4997" priority="6520" operator="containsText" text="YES">
      <formula>NOT(ISERROR(SEARCH("YES",F53)))</formula>
    </cfRule>
  </conditionalFormatting>
  <conditionalFormatting sqref="G53">
    <cfRule type="duplicateValues" dxfId="4996" priority="6521"/>
  </conditionalFormatting>
  <conditionalFormatting sqref="E53">
    <cfRule type="containsText" dxfId="4995" priority="6519" operator="containsText" text="YES">
      <formula>NOT(ISERROR(SEARCH("YES",E53)))</formula>
    </cfRule>
  </conditionalFormatting>
  <conditionalFormatting sqref="E53">
    <cfRule type="containsText" dxfId="4994" priority="6518" operator="containsText" text="YES">
      <formula>NOT(ISERROR(SEARCH("YES",E53)))</formula>
    </cfRule>
  </conditionalFormatting>
  <conditionalFormatting sqref="G53">
    <cfRule type="duplicateValues" dxfId="4993" priority="6517"/>
  </conditionalFormatting>
  <conditionalFormatting sqref="H53 J53">
    <cfRule type="duplicateValues" dxfId="4992" priority="6516"/>
  </conditionalFormatting>
  <conditionalFormatting sqref="N53 P53 L53">
    <cfRule type="duplicateValues" dxfId="4991" priority="6515"/>
  </conditionalFormatting>
  <conditionalFormatting sqref="R53 T53 V53">
    <cfRule type="duplicateValues" dxfId="4990" priority="6514"/>
  </conditionalFormatting>
  <conditionalFormatting sqref="X53 Z53 AB53">
    <cfRule type="duplicateValues" dxfId="4989" priority="6513"/>
  </conditionalFormatting>
  <conditionalFormatting sqref="AD53 AF53">
    <cfRule type="duplicateValues" dxfId="4988" priority="6512"/>
  </conditionalFormatting>
  <conditionalFormatting sqref="F54">
    <cfRule type="containsText" dxfId="4987" priority="6510" operator="containsText" text="YES">
      <formula>NOT(ISERROR(SEARCH("YES",F54)))</formula>
    </cfRule>
  </conditionalFormatting>
  <conditionalFormatting sqref="E54">
    <cfRule type="containsText" dxfId="4986" priority="6509" operator="containsText" text="YES">
      <formula>NOT(ISERROR(SEARCH("YES",E54)))</formula>
    </cfRule>
  </conditionalFormatting>
  <conditionalFormatting sqref="E54">
    <cfRule type="containsText" dxfId="4985" priority="6508" operator="containsText" text="YES">
      <formula>NOT(ISERROR(SEARCH("YES",E54)))</formula>
    </cfRule>
  </conditionalFormatting>
  <conditionalFormatting sqref="F54">
    <cfRule type="containsText" dxfId="4984" priority="6506" operator="containsText" text="YES">
      <formula>NOT(ISERROR(SEARCH("YES",F54)))</formula>
    </cfRule>
  </conditionalFormatting>
  <conditionalFormatting sqref="G54">
    <cfRule type="duplicateValues" dxfId="4983" priority="6507"/>
  </conditionalFormatting>
  <conditionalFormatting sqref="E54">
    <cfRule type="containsText" dxfId="4982" priority="6505" operator="containsText" text="YES">
      <formula>NOT(ISERROR(SEARCH("YES",E54)))</formula>
    </cfRule>
  </conditionalFormatting>
  <conditionalFormatting sqref="E54">
    <cfRule type="containsText" dxfId="4981" priority="6504" operator="containsText" text="YES">
      <formula>NOT(ISERROR(SEARCH("YES",E54)))</formula>
    </cfRule>
  </conditionalFormatting>
  <conditionalFormatting sqref="G54">
    <cfRule type="duplicateValues" dxfId="4980" priority="6503"/>
  </conditionalFormatting>
  <conditionalFormatting sqref="H54 J54">
    <cfRule type="duplicateValues" dxfId="4979" priority="6502"/>
  </conditionalFormatting>
  <conditionalFormatting sqref="L54 N54 P54">
    <cfRule type="duplicateValues" dxfId="4978" priority="6501"/>
  </conditionalFormatting>
  <conditionalFormatting sqref="R54 T54 V54">
    <cfRule type="duplicateValues" dxfId="4977" priority="6500"/>
  </conditionalFormatting>
  <conditionalFormatting sqref="X54 Z54 AB54">
    <cfRule type="duplicateValues" dxfId="4976" priority="6499"/>
  </conditionalFormatting>
  <conditionalFormatting sqref="AD54 AF54">
    <cfRule type="duplicateValues" dxfId="4975" priority="6498"/>
  </conditionalFormatting>
  <conditionalFormatting sqref="F55">
    <cfRule type="containsText" dxfId="4974" priority="6496" operator="containsText" text="YES">
      <formula>NOT(ISERROR(SEARCH("YES",F55)))</formula>
    </cfRule>
  </conditionalFormatting>
  <conditionalFormatting sqref="E55">
    <cfRule type="containsText" dxfId="4973" priority="6495" operator="containsText" text="YES">
      <formula>NOT(ISERROR(SEARCH("YES",E55)))</formula>
    </cfRule>
  </conditionalFormatting>
  <conditionalFormatting sqref="E55">
    <cfRule type="containsText" dxfId="4972" priority="6494" operator="containsText" text="YES">
      <formula>NOT(ISERROR(SEARCH("YES",E55)))</formula>
    </cfRule>
  </conditionalFormatting>
  <conditionalFormatting sqref="F55">
    <cfRule type="containsText" dxfId="4971" priority="6492" operator="containsText" text="YES">
      <formula>NOT(ISERROR(SEARCH("YES",F55)))</formula>
    </cfRule>
  </conditionalFormatting>
  <conditionalFormatting sqref="G55">
    <cfRule type="duplicateValues" dxfId="4970" priority="6493"/>
  </conditionalFormatting>
  <conditionalFormatting sqref="E55">
    <cfRule type="containsText" dxfId="4969" priority="6491" operator="containsText" text="YES">
      <formula>NOT(ISERROR(SEARCH("YES",E55)))</formula>
    </cfRule>
  </conditionalFormatting>
  <conditionalFormatting sqref="E55">
    <cfRule type="containsText" dxfId="4968" priority="6490" operator="containsText" text="YES">
      <formula>NOT(ISERROR(SEARCH("YES",E55)))</formula>
    </cfRule>
  </conditionalFormatting>
  <conditionalFormatting sqref="G55">
    <cfRule type="duplicateValues" dxfId="4967" priority="6489"/>
  </conditionalFormatting>
  <conditionalFormatting sqref="H55 J55">
    <cfRule type="duplicateValues" dxfId="4966" priority="6488"/>
  </conditionalFormatting>
  <conditionalFormatting sqref="L55 N55 P55">
    <cfRule type="duplicateValues" dxfId="4965" priority="6487"/>
  </conditionalFormatting>
  <conditionalFormatting sqref="R55 T55 V55">
    <cfRule type="duplicateValues" dxfId="4964" priority="6486"/>
  </conditionalFormatting>
  <conditionalFormatting sqref="X55 Z55 AB55">
    <cfRule type="duplicateValues" dxfId="4963" priority="6485"/>
  </conditionalFormatting>
  <conditionalFormatting sqref="AD55 AF55">
    <cfRule type="duplicateValues" dxfId="4962" priority="6484"/>
  </conditionalFormatting>
  <conditionalFormatting sqref="F56">
    <cfRule type="containsText" dxfId="4961" priority="6482" operator="containsText" text="YES">
      <formula>NOT(ISERROR(SEARCH("YES",F56)))</formula>
    </cfRule>
  </conditionalFormatting>
  <conditionalFormatting sqref="E56">
    <cfRule type="containsText" dxfId="4960" priority="6481" operator="containsText" text="YES">
      <formula>NOT(ISERROR(SEARCH("YES",E56)))</formula>
    </cfRule>
  </conditionalFormatting>
  <conditionalFormatting sqref="E56">
    <cfRule type="containsText" dxfId="4959" priority="6480" operator="containsText" text="YES">
      <formula>NOT(ISERROR(SEARCH("YES",E56)))</formula>
    </cfRule>
  </conditionalFormatting>
  <conditionalFormatting sqref="F56">
    <cfRule type="containsText" dxfId="4958" priority="6478" operator="containsText" text="YES">
      <formula>NOT(ISERROR(SEARCH("YES",F56)))</formula>
    </cfRule>
  </conditionalFormatting>
  <conditionalFormatting sqref="G56">
    <cfRule type="duplicateValues" dxfId="4957" priority="6479"/>
  </conditionalFormatting>
  <conditionalFormatting sqref="E56">
    <cfRule type="containsText" dxfId="4956" priority="6477" operator="containsText" text="YES">
      <formula>NOT(ISERROR(SEARCH("YES",E56)))</formula>
    </cfRule>
  </conditionalFormatting>
  <conditionalFormatting sqref="E56">
    <cfRule type="containsText" dxfId="4955" priority="6476" operator="containsText" text="YES">
      <formula>NOT(ISERROR(SEARCH("YES",E56)))</formula>
    </cfRule>
  </conditionalFormatting>
  <conditionalFormatting sqref="G56">
    <cfRule type="duplicateValues" dxfId="4954" priority="6475"/>
  </conditionalFormatting>
  <conditionalFormatting sqref="H56 J56">
    <cfRule type="duplicateValues" dxfId="4953" priority="6474"/>
  </conditionalFormatting>
  <conditionalFormatting sqref="L56 N56 P56">
    <cfRule type="duplicateValues" dxfId="4952" priority="6473"/>
  </conditionalFormatting>
  <conditionalFormatting sqref="R56 T56 V56">
    <cfRule type="duplicateValues" dxfId="4951" priority="6472"/>
  </conditionalFormatting>
  <conditionalFormatting sqref="X56 Z56 AB56">
    <cfRule type="duplicateValues" dxfId="4950" priority="6471"/>
  </conditionalFormatting>
  <conditionalFormatting sqref="AD56 AF56">
    <cfRule type="duplicateValues" dxfId="4949" priority="6470"/>
  </conditionalFormatting>
  <conditionalFormatting sqref="F57">
    <cfRule type="containsText" dxfId="4948" priority="6454" operator="containsText" text="YES">
      <formula>NOT(ISERROR(SEARCH("YES",F57)))</formula>
    </cfRule>
  </conditionalFormatting>
  <conditionalFormatting sqref="E57">
    <cfRule type="containsText" dxfId="4947" priority="6453" operator="containsText" text="YES">
      <formula>NOT(ISERROR(SEARCH("YES",E57)))</formula>
    </cfRule>
  </conditionalFormatting>
  <conditionalFormatting sqref="E57">
    <cfRule type="containsText" dxfId="4946" priority="6452" operator="containsText" text="YES">
      <formula>NOT(ISERROR(SEARCH("YES",E57)))</formula>
    </cfRule>
  </conditionalFormatting>
  <conditionalFormatting sqref="F57">
    <cfRule type="containsText" dxfId="4945" priority="6450" operator="containsText" text="YES">
      <formula>NOT(ISERROR(SEARCH("YES",F57)))</formula>
    </cfRule>
  </conditionalFormatting>
  <conditionalFormatting sqref="G57">
    <cfRule type="duplicateValues" dxfId="4944" priority="6451"/>
  </conditionalFormatting>
  <conditionalFormatting sqref="E57">
    <cfRule type="containsText" dxfId="4943" priority="6449" operator="containsText" text="YES">
      <formula>NOT(ISERROR(SEARCH("YES",E57)))</formula>
    </cfRule>
  </conditionalFormatting>
  <conditionalFormatting sqref="E57">
    <cfRule type="containsText" dxfId="4942" priority="6448" operator="containsText" text="YES">
      <formula>NOT(ISERROR(SEARCH("YES",E57)))</formula>
    </cfRule>
  </conditionalFormatting>
  <conditionalFormatting sqref="G57">
    <cfRule type="duplicateValues" dxfId="4941" priority="6447"/>
  </conditionalFormatting>
  <conditionalFormatting sqref="H57 J57">
    <cfRule type="duplicateValues" dxfId="4940" priority="6446"/>
  </conditionalFormatting>
  <conditionalFormatting sqref="L57 N57 P57">
    <cfRule type="duplicateValues" dxfId="4939" priority="6445"/>
  </conditionalFormatting>
  <conditionalFormatting sqref="R57 T57 V57">
    <cfRule type="duplicateValues" dxfId="4938" priority="6444"/>
  </conditionalFormatting>
  <conditionalFormatting sqref="X57 Z57 AB57">
    <cfRule type="duplicateValues" dxfId="4937" priority="6443"/>
  </conditionalFormatting>
  <conditionalFormatting sqref="AD57 AF57">
    <cfRule type="duplicateValues" dxfId="4936" priority="6442"/>
  </conditionalFormatting>
  <conditionalFormatting sqref="F58">
    <cfRule type="containsText" dxfId="4935" priority="6440" operator="containsText" text="YES">
      <formula>NOT(ISERROR(SEARCH("YES",F58)))</formula>
    </cfRule>
  </conditionalFormatting>
  <conditionalFormatting sqref="E58">
    <cfRule type="containsText" dxfId="4934" priority="6439" operator="containsText" text="YES">
      <formula>NOT(ISERROR(SEARCH("YES",E58)))</formula>
    </cfRule>
  </conditionalFormatting>
  <conditionalFormatting sqref="E58">
    <cfRule type="containsText" dxfId="4933" priority="6438" operator="containsText" text="YES">
      <formula>NOT(ISERROR(SEARCH("YES",E58)))</formula>
    </cfRule>
  </conditionalFormatting>
  <conditionalFormatting sqref="F58">
    <cfRule type="containsText" dxfId="4932" priority="6436" operator="containsText" text="YES">
      <formula>NOT(ISERROR(SEARCH("YES",F58)))</formula>
    </cfRule>
  </conditionalFormatting>
  <conditionalFormatting sqref="G58">
    <cfRule type="duplicateValues" dxfId="4931" priority="6437"/>
  </conditionalFormatting>
  <conditionalFormatting sqref="E58">
    <cfRule type="containsText" dxfId="4930" priority="6435" operator="containsText" text="YES">
      <formula>NOT(ISERROR(SEARCH("YES",E58)))</formula>
    </cfRule>
  </conditionalFormatting>
  <conditionalFormatting sqref="E58">
    <cfRule type="containsText" dxfId="4929" priority="6434" operator="containsText" text="YES">
      <formula>NOT(ISERROR(SEARCH("YES",E58)))</formula>
    </cfRule>
  </conditionalFormatting>
  <conditionalFormatting sqref="G58">
    <cfRule type="duplicateValues" dxfId="4928" priority="6433"/>
  </conditionalFormatting>
  <conditionalFormatting sqref="H58 J58">
    <cfRule type="duplicateValues" dxfId="4927" priority="6432"/>
  </conditionalFormatting>
  <conditionalFormatting sqref="L58 N58 P58">
    <cfRule type="duplicateValues" dxfId="4926" priority="6431"/>
  </conditionalFormatting>
  <conditionalFormatting sqref="R58 T58 V58">
    <cfRule type="duplicateValues" dxfId="4925" priority="6430"/>
  </conditionalFormatting>
  <conditionalFormatting sqref="X58 Z58 AB58">
    <cfRule type="duplicateValues" dxfId="4924" priority="6429"/>
  </conditionalFormatting>
  <conditionalFormatting sqref="AD58 AF58">
    <cfRule type="duplicateValues" dxfId="4923" priority="6428"/>
  </conditionalFormatting>
  <conditionalFormatting sqref="F59">
    <cfRule type="containsText" dxfId="4922" priority="6426" operator="containsText" text="YES">
      <formula>NOT(ISERROR(SEARCH("YES",F59)))</formula>
    </cfRule>
  </conditionalFormatting>
  <conditionalFormatting sqref="E59">
    <cfRule type="containsText" dxfId="4921" priority="6425" operator="containsText" text="YES">
      <formula>NOT(ISERROR(SEARCH("YES",E59)))</formula>
    </cfRule>
  </conditionalFormatting>
  <conditionalFormatting sqref="E59">
    <cfRule type="containsText" dxfId="4920" priority="6424" operator="containsText" text="YES">
      <formula>NOT(ISERROR(SEARCH("YES",E59)))</formula>
    </cfRule>
  </conditionalFormatting>
  <conditionalFormatting sqref="F59">
    <cfRule type="containsText" dxfId="4919" priority="6422" operator="containsText" text="YES">
      <formula>NOT(ISERROR(SEARCH("YES",F59)))</formula>
    </cfRule>
  </conditionalFormatting>
  <conditionalFormatting sqref="G59">
    <cfRule type="duplicateValues" dxfId="4918" priority="6423"/>
  </conditionalFormatting>
  <conditionalFormatting sqref="E59">
    <cfRule type="containsText" dxfId="4917" priority="6421" operator="containsText" text="YES">
      <formula>NOT(ISERROR(SEARCH("YES",E59)))</formula>
    </cfRule>
  </conditionalFormatting>
  <conditionalFormatting sqref="E59">
    <cfRule type="containsText" dxfId="4916" priority="6420" operator="containsText" text="YES">
      <formula>NOT(ISERROR(SEARCH("YES",E59)))</formula>
    </cfRule>
  </conditionalFormatting>
  <conditionalFormatting sqref="G59">
    <cfRule type="duplicateValues" dxfId="4915" priority="6419"/>
  </conditionalFormatting>
  <conditionalFormatting sqref="H59 J59">
    <cfRule type="duplicateValues" dxfId="4914" priority="6418"/>
  </conditionalFormatting>
  <conditionalFormatting sqref="L59 N59 P59">
    <cfRule type="duplicateValues" dxfId="4913" priority="6417"/>
  </conditionalFormatting>
  <conditionalFormatting sqref="R59 T59 V59">
    <cfRule type="duplicateValues" dxfId="4912" priority="6416"/>
  </conditionalFormatting>
  <conditionalFormatting sqref="X59 Z59 AB59">
    <cfRule type="duplicateValues" dxfId="4911" priority="6415"/>
  </conditionalFormatting>
  <conditionalFormatting sqref="AD59 AF59">
    <cfRule type="duplicateValues" dxfId="4910" priority="6414"/>
  </conditionalFormatting>
  <conditionalFormatting sqref="F60">
    <cfRule type="containsText" dxfId="4909" priority="6412" operator="containsText" text="YES">
      <formula>NOT(ISERROR(SEARCH("YES",F60)))</formula>
    </cfRule>
  </conditionalFormatting>
  <conditionalFormatting sqref="E60">
    <cfRule type="containsText" dxfId="4908" priority="6411" operator="containsText" text="YES">
      <formula>NOT(ISERROR(SEARCH("YES",E60)))</formula>
    </cfRule>
  </conditionalFormatting>
  <conditionalFormatting sqref="E60">
    <cfRule type="containsText" dxfId="4907" priority="6410" operator="containsText" text="YES">
      <formula>NOT(ISERROR(SEARCH("YES",E60)))</formula>
    </cfRule>
  </conditionalFormatting>
  <conditionalFormatting sqref="F60">
    <cfRule type="containsText" dxfId="4906" priority="6408" operator="containsText" text="YES">
      <formula>NOT(ISERROR(SEARCH("YES",F60)))</formula>
    </cfRule>
  </conditionalFormatting>
  <conditionalFormatting sqref="G60">
    <cfRule type="duplicateValues" dxfId="4905" priority="6409"/>
  </conditionalFormatting>
  <conditionalFormatting sqref="E60">
    <cfRule type="containsText" dxfId="4904" priority="6407" operator="containsText" text="YES">
      <formula>NOT(ISERROR(SEARCH("YES",E60)))</formula>
    </cfRule>
  </conditionalFormatting>
  <conditionalFormatting sqref="E60">
    <cfRule type="containsText" dxfId="4903" priority="6406" operator="containsText" text="YES">
      <formula>NOT(ISERROR(SEARCH("YES",E60)))</formula>
    </cfRule>
  </conditionalFormatting>
  <conditionalFormatting sqref="G60">
    <cfRule type="duplicateValues" dxfId="4902" priority="6405"/>
  </conditionalFormatting>
  <conditionalFormatting sqref="H60 J60">
    <cfRule type="duplicateValues" dxfId="4901" priority="6404"/>
  </conditionalFormatting>
  <conditionalFormatting sqref="L60 P60 N60">
    <cfRule type="duplicateValues" dxfId="4900" priority="6403"/>
  </conditionalFormatting>
  <conditionalFormatting sqref="R60 T60 V60">
    <cfRule type="duplicateValues" dxfId="4899" priority="6402"/>
  </conditionalFormatting>
  <conditionalFormatting sqref="X60 Z60 AB60">
    <cfRule type="duplicateValues" dxfId="4898" priority="6401"/>
  </conditionalFormatting>
  <conditionalFormatting sqref="AD60 AF60">
    <cfRule type="duplicateValues" dxfId="4897" priority="6400"/>
  </conditionalFormatting>
  <conditionalFormatting sqref="F61">
    <cfRule type="containsText" dxfId="4896" priority="6398" operator="containsText" text="YES">
      <formula>NOT(ISERROR(SEARCH("YES",F61)))</formula>
    </cfRule>
  </conditionalFormatting>
  <conditionalFormatting sqref="E61">
    <cfRule type="containsText" dxfId="4895" priority="6397" operator="containsText" text="YES">
      <formula>NOT(ISERROR(SEARCH("YES",E61)))</formula>
    </cfRule>
  </conditionalFormatting>
  <conditionalFormatting sqref="E61">
    <cfRule type="containsText" dxfId="4894" priority="6396" operator="containsText" text="YES">
      <formula>NOT(ISERROR(SEARCH("YES",E61)))</formula>
    </cfRule>
  </conditionalFormatting>
  <conditionalFormatting sqref="F61">
    <cfRule type="containsText" dxfId="4893" priority="6394" operator="containsText" text="YES">
      <formula>NOT(ISERROR(SEARCH("YES",F61)))</formula>
    </cfRule>
  </conditionalFormatting>
  <conditionalFormatting sqref="G61">
    <cfRule type="duplicateValues" dxfId="4892" priority="6395"/>
  </conditionalFormatting>
  <conditionalFormatting sqref="E61">
    <cfRule type="containsText" dxfId="4891" priority="6393" operator="containsText" text="YES">
      <formula>NOT(ISERROR(SEARCH("YES",E61)))</formula>
    </cfRule>
  </conditionalFormatting>
  <conditionalFormatting sqref="E61">
    <cfRule type="containsText" dxfId="4890" priority="6392" operator="containsText" text="YES">
      <formula>NOT(ISERROR(SEARCH("YES",E61)))</formula>
    </cfRule>
  </conditionalFormatting>
  <conditionalFormatting sqref="G61">
    <cfRule type="duplicateValues" dxfId="4889" priority="6391"/>
  </conditionalFormatting>
  <conditionalFormatting sqref="H61 J61">
    <cfRule type="duplicateValues" dxfId="4888" priority="6390"/>
  </conditionalFormatting>
  <conditionalFormatting sqref="L61 P61 N61">
    <cfRule type="duplicateValues" dxfId="4887" priority="6389"/>
  </conditionalFormatting>
  <conditionalFormatting sqref="R61 T61 V61">
    <cfRule type="duplicateValues" dxfId="4886" priority="6388"/>
  </conditionalFormatting>
  <conditionalFormatting sqref="X61 Z61 AB61">
    <cfRule type="duplicateValues" dxfId="4885" priority="6387"/>
  </conditionalFormatting>
  <conditionalFormatting sqref="AD61 AF61">
    <cfRule type="duplicateValues" dxfId="4884" priority="6386"/>
  </conditionalFormatting>
  <conditionalFormatting sqref="F62">
    <cfRule type="containsText" dxfId="4883" priority="6384" operator="containsText" text="YES">
      <formula>NOT(ISERROR(SEARCH("YES",F62)))</formula>
    </cfRule>
  </conditionalFormatting>
  <conditionalFormatting sqref="E62">
    <cfRule type="containsText" dxfId="4882" priority="6383" operator="containsText" text="YES">
      <formula>NOT(ISERROR(SEARCH("YES",E62)))</formula>
    </cfRule>
  </conditionalFormatting>
  <conditionalFormatting sqref="E62">
    <cfRule type="containsText" dxfId="4881" priority="6382" operator="containsText" text="YES">
      <formula>NOT(ISERROR(SEARCH("YES",E62)))</formula>
    </cfRule>
  </conditionalFormatting>
  <conditionalFormatting sqref="F62">
    <cfRule type="containsText" dxfId="4880" priority="6380" operator="containsText" text="YES">
      <formula>NOT(ISERROR(SEARCH("YES",F62)))</formula>
    </cfRule>
  </conditionalFormatting>
  <conditionalFormatting sqref="G62">
    <cfRule type="duplicateValues" dxfId="4879" priority="6381"/>
  </conditionalFormatting>
  <conditionalFormatting sqref="E62">
    <cfRule type="containsText" dxfId="4878" priority="6379" operator="containsText" text="YES">
      <formula>NOT(ISERROR(SEARCH("YES",E62)))</formula>
    </cfRule>
  </conditionalFormatting>
  <conditionalFormatting sqref="E62">
    <cfRule type="containsText" dxfId="4877" priority="6378" operator="containsText" text="YES">
      <formula>NOT(ISERROR(SEARCH("YES",E62)))</formula>
    </cfRule>
  </conditionalFormatting>
  <conditionalFormatting sqref="G62">
    <cfRule type="duplicateValues" dxfId="4876" priority="6377"/>
  </conditionalFormatting>
  <conditionalFormatting sqref="H62 J62">
    <cfRule type="duplicateValues" dxfId="4875" priority="6376"/>
  </conditionalFormatting>
  <conditionalFormatting sqref="L62 N62 P62">
    <cfRule type="duplicateValues" dxfId="4874" priority="6375"/>
  </conditionalFormatting>
  <conditionalFormatting sqref="R62 T62 V62">
    <cfRule type="duplicateValues" dxfId="4873" priority="6374"/>
  </conditionalFormatting>
  <conditionalFormatting sqref="X62 Z62 AB62">
    <cfRule type="duplicateValues" dxfId="4872" priority="6373"/>
  </conditionalFormatting>
  <conditionalFormatting sqref="AD62 AF62">
    <cfRule type="duplicateValues" dxfId="4871" priority="6372"/>
  </conditionalFormatting>
  <conditionalFormatting sqref="F63">
    <cfRule type="containsText" dxfId="4870" priority="6370" operator="containsText" text="YES">
      <formula>NOT(ISERROR(SEARCH("YES",F63)))</formula>
    </cfRule>
  </conditionalFormatting>
  <conditionalFormatting sqref="E63">
    <cfRule type="containsText" dxfId="4869" priority="6369" operator="containsText" text="YES">
      <formula>NOT(ISERROR(SEARCH("YES",E63)))</formula>
    </cfRule>
  </conditionalFormatting>
  <conditionalFormatting sqref="E63">
    <cfRule type="containsText" dxfId="4868" priority="6368" operator="containsText" text="YES">
      <formula>NOT(ISERROR(SEARCH("YES",E63)))</formula>
    </cfRule>
  </conditionalFormatting>
  <conditionalFormatting sqref="F63">
    <cfRule type="containsText" dxfId="4867" priority="6366" operator="containsText" text="YES">
      <formula>NOT(ISERROR(SEARCH("YES",F63)))</formula>
    </cfRule>
  </conditionalFormatting>
  <conditionalFormatting sqref="G63">
    <cfRule type="duplicateValues" dxfId="4866" priority="6367"/>
  </conditionalFormatting>
  <conditionalFormatting sqref="E63">
    <cfRule type="containsText" dxfId="4865" priority="6365" operator="containsText" text="YES">
      <formula>NOT(ISERROR(SEARCH("YES",E63)))</formula>
    </cfRule>
  </conditionalFormatting>
  <conditionalFormatting sqref="E63">
    <cfRule type="containsText" dxfId="4864" priority="6364" operator="containsText" text="YES">
      <formula>NOT(ISERROR(SEARCH("YES",E63)))</formula>
    </cfRule>
  </conditionalFormatting>
  <conditionalFormatting sqref="G63">
    <cfRule type="duplicateValues" dxfId="4863" priority="6363"/>
  </conditionalFormatting>
  <conditionalFormatting sqref="H63 J63">
    <cfRule type="duplicateValues" dxfId="4862" priority="6362"/>
  </conditionalFormatting>
  <conditionalFormatting sqref="L63 N63 P63">
    <cfRule type="duplicateValues" dxfId="4861" priority="6361"/>
  </conditionalFormatting>
  <conditionalFormatting sqref="R63 T63 V63">
    <cfRule type="duplicateValues" dxfId="4860" priority="6360"/>
  </conditionalFormatting>
  <conditionalFormatting sqref="X63 Z63 AB63">
    <cfRule type="duplicateValues" dxfId="4859" priority="6359"/>
  </conditionalFormatting>
  <conditionalFormatting sqref="AD63 AF63">
    <cfRule type="duplicateValues" dxfId="4858" priority="6358"/>
  </conditionalFormatting>
  <conditionalFormatting sqref="F64">
    <cfRule type="containsText" dxfId="4857" priority="6356" operator="containsText" text="YES">
      <formula>NOT(ISERROR(SEARCH("YES",F64)))</formula>
    </cfRule>
  </conditionalFormatting>
  <conditionalFormatting sqref="E64">
    <cfRule type="containsText" dxfId="4856" priority="6355" operator="containsText" text="YES">
      <formula>NOT(ISERROR(SEARCH("YES",E64)))</formula>
    </cfRule>
  </conditionalFormatting>
  <conditionalFormatting sqref="E64">
    <cfRule type="containsText" dxfId="4855" priority="6354" operator="containsText" text="YES">
      <formula>NOT(ISERROR(SEARCH("YES",E64)))</formula>
    </cfRule>
  </conditionalFormatting>
  <conditionalFormatting sqref="F64">
    <cfRule type="containsText" dxfId="4854" priority="6352" operator="containsText" text="YES">
      <formula>NOT(ISERROR(SEARCH("YES",F64)))</formula>
    </cfRule>
  </conditionalFormatting>
  <conditionalFormatting sqref="G64">
    <cfRule type="duplicateValues" dxfId="4853" priority="6353"/>
  </conditionalFormatting>
  <conditionalFormatting sqref="E64">
    <cfRule type="containsText" dxfId="4852" priority="6351" operator="containsText" text="YES">
      <formula>NOT(ISERROR(SEARCH("YES",E64)))</formula>
    </cfRule>
  </conditionalFormatting>
  <conditionalFormatting sqref="E64">
    <cfRule type="containsText" dxfId="4851" priority="6350" operator="containsText" text="YES">
      <formula>NOT(ISERROR(SEARCH("YES",E64)))</formula>
    </cfRule>
  </conditionalFormatting>
  <conditionalFormatting sqref="G64">
    <cfRule type="duplicateValues" dxfId="4850" priority="6349"/>
  </conditionalFormatting>
  <conditionalFormatting sqref="H64 J64">
    <cfRule type="duplicateValues" dxfId="4849" priority="6348"/>
  </conditionalFormatting>
  <conditionalFormatting sqref="L64 N64 P64">
    <cfRule type="duplicateValues" dxfId="4848" priority="6347"/>
  </conditionalFormatting>
  <conditionalFormatting sqref="R64 T64 V64">
    <cfRule type="duplicateValues" dxfId="4847" priority="6346"/>
  </conditionalFormatting>
  <conditionalFormatting sqref="X64 Z64 AB64">
    <cfRule type="duplicateValues" dxfId="4846" priority="6345"/>
  </conditionalFormatting>
  <conditionalFormatting sqref="AD64 AF64">
    <cfRule type="duplicateValues" dxfId="4845" priority="6344"/>
  </conditionalFormatting>
  <conditionalFormatting sqref="F65">
    <cfRule type="containsText" dxfId="4844" priority="6342" operator="containsText" text="YES">
      <formula>NOT(ISERROR(SEARCH("YES",F65)))</formula>
    </cfRule>
  </conditionalFormatting>
  <conditionalFormatting sqref="E65">
    <cfRule type="containsText" dxfId="4843" priority="6341" operator="containsText" text="YES">
      <formula>NOT(ISERROR(SEARCH("YES",E65)))</formula>
    </cfRule>
  </conditionalFormatting>
  <conditionalFormatting sqref="E65">
    <cfRule type="containsText" dxfId="4842" priority="6340" operator="containsText" text="YES">
      <formula>NOT(ISERROR(SEARCH("YES",E65)))</formula>
    </cfRule>
  </conditionalFormatting>
  <conditionalFormatting sqref="F65">
    <cfRule type="containsText" dxfId="4841" priority="6338" operator="containsText" text="YES">
      <formula>NOT(ISERROR(SEARCH("YES",F65)))</formula>
    </cfRule>
  </conditionalFormatting>
  <conditionalFormatting sqref="G65">
    <cfRule type="duplicateValues" dxfId="4840" priority="6339"/>
  </conditionalFormatting>
  <conditionalFormatting sqref="E65">
    <cfRule type="containsText" dxfId="4839" priority="6337" operator="containsText" text="YES">
      <formula>NOT(ISERROR(SEARCH("YES",E65)))</formula>
    </cfRule>
  </conditionalFormatting>
  <conditionalFormatting sqref="E65">
    <cfRule type="containsText" dxfId="4838" priority="6336" operator="containsText" text="YES">
      <formula>NOT(ISERROR(SEARCH("YES",E65)))</formula>
    </cfRule>
  </conditionalFormatting>
  <conditionalFormatting sqref="G65">
    <cfRule type="duplicateValues" dxfId="4837" priority="6335"/>
  </conditionalFormatting>
  <conditionalFormatting sqref="H65 J65">
    <cfRule type="duplicateValues" dxfId="4836" priority="6334"/>
  </conditionalFormatting>
  <conditionalFormatting sqref="L65 N65 P65">
    <cfRule type="duplicateValues" dxfId="4835" priority="6333"/>
  </conditionalFormatting>
  <conditionalFormatting sqref="R65 T65 V65">
    <cfRule type="duplicateValues" dxfId="4834" priority="6332"/>
  </conditionalFormatting>
  <conditionalFormatting sqref="X65 Z65 AB65">
    <cfRule type="duplicateValues" dxfId="4833" priority="6331"/>
  </conditionalFormatting>
  <conditionalFormatting sqref="AD65 AF65">
    <cfRule type="duplicateValues" dxfId="4832" priority="6330"/>
  </conditionalFormatting>
  <conditionalFormatting sqref="F66">
    <cfRule type="containsText" dxfId="4831" priority="6328" operator="containsText" text="YES">
      <formula>NOT(ISERROR(SEARCH("YES",F66)))</formula>
    </cfRule>
  </conditionalFormatting>
  <conditionalFormatting sqref="E66">
    <cfRule type="containsText" dxfId="4830" priority="6327" operator="containsText" text="YES">
      <formula>NOT(ISERROR(SEARCH("YES",E66)))</formula>
    </cfRule>
  </conditionalFormatting>
  <conditionalFormatting sqref="E66">
    <cfRule type="containsText" dxfId="4829" priority="6326" operator="containsText" text="YES">
      <formula>NOT(ISERROR(SEARCH("YES",E66)))</formula>
    </cfRule>
  </conditionalFormatting>
  <conditionalFormatting sqref="F66">
    <cfRule type="containsText" dxfId="4828" priority="6324" operator="containsText" text="YES">
      <formula>NOT(ISERROR(SEARCH("YES",F66)))</formula>
    </cfRule>
  </conditionalFormatting>
  <conditionalFormatting sqref="G66">
    <cfRule type="duplicateValues" dxfId="4827" priority="6325"/>
  </conditionalFormatting>
  <conditionalFormatting sqref="E66">
    <cfRule type="containsText" dxfId="4826" priority="6323" operator="containsText" text="YES">
      <formula>NOT(ISERROR(SEARCH("YES",E66)))</formula>
    </cfRule>
  </conditionalFormatting>
  <conditionalFormatting sqref="E66">
    <cfRule type="containsText" dxfId="4825" priority="6322" operator="containsText" text="YES">
      <formula>NOT(ISERROR(SEARCH("YES",E66)))</formula>
    </cfRule>
  </conditionalFormatting>
  <conditionalFormatting sqref="G66">
    <cfRule type="duplicateValues" dxfId="4824" priority="6321"/>
  </conditionalFormatting>
  <conditionalFormatting sqref="H66 J66">
    <cfRule type="duplicateValues" dxfId="4823" priority="6320"/>
  </conditionalFormatting>
  <conditionalFormatting sqref="L66 N66 P66">
    <cfRule type="duplicateValues" dxfId="4822" priority="6319"/>
  </conditionalFormatting>
  <conditionalFormatting sqref="R66 T66 V66">
    <cfRule type="duplicateValues" dxfId="4821" priority="6318"/>
  </conditionalFormatting>
  <conditionalFormatting sqref="X66 Z66 AB66">
    <cfRule type="duplicateValues" dxfId="4820" priority="6317"/>
  </conditionalFormatting>
  <conditionalFormatting sqref="AD66 AF66">
    <cfRule type="duplicateValues" dxfId="4819" priority="6316"/>
  </conditionalFormatting>
  <conditionalFormatting sqref="F67">
    <cfRule type="containsText" dxfId="4818" priority="6314" operator="containsText" text="YES">
      <formula>NOT(ISERROR(SEARCH("YES",F67)))</formula>
    </cfRule>
  </conditionalFormatting>
  <conditionalFormatting sqref="E67">
    <cfRule type="containsText" dxfId="4817" priority="6313" operator="containsText" text="YES">
      <formula>NOT(ISERROR(SEARCH("YES",E67)))</formula>
    </cfRule>
  </conditionalFormatting>
  <conditionalFormatting sqref="E67">
    <cfRule type="containsText" dxfId="4816" priority="6312" operator="containsText" text="YES">
      <formula>NOT(ISERROR(SEARCH("YES",E67)))</formula>
    </cfRule>
  </conditionalFormatting>
  <conditionalFormatting sqref="F67">
    <cfRule type="containsText" dxfId="4815" priority="6310" operator="containsText" text="YES">
      <formula>NOT(ISERROR(SEARCH("YES",F67)))</formula>
    </cfRule>
  </conditionalFormatting>
  <conditionalFormatting sqref="G67">
    <cfRule type="duplicateValues" dxfId="4814" priority="6311"/>
  </conditionalFormatting>
  <conditionalFormatting sqref="E67">
    <cfRule type="containsText" dxfId="4813" priority="6309" operator="containsText" text="YES">
      <formula>NOT(ISERROR(SEARCH("YES",E67)))</formula>
    </cfRule>
  </conditionalFormatting>
  <conditionalFormatting sqref="E67">
    <cfRule type="containsText" dxfId="4812" priority="6308" operator="containsText" text="YES">
      <formula>NOT(ISERROR(SEARCH("YES",E67)))</formula>
    </cfRule>
  </conditionalFormatting>
  <conditionalFormatting sqref="G67">
    <cfRule type="duplicateValues" dxfId="4811" priority="6307"/>
  </conditionalFormatting>
  <conditionalFormatting sqref="H67 J67">
    <cfRule type="duplicateValues" dxfId="4810" priority="6306"/>
  </conditionalFormatting>
  <conditionalFormatting sqref="L67 N67 P67">
    <cfRule type="duplicateValues" dxfId="4809" priority="6305"/>
  </conditionalFormatting>
  <conditionalFormatting sqref="R67 T67 V67">
    <cfRule type="duplicateValues" dxfId="4808" priority="6304"/>
  </conditionalFormatting>
  <conditionalFormatting sqref="X67 Z67 AB67">
    <cfRule type="duplicateValues" dxfId="4807" priority="6303"/>
  </conditionalFormatting>
  <conditionalFormatting sqref="AD67 AF67">
    <cfRule type="duplicateValues" dxfId="4806" priority="6302"/>
  </conditionalFormatting>
  <conditionalFormatting sqref="F68">
    <cfRule type="containsText" dxfId="4805" priority="6300" operator="containsText" text="YES">
      <formula>NOT(ISERROR(SEARCH("YES",F68)))</formula>
    </cfRule>
  </conditionalFormatting>
  <conditionalFormatting sqref="E68">
    <cfRule type="containsText" dxfId="4804" priority="6299" operator="containsText" text="YES">
      <formula>NOT(ISERROR(SEARCH("YES",E68)))</formula>
    </cfRule>
  </conditionalFormatting>
  <conditionalFormatting sqref="E68">
    <cfRule type="containsText" dxfId="4803" priority="6298" operator="containsText" text="YES">
      <formula>NOT(ISERROR(SEARCH("YES",E68)))</formula>
    </cfRule>
  </conditionalFormatting>
  <conditionalFormatting sqref="F68">
    <cfRule type="containsText" dxfId="4802" priority="6296" operator="containsText" text="YES">
      <formula>NOT(ISERROR(SEARCH("YES",F68)))</formula>
    </cfRule>
  </conditionalFormatting>
  <conditionalFormatting sqref="G68">
    <cfRule type="duplicateValues" dxfId="4801" priority="6297"/>
  </conditionalFormatting>
  <conditionalFormatting sqref="E68">
    <cfRule type="containsText" dxfId="4800" priority="6295" operator="containsText" text="YES">
      <formula>NOT(ISERROR(SEARCH("YES",E68)))</formula>
    </cfRule>
  </conditionalFormatting>
  <conditionalFormatting sqref="E68">
    <cfRule type="containsText" dxfId="4799" priority="6294" operator="containsText" text="YES">
      <formula>NOT(ISERROR(SEARCH("YES",E68)))</formula>
    </cfRule>
  </conditionalFormatting>
  <conditionalFormatting sqref="G68">
    <cfRule type="duplicateValues" dxfId="4798" priority="6293"/>
  </conditionalFormatting>
  <conditionalFormatting sqref="H68 J68">
    <cfRule type="duplicateValues" dxfId="4797" priority="6292"/>
  </conditionalFormatting>
  <conditionalFormatting sqref="L68 N68 P68">
    <cfRule type="duplicateValues" dxfId="4796" priority="6291"/>
  </conditionalFormatting>
  <conditionalFormatting sqref="R68 T68 V68">
    <cfRule type="duplicateValues" dxfId="4795" priority="6290"/>
  </conditionalFormatting>
  <conditionalFormatting sqref="X68 Z68 AB68">
    <cfRule type="duplicateValues" dxfId="4794" priority="6289"/>
  </conditionalFormatting>
  <conditionalFormatting sqref="AD68 AF68">
    <cfRule type="duplicateValues" dxfId="4793" priority="6288"/>
  </conditionalFormatting>
  <conditionalFormatting sqref="F69">
    <cfRule type="containsText" dxfId="4792" priority="6286" operator="containsText" text="YES">
      <formula>NOT(ISERROR(SEARCH("YES",F69)))</formula>
    </cfRule>
  </conditionalFormatting>
  <conditionalFormatting sqref="E69">
    <cfRule type="containsText" dxfId="4791" priority="6285" operator="containsText" text="YES">
      <formula>NOT(ISERROR(SEARCH("YES",E69)))</formula>
    </cfRule>
  </conditionalFormatting>
  <conditionalFormatting sqref="E69">
    <cfRule type="containsText" dxfId="4790" priority="6284" operator="containsText" text="YES">
      <formula>NOT(ISERROR(SEARCH("YES",E69)))</formula>
    </cfRule>
  </conditionalFormatting>
  <conditionalFormatting sqref="F69">
    <cfRule type="containsText" dxfId="4789" priority="6282" operator="containsText" text="YES">
      <formula>NOT(ISERROR(SEARCH("YES",F69)))</formula>
    </cfRule>
  </conditionalFormatting>
  <conditionalFormatting sqref="G69">
    <cfRule type="duplicateValues" dxfId="4788" priority="6283"/>
  </conditionalFormatting>
  <conditionalFormatting sqref="E69">
    <cfRule type="containsText" dxfId="4787" priority="6281" operator="containsText" text="YES">
      <formula>NOT(ISERROR(SEARCH("YES",E69)))</formula>
    </cfRule>
  </conditionalFormatting>
  <conditionalFormatting sqref="E69">
    <cfRule type="containsText" dxfId="4786" priority="6280" operator="containsText" text="YES">
      <formula>NOT(ISERROR(SEARCH("YES",E69)))</formula>
    </cfRule>
  </conditionalFormatting>
  <conditionalFormatting sqref="G69">
    <cfRule type="duplicateValues" dxfId="4785" priority="6279"/>
  </conditionalFormatting>
  <conditionalFormatting sqref="H69 J69">
    <cfRule type="duplicateValues" dxfId="4784" priority="6278"/>
  </conditionalFormatting>
  <conditionalFormatting sqref="L69 N69 P69">
    <cfRule type="duplicateValues" dxfId="4783" priority="6277"/>
  </conditionalFormatting>
  <conditionalFormatting sqref="R69 T69 V69">
    <cfRule type="duplicateValues" dxfId="4782" priority="6276"/>
  </conditionalFormatting>
  <conditionalFormatting sqref="X69 Z69 AB69">
    <cfRule type="duplicateValues" dxfId="4781" priority="6275"/>
  </conditionalFormatting>
  <conditionalFormatting sqref="AD69 AF69">
    <cfRule type="duplicateValues" dxfId="4780" priority="6274"/>
  </conditionalFormatting>
  <conditionalFormatting sqref="F70">
    <cfRule type="containsText" dxfId="4779" priority="6272" operator="containsText" text="YES">
      <formula>NOT(ISERROR(SEARCH("YES",F70)))</formula>
    </cfRule>
  </conditionalFormatting>
  <conditionalFormatting sqref="E70">
    <cfRule type="containsText" dxfId="4778" priority="6271" operator="containsText" text="YES">
      <formula>NOT(ISERROR(SEARCH("YES",E70)))</formula>
    </cfRule>
  </conditionalFormatting>
  <conditionalFormatting sqref="E70">
    <cfRule type="containsText" dxfId="4777" priority="6270" operator="containsText" text="YES">
      <formula>NOT(ISERROR(SEARCH("YES",E70)))</formula>
    </cfRule>
  </conditionalFormatting>
  <conditionalFormatting sqref="F70">
    <cfRule type="containsText" dxfId="4776" priority="6268" operator="containsText" text="YES">
      <formula>NOT(ISERROR(SEARCH("YES",F70)))</formula>
    </cfRule>
  </conditionalFormatting>
  <conditionalFormatting sqref="G70">
    <cfRule type="duplicateValues" dxfId="4775" priority="6269"/>
  </conditionalFormatting>
  <conditionalFormatting sqref="E70">
    <cfRule type="containsText" dxfId="4774" priority="6267" operator="containsText" text="YES">
      <formula>NOT(ISERROR(SEARCH("YES",E70)))</formula>
    </cfRule>
  </conditionalFormatting>
  <conditionalFormatting sqref="E70">
    <cfRule type="containsText" dxfId="4773" priority="6266" operator="containsText" text="YES">
      <formula>NOT(ISERROR(SEARCH("YES",E70)))</formula>
    </cfRule>
  </conditionalFormatting>
  <conditionalFormatting sqref="G70">
    <cfRule type="duplicateValues" dxfId="4772" priority="6265"/>
  </conditionalFormatting>
  <conditionalFormatting sqref="H70 J70">
    <cfRule type="duplicateValues" dxfId="4771" priority="6264"/>
  </conditionalFormatting>
  <conditionalFormatting sqref="L70 N70 P70">
    <cfRule type="duplicateValues" dxfId="4770" priority="6263"/>
  </conditionalFormatting>
  <conditionalFormatting sqref="R70 T70 V70">
    <cfRule type="duplicateValues" dxfId="4769" priority="6262"/>
  </conditionalFormatting>
  <conditionalFormatting sqref="X70 Z70 AB70">
    <cfRule type="duplicateValues" dxfId="4768" priority="6261"/>
  </conditionalFormatting>
  <conditionalFormatting sqref="AD70 AF70">
    <cfRule type="duplicateValues" dxfId="4767" priority="6260"/>
  </conditionalFormatting>
  <conditionalFormatting sqref="F71">
    <cfRule type="containsText" dxfId="4766" priority="6258" operator="containsText" text="YES">
      <formula>NOT(ISERROR(SEARCH("YES",F71)))</formula>
    </cfRule>
  </conditionalFormatting>
  <conditionalFormatting sqref="E71">
    <cfRule type="containsText" dxfId="4765" priority="6257" operator="containsText" text="YES">
      <formula>NOT(ISERROR(SEARCH("YES",E71)))</formula>
    </cfRule>
  </conditionalFormatting>
  <conditionalFormatting sqref="E71">
    <cfRule type="containsText" dxfId="4764" priority="6256" operator="containsText" text="YES">
      <formula>NOT(ISERROR(SEARCH("YES",E71)))</formula>
    </cfRule>
  </conditionalFormatting>
  <conditionalFormatting sqref="F71">
    <cfRule type="containsText" dxfId="4763" priority="6254" operator="containsText" text="YES">
      <formula>NOT(ISERROR(SEARCH("YES",F71)))</formula>
    </cfRule>
  </conditionalFormatting>
  <conditionalFormatting sqref="G71">
    <cfRule type="duplicateValues" dxfId="4762" priority="6255"/>
  </conditionalFormatting>
  <conditionalFormatting sqref="E71">
    <cfRule type="containsText" dxfId="4761" priority="6253" operator="containsText" text="YES">
      <formula>NOT(ISERROR(SEARCH("YES",E71)))</formula>
    </cfRule>
  </conditionalFormatting>
  <conditionalFormatting sqref="E71">
    <cfRule type="containsText" dxfId="4760" priority="6252" operator="containsText" text="YES">
      <formula>NOT(ISERROR(SEARCH("YES",E71)))</formula>
    </cfRule>
  </conditionalFormatting>
  <conditionalFormatting sqref="G71">
    <cfRule type="duplicateValues" dxfId="4759" priority="6251"/>
  </conditionalFormatting>
  <conditionalFormatting sqref="H71 J71">
    <cfRule type="duplicateValues" dxfId="4758" priority="6250"/>
  </conditionalFormatting>
  <conditionalFormatting sqref="L71 N71 P71">
    <cfRule type="duplicateValues" dxfId="4757" priority="6249"/>
  </conditionalFormatting>
  <conditionalFormatting sqref="R71 T71 V71">
    <cfRule type="duplicateValues" dxfId="4756" priority="6248"/>
  </conditionalFormatting>
  <conditionalFormatting sqref="X71 Z71 AB71">
    <cfRule type="duplicateValues" dxfId="4755" priority="6247"/>
  </conditionalFormatting>
  <conditionalFormatting sqref="AD71 AF71">
    <cfRule type="duplicateValues" dxfId="4754" priority="6246"/>
  </conditionalFormatting>
  <conditionalFormatting sqref="F72">
    <cfRule type="containsText" dxfId="4753" priority="6244" operator="containsText" text="YES">
      <formula>NOT(ISERROR(SEARCH("YES",F72)))</formula>
    </cfRule>
  </conditionalFormatting>
  <conditionalFormatting sqref="E72">
    <cfRule type="containsText" dxfId="4752" priority="6243" operator="containsText" text="YES">
      <formula>NOT(ISERROR(SEARCH("YES",E72)))</formula>
    </cfRule>
  </conditionalFormatting>
  <conditionalFormatting sqref="E72">
    <cfRule type="containsText" dxfId="4751" priority="6242" operator="containsText" text="YES">
      <formula>NOT(ISERROR(SEARCH("YES",E72)))</formula>
    </cfRule>
  </conditionalFormatting>
  <conditionalFormatting sqref="F72">
    <cfRule type="containsText" dxfId="4750" priority="6240" operator="containsText" text="YES">
      <formula>NOT(ISERROR(SEARCH("YES",F72)))</formula>
    </cfRule>
  </conditionalFormatting>
  <conditionalFormatting sqref="G72">
    <cfRule type="duplicateValues" dxfId="4749" priority="6241"/>
  </conditionalFormatting>
  <conditionalFormatting sqref="E72">
    <cfRule type="containsText" dxfId="4748" priority="6239" operator="containsText" text="YES">
      <formula>NOT(ISERROR(SEARCH("YES",E72)))</formula>
    </cfRule>
  </conditionalFormatting>
  <conditionalFormatting sqref="E72">
    <cfRule type="containsText" dxfId="4747" priority="6238" operator="containsText" text="YES">
      <formula>NOT(ISERROR(SEARCH("YES",E72)))</formula>
    </cfRule>
  </conditionalFormatting>
  <conditionalFormatting sqref="G72">
    <cfRule type="duplicateValues" dxfId="4746" priority="6237"/>
  </conditionalFormatting>
  <conditionalFormatting sqref="H72 J72">
    <cfRule type="duplicateValues" dxfId="4745" priority="6236"/>
  </conditionalFormatting>
  <conditionalFormatting sqref="L72 N72 P72">
    <cfRule type="duplicateValues" dxfId="4744" priority="6235"/>
  </conditionalFormatting>
  <conditionalFormatting sqref="R72 T72 V72">
    <cfRule type="duplicateValues" dxfId="4743" priority="6234"/>
  </conditionalFormatting>
  <conditionalFormatting sqref="X72 Z72 AB72">
    <cfRule type="duplicateValues" dxfId="4742" priority="6233"/>
  </conditionalFormatting>
  <conditionalFormatting sqref="AD72 AF72">
    <cfRule type="duplicateValues" dxfId="4741" priority="6232"/>
  </conditionalFormatting>
  <conditionalFormatting sqref="F73">
    <cfRule type="containsText" dxfId="4740" priority="6230" operator="containsText" text="YES">
      <formula>NOT(ISERROR(SEARCH("YES",F73)))</formula>
    </cfRule>
  </conditionalFormatting>
  <conditionalFormatting sqref="E73">
    <cfRule type="containsText" dxfId="4739" priority="6229" operator="containsText" text="YES">
      <formula>NOT(ISERROR(SEARCH("YES",E73)))</formula>
    </cfRule>
  </conditionalFormatting>
  <conditionalFormatting sqref="E73">
    <cfRule type="containsText" dxfId="4738" priority="6228" operator="containsText" text="YES">
      <formula>NOT(ISERROR(SEARCH("YES",E73)))</formula>
    </cfRule>
  </conditionalFormatting>
  <conditionalFormatting sqref="F73">
    <cfRule type="containsText" dxfId="4737" priority="6226" operator="containsText" text="YES">
      <formula>NOT(ISERROR(SEARCH("YES",F73)))</formula>
    </cfRule>
  </conditionalFormatting>
  <conditionalFormatting sqref="G73">
    <cfRule type="duplicateValues" dxfId="4736" priority="6227"/>
  </conditionalFormatting>
  <conditionalFormatting sqref="E73">
    <cfRule type="containsText" dxfId="4735" priority="6225" operator="containsText" text="YES">
      <formula>NOT(ISERROR(SEARCH("YES",E73)))</formula>
    </cfRule>
  </conditionalFormatting>
  <conditionalFormatting sqref="E73">
    <cfRule type="containsText" dxfId="4734" priority="6224" operator="containsText" text="YES">
      <formula>NOT(ISERROR(SEARCH("YES",E73)))</formula>
    </cfRule>
  </conditionalFormatting>
  <conditionalFormatting sqref="G73">
    <cfRule type="duplicateValues" dxfId="4733" priority="6223"/>
  </conditionalFormatting>
  <conditionalFormatting sqref="H73 J73">
    <cfRule type="duplicateValues" dxfId="4732" priority="6222"/>
  </conditionalFormatting>
  <conditionalFormatting sqref="L73 N73 P73">
    <cfRule type="duplicateValues" dxfId="4731" priority="6221"/>
  </conditionalFormatting>
  <conditionalFormatting sqref="R73 T73 V73">
    <cfRule type="duplicateValues" dxfId="4730" priority="6220"/>
  </conditionalFormatting>
  <conditionalFormatting sqref="X73 AB73 Z73">
    <cfRule type="duplicateValues" dxfId="4729" priority="6219"/>
  </conditionalFormatting>
  <conditionalFormatting sqref="AD73 AF73">
    <cfRule type="duplicateValues" dxfId="4728" priority="6218"/>
  </conditionalFormatting>
  <conditionalFormatting sqref="F74">
    <cfRule type="containsText" dxfId="4727" priority="6216" operator="containsText" text="YES">
      <formula>NOT(ISERROR(SEARCH("YES",F74)))</formula>
    </cfRule>
  </conditionalFormatting>
  <conditionalFormatting sqref="E74">
    <cfRule type="containsText" dxfId="4726" priority="6215" operator="containsText" text="YES">
      <formula>NOT(ISERROR(SEARCH("YES",E74)))</formula>
    </cfRule>
  </conditionalFormatting>
  <conditionalFormatting sqref="E74">
    <cfRule type="containsText" dxfId="4725" priority="6214" operator="containsText" text="YES">
      <formula>NOT(ISERROR(SEARCH("YES",E74)))</formula>
    </cfRule>
  </conditionalFormatting>
  <conditionalFormatting sqref="F74">
    <cfRule type="containsText" dxfId="4724" priority="6212" operator="containsText" text="YES">
      <formula>NOT(ISERROR(SEARCH("YES",F74)))</formula>
    </cfRule>
  </conditionalFormatting>
  <conditionalFormatting sqref="G74">
    <cfRule type="duplicateValues" dxfId="4723" priority="6213"/>
  </conditionalFormatting>
  <conditionalFormatting sqref="E74">
    <cfRule type="containsText" dxfId="4722" priority="6211" operator="containsText" text="YES">
      <formula>NOT(ISERROR(SEARCH("YES",E74)))</formula>
    </cfRule>
  </conditionalFormatting>
  <conditionalFormatting sqref="E74">
    <cfRule type="containsText" dxfId="4721" priority="6210" operator="containsText" text="YES">
      <formula>NOT(ISERROR(SEARCH("YES",E74)))</formula>
    </cfRule>
  </conditionalFormatting>
  <conditionalFormatting sqref="G74">
    <cfRule type="duplicateValues" dxfId="4720" priority="6209"/>
  </conditionalFormatting>
  <conditionalFormatting sqref="H74 J74">
    <cfRule type="duplicateValues" dxfId="4719" priority="6208"/>
  </conditionalFormatting>
  <conditionalFormatting sqref="L74 N74 P74">
    <cfRule type="duplicateValues" dxfId="4718" priority="6207"/>
  </conditionalFormatting>
  <conditionalFormatting sqref="R74 T74 V74">
    <cfRule type="duplicateValues" dxfId="4717" priority="6206"/>
  </conditionalFormatting>
  <conditionalFormatting sqref="X74 Z74 AB74">
    <cfRule type="duplicateValues" dxfId="4716" priority="6205"/>
  </conditionalFormatting>
  <conditionalFormatting sqref="AD74 AF74">
    <cfRule type="duplicateValues" dxfId="4715" priority="6204"/>
  </conditionalFormatting>
  <conditionalFormatting sqref="F75">
    <cfRule type="containsText" dxfId="4714" priority="6202" operator="containsText" text="YES">
      <formula>NOT(ISERROR(SEARCH("YES",F75)))</formula>
    </cfRule>
  </conditionalFormatting>
  <conditionalFormatting sqref="E75">
    <cfRule type="containsText" dxfId="4713" priority="6201" operator="containsText" text="YES">
      <formula>NOT(ISERROR(SEARCH("YES",E75)))</formula>
    </cfRule>
  </conditionalFormatting>
  <conditionalFormatting sqref="E75">
    <cfRule type="containsText" dxfId="4712" priority="6200" operator="containsText" text="YES">
      <formula>NOT(ISERROR(SEARCH("YES",E75)))</formula>
    </cfRule>
  </conditionalFormatting>
  <conditionalFormatting sqref="F75">
    <cfRule type="containsText" dxfId="4711" priority="6198" operator="containsText" text="YES">
      <formula>NOT(ISERROR(SEARCH("YES",F75)))</formula>
    </cfRule>
  </conditionalFormatting>
  <conditionalFormatting sqref="G75">
    <cfRule type="duplicateValues" dxfId="4710" priority="6199"/>
  </conditionalFormatting>
  <conditionalFormatting sqref="E75">
    <cfRule type="containsText" dxfId="4709" priority="6197" operator="containsText" text="YES">
      <formula>NOT(ISERROR(SEARCH("YES",E75)))</formula>
    </cfRule>
  </conditionalFormatting>
  <conditionalFormatting sqref="E75">
    <cfRule type="containsText" dxfId="4708" priority="6196" operator="containsText" text="YES">
      <formula>NOT(ISERROR(SEARCH("YES",E75)))</formula>
    </cfRule>
  </conditionalFormatting>
  <conditionalFormatting sqref="G75">
    <cfRule type="duplicateValues" dxfId="4707" priority="6195"/>
  </conditionalFormatting>
  <conditionalFormatting sqref="H75 J75">
    <cfRule type="duplicateValues" dxfId="4706" priority="6194"/>
  </conditionalFormatting>
  <conditionalFormatting sqref="L75 N75 P75">
    <cfRule type="duplicateValues" dxfId="4705" priority="6193"/>
  </conditionalFormatting>
  <conditionalFormatting sqref="R75 T75 V75">
    <cfRule type="duplicateValues" dxfId="4704" priority="6192"/>
  </conditionalFormatting>
  <conditionalFormatting sqref="X75 Z75 AB75">
    <cfRule type="duplicateValues" dxfId="4703" priority="6191"/>
  </conditionalFormatting>
  <conditionalFormatting sqref="AD75 AF75">
    <cfRule type="duplicateValues" dxfId="4702" priority="6190"/>
  </conditionalFormatting>
  <conditionalFormatting sqref="F76">
    <cfRule type="containsText" dxfId="4701" priority="6188" operator="containsText" text="YES">
      <formula>NOT(ISERROR(SEARCH("YES",F76)))</formula>
    </cfRule>
  </conditionalFormatting>
  <conditionalFormatting sqref="E76">
    <cfRule type="containsText" dxfId="4700" priority="6187" operator="containsText" text="YES">
      <formula>NOT(ISERROR(SEARCH("YES",E76)))</formula>
    </cfRule>
  </conditionalFormatting>
  <conditionalFormatting sqref="E76">
    <cfRule type="containsText" dxfId="4699" priority="6186" operator="containsText" text="YES">
      <formula>NOT(ISERROR(SEARCH("YES",E76)))</formula>
    </cfRule>
  </conditionalFormatting>
  <conditionalFormatting sqref="F76">
    <cfRule type="containsText" dxfId="4698" priority="6184" operator="containsText" text="YES">
      <formula>NOT(ISERROR(SEARCH("YES",F76)))</formula>
    </cfRule>
  </conditionalFormatting>
  <conditionalFormatting sqref="G76">
    <cfRule type="duplicateValues" dxfId="4697" priority="6185"/>
  </conditionalFormatting>
  <conditionalFormatting sqref="E76">
    <cfRule type="containsText" dxfId="4696" priority="6183" operator="containsText" text="YES">
      <formula>NOT(ISERROR(SEARCH("YES",E76)))</formula>
    </cfRule>
  </conditionalFormatting>
  <conditionalFormatting sqref="E76">
    <cfRule type="containsText" dxfId="4695" priority="6182" operator="containsText" text="YES">
      <formula>NOT(ISERROR(SEARCH("YES",E76)))</formula>
    </cfRule>
  </conditionalFormatting>
  <conditionalFormatting sqref="G76">
    <cfRule type="duplicateValues" dxfId="4694" priority="6181"/>
  </conditionalFormatting>
  <conditionalFormatting sqref="H76 J76">
    <cfRule type="duplicateValues" dxfId="4693" priority="6180"/>
  </conditionalFormatting>
  <conditionalFormatting sqref="L76 P76 N76">
    <cfRule type="duplicateValues" dxfId="4692" priority="6179"/>
  </conditionalFormatting>
  <conditionalFormatting sqref="R76 T76 V76">
    <cfRule type="duplicateValues" dxfId="4691" priority="6178"/>
  </conditionalFormatting>
  <conditionalFormatting sqref="X76 Z76 AB76">
    <cfRule type="duplicateValues" dxfId="4690" priority="6177"/>
  </conditionalFormatting>
  <conditionalFormatting sqref="AD76 AF76">
    <cfRule type="duplicateValues" dxfId="4689" priority="6176"/>
  </conditionalFormatting>
  <conditionalFormatting sqref="F77">
    <cfRule type="containsText" dxfId="4688" priority="6174" operator="containsText" text="YES">
      <formula>NOT(ISERROR(SEARCH("YES",F77)))</formula>
    </cfRule>
  </conditionalFormatting>
  <conditionalFormatting sqref="E77">
    <cfRule type="containsText" dxfId="4687" priority="6173" operator="containsText" text="YES">
      <formula>NOT(ISERROR(SEARCH("YES",E77)))</formula>
    </cfRule>
  </conditionalFormatting>
  <conditionalFormatting sqref="E77">
    <cfRule type="containsText" dxfId="4686" priority="6172" operator="containsText" text="YES">
      <formula>NOT(ISERROR(SEARCH("YES",E77)))</formula>
    </cfRule>
  </conditionalFormatting>
  <conditionalFormatting sqref="F77">
    <cfRule type="containsText" dxfId="4685" priority="6170" operator="containsText" text="YES">
      <formula>NOT(ISERROR(SEARCH("YES",F77)))</formula>
    </cfRule>
  </conditionalFormatting>
  <conditionalFormatting sqref="G77">
    <cfRule type="duplicateValues" dxfId="4684" priority="6171"/>
  </conditionalFormatting>
  <conditionalFormatting sqref="E77">
    <cfRule type="containsText" dxfId="4683" priority="6169" operator="containsText" text="YES">
      <formula>NOT(ISERROR(SEARCH("YES",E77)))</formula>
    </cfRule>
  </conditionalFormatting>
  <conditionalFormatting sqref="E77">
    <cfRule type="containsText" dxfId="4682" priority="6168" operator="containsText" text="YES">
      <formula>NOT(ISERROR(SEARCH("YES",E77)))</formula>
    </cfRule>
  </conditionalFormatting>
  <conditionalFormatting sqref="G77">
    <cfRule type="duplicateValues" dxfId="4681" priority="6167"/>
  </conditionalFormatting>
  <conditionalFormatting sqref="H77 J77">
    <cfRule type="duplicateValues" dxfId="4680" priority="6166"/>
  </conditionalFormatting>
  <conditionalFormatting sqref="L77 N77 P77">
    <cfRule type="duplicateValues" dxfId="4679" priority="6165"/>
  </conditionalFormatting>
  <conditionalFormatting sqref="R77 T77 V77">
    <cfRule type="duplicateValues" dxfId="4678" priority="6164"/>
  </conditionalFormatting>
  <conditionalFormatting sqref="X77 Z77 AB77">
    <cfRule type="duplicateValues" dxfId="4677" priority="6163"/>
  </conditionalFormatting>
  <conditionalFormatting sqref="AD77 AF77">
    <cfRule type="duplicateValues" dxfId="4676" priority="6162"/>
  </conditionalFormatting>
  <conditionalFormatting sqref="F78">
    <cfRule type="containsText" dxfId="4675" priority="6160" operator="containsText" text="YES">
      <formula>NOT(ISERROR(SEARCH("YES",F78)))</formula>
    </cfRule>
  </conditionalFormatting>
  <conditionalFormatting sqref="E78">
    <cfRule type="containsText" dxfId="4674" priority="6159" operator="containsText" text="YES">
      <formula>NOT(ISERROR(SEARCH("YES",E78)))</formula>
    </cfRule>
  </conditionalFormatting>
  <conditionalFormatting sqref="E78">
    <cfRule type="containsText" dxfId="4673" priority="6158" operator="containsText" text="YES">
      <formula>NOT(ISERROR(SEARCH("YES",E78)))</formula>
    </cfRule>
  </conditionalFormatting>
  <conditionalFormatting sqref="F78">
    <cfRule type="containsText" dxfId="4672" priority="6156" operator="containsText" text="YES">
      <formula>NOT(ISERROR(SEARCH("YES",F78)))</formula>
    </cfRule>
  </conditionalFormatting>
  <conditionalFormatting sqref="G78">
    <cfRule type="duplicateValues" dxfId="4671" priority="6157"/>
  </conditionalFormatting>
  <conditionalFormatting sqref="E78">
    <cfRule type="containsText" dxfId="4670" priority="6155" operator="containsText" text="YES">
      <formula>NOT(ISERROR(SEARCH("YES",E78)))</formula>
    </cfRule>
  </conditionalFormatting>
  <conditionalFormatting sqref="E78">
    <cfRule type="containsText" dxfId="4669" priority="6154" operator="containsText" text="YES">
      <formula>NOT(ISERROR(SEARCH("YES",E78)))</formula>
    </cfRule>
  </conditionalFormatting>
  <conditionalFormatting sqref="G78">
    <cfRule type="duplicateValues" dxfId="4668" priority="6153"/>
  </conditionalFormatting>
  <conditionalFormatting sqref="H78 J78">
    <cfRule type="duplicateValues" dxfId="4667" priority="6152"/>
  </conditionalFormatting>
  <conditionalFormatting sqref="L78 N78 P78">
    <cfRule type="duplicateValues" dxfId="4666" priority="6151"/>
  </conditionalFormatting>
  <conditionalFormatting sqref="R78 T78 V78">
    <cfRule type="duplicateValues" dxfId="4665" priority="6150"/>
  </conditionalFormatting>
  <conditionalFormatting sqref="X78 Z78 AB78">
    <cfRule type="duplicateValues" dxfId="4664" priority="6149"/>
  </conditionalFormatting>
  <conditionalFormatting sqref="AD78 AF78">
    <cfRule type="duplicateValues" dxfId="4663" priority="6148"/>
  </conditionalFormatting>
  <conditionalFormatting sqref="F79">
    <cfRule type="containsText" dxfId="4662" priority="6146" operator="containsText" text="YES">
      <formula>NOT(ISERROR(SEARCH("YES",F79)))</formula>
    </cfRule>
  </conditionalFormatting>
  <conditionalFormatting sqref="E79">
    <cfRule type="containsText" dxfId="4661" priority="6145" operator="containsText" text="YES">
      <formula>NOT(ISERROR(SEARCH("YES",E79)))</formula>
    </cfRule>
  </conditionalFormatting>
  <conditionalFormatting sqref="E79">
    <cfRule type="containsText" dxfId="4660" priority="6144" operator="containsText" text="YES">
      <formula>NOT(ISERROR(SEARCH("YES",E79)))</formula>
    </cfRule>
  </conditionalFormatting>
  <conditionalFormatting sqref="F79">
    <cfRule type="containsText" dxfId="4659" priority="6142" operator="containsText" text="YES">
      <formula>NOT(ISERROR(SEARCH("YES",F79)))</formula>
    </cfRule>
  </conditionalFormatting>
  <conditionalFormatting sqref="G79">
    <cfRule type="duplicateValues" dxfId="4658" priority="6143"/>
  </conditionalFormatting>
  <conditionalFormatting sqref="E79">
    <cfRule type="containsText" dxfId="4657" priority="6141" operator="containsText" text="YES">
      <formula>NOT(ISERROR(SEARCH("YES",E79)))</formula>
    </cfRule>
  </conditionalFormatting>
  <conditionalFormatting sqref="E79">
    <cfRule type="containsText" dxfId="4656" priority="6140" operator="containsText" text="YES">
      <formula>NOT(ISERROR(SEARCH("YES",E79)))</formula>
    </cfRule>
  </conditionalFormatting>
  <conditionalFormatting sqref="G79">
    <cfRule type="duplicateValues" dxfId="4655" priority="6139"/>
  </conditionalFormatting>
  <conditionalFormatting sqref="H79 J79">
    <cfRule type="duplicateValues" dxfId="4654" priority="6138"/>
  </conditionalFormatting>
  <conditionalFormatting sqref="L79 N79 P79">
    <cfRule type="duplicateValues" dxfId="4653" priority="6137"/>
  </conditionalFormatting>
  <conditionalFormatting sqref="R79 T79 V79">
    <cfRule type="duplicateValues" dxfId="4652" priority="6136"/>
  </conditionalFormatting>
  <conditionalFormatting sqref="X79 Z79 AB79">
    <cfRule type="duplicateValues" dxfId="4651" priority="6135"/>
  </conditionalFormatting>
  <conditionalFormatting sqref="AD79 AF79">
    <cfRule type="duplicateValues" dxfId="4650" priority="6134"/>
  </conditionalFormatting>
  <conditionalFormatting sqref="F80">
    <cfRule type="containsText" dxfId="4649" priority="6132" operator="containsText" text="YES">
      <formula>NOT(ISERROR(SEARCH("YES",F80)))</formula>
    </cfRule>
  </conditionalFormatting>
  <conditionalFormatting sqref="E80">
    <cfRule type="containsText" dxfId="4648" priority="6131" operator="containsText" text="YES">
      <formula>NOT(ISERROR(SEARCH("YES",E80)))</formula>
    </cfRule>
  </conditionalFormatting>
  <conditionalFormatting sqref="E80">
    <cfRule type="containsText" dxfId="4647" priority="6130" operator="containsText" text="YES">
      <formula>NOT(ISERROR(SEARCH("YES",E80)))</formula>
    </cfRule>
  </conditionalFormatting>
  <conditionalFormatting sqref="F80">
    <cfRule type="containsText" dxfId="4646" priority="6128" operator="containsText" text="YES">
      <formula>NOT(ISERROR(SEARCH("YES",F80)))</formula>
    </cfRule>
  </conditionalFormatting>
  <conditionalFormatting sqref="G80">
    <cfRule type="duplicateValues" dxfId="4645" priority="6129"/>
  </conditionalFormatting>
  <conditionalFormatting sqref="E80">
    <cfRule type="containsText" dxfId="4644" priority="6127" operator="containsText" text="YES">
      <formula>NOT(ISERROR(SEARCH("YES",E80)))</formula>
    </cfRule>
  </conditionalFormatting>
  <conditionalFormatting sqref="E80">
    <cfRule type="containsText" dxfId="4643" priority="6126" operator="containsText" text="YES">
      <formula>NOT(ISERROR(SEARCH("YES",E80)))</formula>
    </cfRule>
  </conditionalFormatting>
  <conditionalFormatting sqref="G80">
    <cfRule type="duplicateValues" dxfId="4642" priority="6125"/>
  </conditionalFormatting>
  <conditionalFormatting sqref="H80 J80">
    <cfRule type="duplicateValues" dxfId="4641" priority="6124"/>
  </conditionalFormatting>
  <conditionalFormatting sqref="L80 N80 P80">
    <cfRule type="duplicateValues" dxfId="4640" priority="6123"/>
  </conditionalFormatting>
  <conditionalFormatting sqref="R80 T80 V80">
    <cfRule type="duplicateValues" dxfId="4639" priority="6122"/>
  </conditionalFormatting>
  <conditionalFormatting sqref="X80 Z80 AB80">
    <cfRule type="duplicateValues" dxfId="4638" priority="6121"/>
  </conditionalFormatting>
  <conditionalFormatting sqref="AD80 AF80">
    <cfRule type="duplicateValues" dxfId="4637" priority="6120"/>
  </conditionalFormatting>
  <conditionalFormatting sqref="F81">
    <cfRule type="containsText" dxfId="4636" priority="6118" operator="containsText" text="YES">
      <formula>NOT(ISERROR(SEARCH("YES",F81)))</formula>
    </cfRule>
  </conditionalFormatting>
  <conditionalFormatting sqref="E81">
    <cfRule type="containsText" dxfId="4635" priority="6117" operator="containsText" text="YES">
      <formula>NOT(ISERROR(SEARCH("YES",E81)))</formula>
    </cfRule>
  </conditionalFormatting>
  <conditionalFormatting sqref="E81">
    <cfRule type="containsText" dxfId="4634" priority="6116" operator="containsText" text="YES">
      <formula>NOT(ISERROR(SEARCH("YES",E81)))</formula>
    </cfRule>
  </conditionalFormatting>
  <conditionalFormatting sqref="F81">
    <cfRule type="containsText" dxfId="4633" priority="6114" operator="containsText" text="YES">
      <formula>NOT(ISERROR(SEARCH("YES",F81)))</formula>
    </cfRule>
  </conditionalFormatting>
  <conditionalFormatting sqref="G81">
    <cfRule type="duplicateValues" dxfId="4632" priority="6115"/>
  </conditionalFormatting>
  <conditionalFormatting sqref="E81">
    <cfRule type="containsText" dxfId="4631" priority="6113" operator="containsText" text="YES">
      <formula>NOT(ISERROR(SEARCH("YES",E81)))</formula>
    </cfRule>
  </conditionalFormatting>
  <conditionalFormatting sqref="E81">
    <cfRule type="containsText" dxfId="4630" priority="6112" operator="containsText" text="YES">
      <formula>NOT(ISERROR(SEARCH("YES",E81)))</formula>
    </cfRule>
  </conditionalFormatting>
  <conditionalFormatting sqref="G81">
    <cfRule type="duplicateValues" dxfId="4629" priority="6111"/>
  </conditionalFormatting>
  <conditionalFormatting sqref="H81 J81">
    <cfRule type="duplicateValues" dxfId="4628" priority="6110"/>
  </conditionalFormatting>
  <conditionalFormatting sqref="L81 N81 P81">
    <cfRule type="duplicateValues" dxfId="4627" priority="6109"/>
  </conditionalFormatting>
  <conditionalFormatting sqref="R81 T81 V81">
    <cfRule type="duplicateValues" dxfId="4626" priority="6108"/>
  </conditionalFormatting>
  <conditionalFormatting sqref="X81 Z81 AB81">
    <cfRule type="duplicateValues" dxfId="4625" priority="6107"/>
  </conditionalFormatting>
  <conditionalFormatting sqref="AD81 AF81">
    <cfRule type="duplicateValues" dxfId="4624" priority="6106"/>
  </conditionalFormatting>
  <conditionalFormatting sqref="F82">
    <cfRule type="containsText" dxfId="4623" priority="6104" operator="containsText" text="YES">
      <formula>NOT(ISERROR(SEARCH("YES",F82)))</formula>
    </cfRule>
  </conditionalFormatting>
  <conditionalFormatting sqref="E82">
    <cfRule type="containsText" dxfId="4622" priority="6103" operator="containsText" text="YES">
      <formula>NOT(ISERROR(SEARCH("YES",E82)))</formula>
    </cfRule>
  </conditionalFormatting>
  <conditionalFormatting sqref="E82">
    <cfRule type="containsText" dxfId="4621" priority="6102" operator="containsText" text="YES">
      <formula>NOT(ISERROR(SEARCH("YES",E82)))</formula>
    </cfRule>
  </conditionalFormatting>
  <conditionalFormatting sqref="F82">
    <cfRule type="containsText" dxfId="4620" priority="6100" operator="containsText" text="YES">
      <formula>NOT(ISERROR(SEARCH("YES",F82)))</formula>
    </cfRule>
  </conditionalFormatting>
  <conditionalFormatting sqref="G82">
    <cfRule type="duplicateValues" dxfId="4619" priority="6101"/>
  </conditionalFormatting>
  <conditionalFormatting sqref="E82">
    <cfRule type="containsText" dxfId="4618" priority="6099" operator="containsText" text="YES">
      <formula>NOT(ISERROR(SEARCH("YES",E82)))</formula>
    </cfRule>
  </conditionalFormatting>
  <conditionalFormatting sqref="E82">
    <cfRule type="containsText" dxfId="4617" priority="6098" operator="containsText" text="YES">
      <formula>NOT(ISERROR(SEARCH("YES",E82)))</formula>
    </cfRule>
  </conditionalFormatting>
  <conditionalFormatting sqref="G82">
    <cfRule type="duplicateValues" dxfId="4616" priority="6097"/>
  </conditionalFormatting>
  <conditionalFormatting sqref="H82 J82">
    <cfRule type="duplicateValues" dxfId="4615" priority="6096"/>
  </conditionalFormatting>
  <conditionalFormatting sqref="L82 N82 P82">
    <cfRule type="duplicateValues" dxfId="4614" priority="6095"/>
  </conditionalFormatting>
  <conditionalFormatting sqref="R82 T82 V82">
    <cfRule type="duplicateValues" dxfId="4613" priority="6094"/>
  </conditionalFormatting>
  <conditionalFormatting sqref="X82 Z82 AB82">
    <cfRule type="duplicateValues" dxfId="4612" priority="6093"/>
  </conditionalFormatting>
  <conditionalFormatting sqref="AD82 AF82">
    <cfRule type="duplicateValues" dxfId="4611" priority="6092"/>
  </conditionalFormatting>
  <conditionalFormatting sqref="F83">
    <cfRule type="containsText" dxfId="4610" priority="6090" operator="containsText" text="YES">
      <formula>NOT(ISERROR(SEARCH("YES",F83)))</formula>
    </cfRule>
  </conditionalFormatting>
  <conditionalFormatting sqref="E83">
    <cfRule type="containsText" dxfId="4609" priority="6089" operator="containsText" text="YES">
      <formula>NOT(ISERROR(SEARCH("YES",E83)))</formula>
    </cfRule>
  </conditionalFormatting>
  <conditionalFormatting sqref="E83">
    <cfRule type="containsText" dxfId="4608" priority="6088" operator="containsText" text="YES">
      <formula>NOT(ISERROR(SEARCH("YES",E83)))</formula>
    </cfRule>
  </conditionalFormatting>
  <conditionalFormatting sqref="F83">
    <cfRule type="containsText" dxfId="4607" priority="6086" operator="containsText" text="YES">
      <formula>NOT(ISERROR(SEARCH("YES",F83)))</formula>
    </cfRule>
  </conditionalFormatting>
  <conditionalFormatting sqref="G83">
    <cfRule type="duplicateValues" dxfId="4606" priority="6087"/>
  </conditionalFormatting>
  <conditionalFormatting sqref="E83">
    <cfRule type="containsText" dxfId="4605" priority="6085" operator="containsText" text="YES">
      <formula>NOT(ISERROR(SEARCH("YES",E83)))</formula>
    </cfRule>
  </conditionalFormatting>
  <conditionalFormatting sqref="E83">
    <cfRule type="containsText" dxfId="4604" priority="6084" operator="containsText" text="YES">
      <formula>NOT(ISERROR(SEARCH("YES",E83)))</formula>
    </cfRule>
  </conditionalFormatting>
  <conditionalFormatting sqref="G83">
    <cfRule type="duplicateValues" dxfId="4603" priority="6083"/>
  </conditionalFormatting>
  <conditionalFormatting sqref="H83 J83">
    <cfRule type="duplicateValues" dxfId="4602" priority="6082"/>
  </conditionalFormatting>
  <conditionalFormatting sqref="L83 N83 P83">
    <cfRule type="duplicateValues" dxfId="4601" priority="6081"/>
  </conditionalFormatting>
  <conditionalFormatting sqref="R83 T83 V83">
    <cfRule type="duplicateValues" dxfId="4600" priority="6080"/>
  </conditionalFormatting>
  <conditionalFormatting sqref="X83 Z83 AB83">
    <cfRule type="duplicateValues" dxfId="4599" priority="6079"/>
  </conditionalFormatting>
  <conditionalFormatting sqref="AD83 AF83">
    <cfRule type="duplicateValues" dxfId="4598" priority="6078"/>
  </conditionalFormatting>
  <conditionalFormatting sqref="F84">
    <cfRule type="containsText" dxfId="4597" priority="6076" operator="containsText" text="YES">
      <formula>NOT(ISERROR(SEARCH("YES",F84)))</formula>
    </cfRule>
  </conditionalFormatting>
  <conditionalFormatting sqref="E84">
    <cfRule type="containsText" dxfId="4596" priority="6075" operator="containsText" text="YES">
      <formula>NOT(ISERROR(SEARCH("YES",E84)))</formula>
    </cfRule>
  </conditionalFormatting>
  <conditionalFormatting sqref="E84">
    <cfRule type="containsText" dxfId="4595" priority="6074" operator="containsText" text="YES">
      <formula>NOT(ISERROR(SEARCH("YES",E84)))</formula>
    </cfRule>
  </conditionalFormatting>
  <conditionalFormatting sqref="F84">
    <cfRule type="containsText" dxfId="4594" priority="6072" operator="containsText" text="YES">
      <formula>NOT(ISERROR(SEARCH("YES",F84)))</formula>
    </cfRule>
  </conditionalFormatting>
  <conditionalFormatting sqref="G84">
    <cfRule type="duplicateValues" dxfId="4593" priority="6073"/>
  </conditionalFormatting>
  <conditionalFormatting sqref="E84">
    <cfRule type="containsText" dxfId="4592" priority="6071" operator="containsText" text="YES">
      <formula>NOT(ISERROR(SEARCH("YES",E84)))</formula>
    </cfRule>
  </conditionalFormatting>
  <conditionalFormatting sqref="E84">
    <cfRule type="containsText" dxfId="4591" priority="6070" operator="containsText" text="YES">
      <formula>NOT(ISERROR(SEARCH("YES",E84)))</formula>
    </cfRule>
  </conditionalFormatting>
  <conditionalFormatting sqref="G84">
    <cfRule type="duplicateValues" dxfId="4590" priority="6069"/>
  </conditionalFormatting>
  <conditionalFormatting sqref="H84 J84">
    <cfRule type="duplicateValues" dxfId="4589" priority="6068"/>
  </conditionalFormatting>
  <conditionalFormatting sqref="L84 N84 P84">
    <cfRule type="duplicateValues" dxfId="4588" priority="6067"/>
  </conditionalFormatting>
  <conditionalFormatting sqref="R84 T84 V84">
    <cfRule type="duplicateValues" dxfId="4587" priority="6066"/>
  </conditionalFormatting>
  <conditionalFormatting sqref="X84 Z84 AB84">
    <cfRule type="duplicateValues" dxfId="4586" priority="6065"/>
  </conditionalFormatting>
  <conditionalFormatting sqref="AD84 AF84">
    <cfRule type="duplicateValues" dxfId="4585" priority="6064"/>
  </conditionalFormatting>
  <conditionalFormatting sqref="F85">
    <cfRule type="containsText" dxfId="4584" priority="6062" operator="containsText" text="YES">
      <formula>NOT(ISERROR(SEARCH("YES",F85)))</formula>
    </cfRule>
  </conditionalFormatting>
  <conditionalFormatting sqref="E85">
    <cfRule type="containsText" dxfId="4583" priority="6061" operator="containsText" text="YES">
      <formula>NOT(ISERROR(SEARCH("YES",E85)))</formula>
    </cfRule>
  </conditionalFormatting>
  <conditionalFormatting sqref="E85">
    <cfRule type="containsText" dxfId="4582" priority="6060" operator="containsText" text="YES">
      <formula>NOT(ISERROR(SEARCH("YES",E85)))</formula>
    </cfRule>
  </conditionalFormatting>
  <conditionalFormatting sqref="F85">
    <cfRule type="containsText" dxfId="4581" priority="6058" operator="containsText" text="YES">
      <formula>NOT(ISERROR(SEARCH("YES",F85)))</formula>
    </cfRule>
  </conditionalFormatting>
  <conditionalFormatting sqref="G85">
    <cfRule type="duplicateValues" dxfId="4580" priority="6059"/>
  </conditionalFormatting>
  <conditionalFormatting sqref="E85">
    <cfRule type="containsText" dxfId="4579" priority="6057" operator="containsText" text="YES">
      <formula>NOT(ISERROR(SEARCH("YES",E85)))</formula>
    </cfRule>
  </conditionalFormatting>
  <conditionalFormatting sqref="E85">
    <cfRule type="containsText" dxfId="4578" priority="6056" operator="containsText" text="YES">
      <formula>NOT(ISERROR(SEARCH("YES",E85)))</formula>
    </cfRule>
  </conditionalFormatting>
  <conditionalFormatting sqref="G85">
    <cfRule type="duplicateValues" dxfId="4577" priority="6055"/>
  </conditionalFormatting>
  <conditionalFormatting sqref="H85 J85">
    <cfRule type="duplicateValues" dxfId="4576" priority="6054"/>
  </conditionalFormatting>
  <conditionalFormatting sqref="L85 N85 P85">
    <cfRule type="duplicateValues" dxfId="4575" priority="6053"/>
  </conditionalFormatting>
  <conditionalFormatting sqref="R85 T85 V85">
    <cfRule type="duplicateValues" dxfId="4574" priority="6052"/>
  </conditionalFormatting>
  <conditionalFormatting sqref="X85 Z85 AB85">
    <cfRule type="duplicateValues" dxfId="4573" priority="6051"/>
  </conditionalFormatting>
  <conditionalFormatting sqref="AD85 AF85">
    <cfRule type="duplicateValues" dxfId="4572" priority="6050"/>
  </conditionalFormatting>
  <conditionalFormatting sqref="F86">
    <cfRule type="containsText" dxfId="4571" priority="6048" operator="containsText" text="YES">
      <formula>NOT(ISERROR(SEARCH("YES",F86)))</formula>
    </cfRule>
  </conditionalFormatting>
  <conditionalFormatting sqref="E86">
    <cfRule type="containsText" dxfId="4570" priority="6047" operator="containsText" text="YES">
      <formula>NOT(ISERROR(SEARCH("YES",E86)))</formula>
    </cfRule>
  </conditionalFormatting>
  <conditionalFormatting sqref="E86">
    <cfRule type="containsText" dxfId="4569" priority="6046" operator="containsText" text="YES">
      <formula>NOT(ISERROR(SEARCH("YES",E86)))</formula>
    </cfRule>
  </conditionalFormatting>
  <conditionalFormatting sqref="F86">
    <cfRule type="containsText" dxfId="4568" priority="6044" operator="containsText" text="YES">
      <formula>NOT(ISERROR(SEARCH("YES",F86)))</formula>
    </cfRule>
  </conditionalFormatting>
  <conditionalFormatting sqref="G86">
    <cfRule type="duplicateValues" dxfId="4567" priority="6045"/>
  </conditionalFormatting>
  <conditionalFormatting sqref="E86">
    <cfRule type="containsText" dxfId="4566" priority="6043" operator="containsText" text="YES">
      <formula>NOT(ISERROR(SEARCH("YES",E86)))</formula>
    </cfRule>
  </conditionalFormatting>
  <conditionalFormatting sqref="E86">
    <cfRule type="containsText" dxfId="4565" priority="6042" operator="containsText" text="YES">
      <formula>NOT(ISERROR(SEARCH("YES",E86)))</formula>
    </cfRule>
  </conditionalFormatting>
  <conditionalFormatting sqref="G86">
    <cfRule type="duplicateValues" dxfId="4564" priority="6041"/>
  </conditionalFormatting>
  <conditionalFormatting sqref="H86 J86">
    <cfRule type="duplicateValues" dxfId="4563" priority="6040"/>
  </conditionalFormatting>
  <conditionalFormatting sqref="L86 N86 P86">
    <cfRule type="duplicateValues" dxfId="4562" priority="6039"/>
  </conditionalFormatting>
  <conditionalFormatting sqref="R86 T86 V86">
    <cfRule type="duplicateValues" dxfId="4561" priority="6038"/>
  </conditionalFormatting>
  <conditionalFormatting sqref="X86 Z86 AB86">
    <cfRule type="duplicateValues" dxfId="4560" priority="6037"/>
  </conditionalFormatting>
  <conditionalFormatting sqref="AD86 AF86">
    <cfRule type="duplicateValues" dxfId="4559" priority="6036"/>
  </conditionalFormatting>
  <conditionalFormatting sqref="F87">
    <cfRule type="containsText" dxfId="4558" priority="6034" operator="containsText" text="YES">
      <formula>NOT(ISERROR(SEARCH("YES",F87)))</formula>
    </cfRule>
  </conditionalFormatting>
  <conditionalFormatting sqref="E87">
    <cfRule type="containsText" dxfId="4557" priority="6033" operator="containsText" text="YES">
      <formula>NOT(ISERROR(SEARCH("YES",E87)))</formula>
    </cfRule>
  </conditionalFormatting>
  <conditionalFormatting sqref="E87">
    <cfRule type="containsText" dxfId="4556" priority="6032" operator="containsText" text="YES">
      <formula>NOT(ISERROR(SEARCH("YES",E87)))</formula>
    </cfRule>
  </conditionalFormatting>
  <conditionalFormatting sqref="F87">
    <cfRule type="containsText" dxfId="4555" priority="6030" operator="containsText" text="YES">
      <formula>NOT(ISERROR(SEARCH("YES",F87)))</formula>
    </cfRule>
  </conditionalFormatting>
  <conditionalFormatting sqref="G87">
    <cfRule type="duplicateValues" dxfId="4554" priority="6031"/>
  </conditionalFormatting>
  <conditionalFormatting sqref="E87">
    <cfRule type="containsText" dxfId="4553" priority="6029" operator="containsText" text="YES">
      <formula>NOT(ISERROR(SEARCH("YES",E87)))</formula>
    </cfRule>
  </conditionalFormatting>
  <conditionalFormatting sqref="E87">
    <cfRule type="containsText" dxfId="4552" priority="6028" operator="containsText" text="YES">
      <formula>NOT(ISERROR(SEARCH("YES",E87)))</formula>
    </cfRule>
  </conditionalFormatting>
  <conditionalFormatting sqref="G87">
    <cfRule type="duplicateValues" dxfId="4551" priority="6027"/>
  </conditionalFormatting>
  <conditionalFormatting sqref="H87 J87">
    <cfRule type="duplicateValues" dxfId="4550" priority="6026"/>
  </conditionalFormatting>
  <conditionalFormatting sqref="L87 N87 P87">
    <cfRule type="duplicateValues" dxfId="4549" priority="6025"/>
  </conditionalFormatting>
  <conditionalFormatting sqref="R87 T87 V87">
    <cfRule type="duplicateValues" dxfId="4548" priority="6024"/>
  </conditionalFormatting>
  <conditionalFormatting sqref="X87 Z87 AB87">
    <cfRule type="duplicateValues" dxfId="4547" priority="6023"/>
  </conditionalFormatting>
  <conditionalFormatting sqref="AD87 AF87">
    <cfRule type="duplicateValues" dxfId="4546" priority="6022"/>
  </conditionalFormatting>
  <conditionalFormatting sqref="F88">
    <cfRule type="containsText" dxfId="4545" priority="6020" operator="containsText" text="YES">
      <formula>NOT(ISERROR(SEARCH("YES",F88)))</formula>
    </cfRule>
  </conditionalFormatting>
  <conditionalFormatting sqref="E88">
    <cfRule type="containsText" dxfId="4544" priority="6019" operator="containsText" text="YES">
      <formula>NOT(ISERROR(SEARCH("YES",E88)))</formula>
    </cfRule>
  </conditionalFormatting>
  <conditionalFormatting sqref="E88">
    <cfRule type="containsText" dxfId="4543" priority="6018" operator="containsText" text="YES">
      <formula>NOT(ISERROR(SEARCH("YES",E88)))</formula>
    </cfRule>
  </conditionalFormatting>
  <conditionalFormatting sqref="F88">
    <cfRule type="containsText" dxfId="4542" priority="6016" operator="containsText" text="YES">
      <formula>NOT(ISERROR(SEARCH("YES",F88)))</formula>
    </cfRule>
  </conditionalFormatting>
  <conditionalFormatting sqref="G88">
    <cfRule type="duplicateValues" dxfId="4541" priority="6017"/>
  </conditionalFormatting>
  <conditionalFormatting sqref="E88">
    <cfRule type="containsText" dxfId="4540" priority="6015" operator="containsText" text="YES">
      <formula>NOT(ISERROR(SEARCH("YES",E88)))</formula>
    </cfRule>
  </conditionalFormatting>
  <conditionalFormatting sqref="E88">
    <cfRule type="containsText" dxfId="4539" priority="6014" operator="containsText" text="YES">
      <formula>NOT(ISERROR(SEARCH("YES",E88)))</formula>
    </cfRule>
  </conditionalFormatting>
  <conditionalFormatting sqref="G88">
    <cfRule type="duplicateValues" dxfId="4538" priority="6013"/>
  </conditionalFormatting>
  <conditionalFormatting sqref="H88 J88">
    <cfRule type="duplicateValues" dxfId="4537" priority="6012"/>
  </conditionalFormatting>
  <conditionalFormatting sqref="L88 N88 P88">
    <cfRule type="duplicateValues" dxfId="4536" priority="6011"/>
  </conditionalFormatting>
  <conditionalFormatting sqref="R88 T88 V88">
    <cfRule type="duplicateValues" dxfId="4535" priority="6010"/>
  </conditionalFormatting>
  <conditionalFormatting sqref="X88 Z88 AB88">
    <cfRule type="duplicateValues" dxfId="4534" priority="6009"/>
  </conditionalFormatting>
  <conditionalFormatting sqref="AD88 AF88">
    <cfRule type="duplicateValues" dxfId="4533" priority="6008"/>
  </conditionalFormatting>
  <conditionalFormatting sqref="F89">
    <cfRule type="containsText" dxfId="4532" priority="6006" operator="containsText" text="YES">
      <formula>NOT(ISERROR(SEARCH("YES",F89)))</formula>
    </cfRule>
  </conditionalFormatting>
  <conditionalFormatting sqref="E89">
    <cfRule type="containsText" dxfId="4531" priority="6005" operator="containsText" text="YES">
      <formula>NOT(ISERROR(SEARCH("YES",E89)))</formula>
    </cfRule>
  </conditionalFormatting>
  <conditionalFormatting sqref="E89">
    <cfRule type="containsText" dxfId="4530" priority="6004" operator="containsText" text="YES">
      <formula>NOT(ISERROR(SEARCH("YES",E89)))</formula>
    </cfRule>
  </conditionalFormatting>
  <conditionalFormatting sqref="F89">
    <cfRule type="containsText" dxfId="4529" priority="6002" operator="containsText" text="YES">
      <formula>NOT(ISERROR(SEARCH("YES",F89)))</formula>
    </cfRule>
  </conditionalFormatting>
  <conditionalFormatting sqref="G89">
    <cfRule type="duplicateValues" dxfId="4528" priority="6003"/>
  </conditionalFormatting>
  <conditionalFormatting sqref="E89">
    <cfRule type="containsText" dxfId="4527" priority="6001" operator="containsText" text="YES">
      <formula>NOT(ISERROR(SEARCH("YES",E89)))</formula>
    </cfRule>
  </conditionalFormatting>
  <conditionalFormatting sqref="E89">
    <cfRule type="containsText" dxfId="4526" priority="6000" operator="containsText" text="YES">
      <formula>NOT(ISERROR(SEARCH("YES",E89)))</formula>
    </cfRule>
  </conditionalFormatting>
  <conditionalFormatting sqref="G89">
    <cfRule type="duplicateValues" dxfId="4525" priority="5999"/>
  </conditionalFormatting>
  <conditionalFormatting sqref="H89 J89">
    <cfRule type="duplicateValues" dxfId="4524" priority="5998"/>
  </conditionalFormatting>
  <conditionalFormatting sqref="L89 N89 P89">
    <cfRule type="duplicateValues" dxfId="4523" priority="5997"/>
  </conditionalFormatting>
  <conditionalFormatting sqref="R89 T89 V89">
    <cfRule type="duplicateValues" dxfId="4522" priority="5996"/>
  </conditionalFormatting>
  <conditionalFormatting sqref="X89 Z89 AB89">
    <cfRule type="duplicateValues" dxfId="4521" priority="5995"/>
  </conditionalFormatting>
  <conditionalFormatting sqref="AD89 AF89">
    <cfRule type="duplicateValues" dxfId="4520" priority="5994"/>
  </conditionalFormatting>
  <conditionalFormatting sqref="F90">
    <cfRule type="containsText" dxfId="4519" priority="5992" operator="containsText" text="YES">
      <formula>NOT(ISERROR(SEARCH("YES",F90)))</formula>
    </cfRule>
  </conditionalFormatting>
  <conditionalFormatting sqref="E90">
    <cfRule type="containsText" dxfId="4518" priority="5991" operator="containsText" text="YES">
      <formula>NOT(ISERROR(SEARCH("YES",E90)))</formula>
    </cfRule>
  </conditionalFormatting>
  <conditionalFormatting sqref="E90">
    <cfRule type="containsText" dxfId="4517" priority="5990" operator="containsText" text="YES">
      <formula>NOT(ISERROR(SEARCH("YES",E90)))</formula>
    </cfRule>
  </conditionalFormatting>
  <conditionalFormatting sqref="F90">
    <cfRule type="containsText" dxfId="4516" priority="5988" operator="containsText" text="YES">
      <formula>NOT(ISERROR(SEARCH("YES",F90)))</formula>
    </cfRule>
  </conditionalFormatting>
  <conditionalFormatting sqref="G90">
    <cfRule type="duplicateValues" dxfId="4515" priority="5989"/>
  </conditionalFormatting>
  <conditionalFormatting sqref="E90">
    <cfRule type="containsText" dxfId="4514" priority="5987" operator="containsText" text="YES">
      <formula>NOT(ISERROR(SEARCH("YES",E90)))</formula>
    </cfRule>
  </conditionalFormatting>
  <conditionalFormatting sqref="E90">
    <cfRule type="containsText" dxfId="4513" priority="5986" operator="containsText" text="YES">
      <formula>NOT(ISERROR(SEARCH("YES",E90)))</formula>
    </cfRule>
  </conditionalFormatting>
  <conditionalFormatting sqref="G90">
    <cfRule type="duplicateValues" dxfId="4512" priority="5985"/>
  </conditionalFormatting>
  <conditionalFormatting sqref="H90 J90">
    <cfRule type="duplicateValues" dxfId="4511" priority="5984"/>
  </conditionalFormatting>
  <conditionalFormatting sqref="L90 N90 P90">
    <cfRule type="duplicateValues" dxfId="4510" priority="5983"/>
  </conditionalFormatting>
  <conditionalFormatting sqref="R90 T90 V90">
    <cfRule type="duplicateValues" dxfId="4509" priority="5982"/>
  </conditionalFormatting>
  <conditionalFormatting sqref="X90 Z90 AB90">
    <cfRule type="duplicateValues" dxfId="4508" priority="5981"/>
  </conditionalFormatting>
  <conditionalFormatting sqref="AD90 AF90">
    <cfRule type="duplicateValues" dxfId="4507" priority="5980"/>
  </conditionalFormatting>
  <conditionalFormatting sqref="F91">
    <cfRule type="containsText" dxfId="4506" priority="5978" operator="containsText" text="YES">
      <formula>NOT(ISERROR(SEARCH("YES",F91)))</formula>
    </cfRule>
  </conditionalFormatting>
  <conditionalFormatting sqref="E91">
    <cfRule type="containsText" dxfId="4505" priority="5977" operator="containsText" text="YES">
      <formula>NOT(ISERROR(SEARCH("YES",E91)))</formula>
    </cfRule>
  </conditionalFormatting>
  <conditionalFormatting sqref="E91">
    <cfRule type="containsText" dxfId="4504" priority="5976" operator="containsText" text="YES">
      <formula>NOT(ISERROR(SEARCH("YES",E91)))</formula>
    </cfRule>
  </conditionalFormatting>
  <conditionalFormatting sqref="F91">
    <cfRule type="containsText" dxfId="4503" priority="5974" operator="containsText" text="YES">
      <formula>NOT(ISERROR(SEARCH("YES",F91)))</formula>
    </cfRule>
  </conditionalFormatting>
  <conditionalFormatting sqref="G91">
    <cfRule type="duplicateValues" dxfId="4502" priority="5975"/>
  </conditionalFormatting>
  <conditionalFormatting sqref="E91">
    <cfRule type="containsText" dxfId="4501" priority="5973" operator="containsText" text="YES">
      <formula>NOT(ISERROR(SEARCH("YES",E91)))</formula>
    </cfRule>
  </conditionalFormatting>
  <conditionalFormatting sqref="E91">
    <cfRule type="containsText" dxfId="4500" priority="5972" operator="containsText" text="YES">
      <formula>NOT(ISERROR(SEARCH("YES",E91)))</formula>
    </cfRule>
  </conditionalFormatting>
  <conditionalFormatting sqref="G91">
    <cfRule type="duplicateValues" dxfId="4499" priority="5971"/>
  </conditionalFormatting>
  <conditionalFormatting sqref="H91 J91">
    <cfRule type="duplicateValues" dxfId="4498" priority="5970"/>
  </conditionalFormatting>
  <conditionalFormatting sqref="L91 N91 P91">
    <cfRule type="duplicateValues" dxfId="4497" priority="5969"/>
  </conditionalFormatting>
  <conditionalFormatting sqref="R91 T91 V91">
    <cfRule type="duplicateValues" dxfId="4496" priority="5968"/>
  </conditionalFormatting>
  <conditionalFormatting sqref="X91 Z91 AB91">
    <cfRule type="duplicateValues" dxfId="4495" priority="5967"/>
  </conditionalFormatting>
  <conditionalFormatting sqref="AD91 AF91">
    <cfRule type="duplicateValues" dxfId="4494" priority="5966"/>
  </conditionalFormatting>
  <conditionalFormatting sqref="F92">
    <cfRule type="containsText" dxfId="4493" priority="5964" operator="containsText" text="YES">
      <formula>NOT(ISERROR(SEARCH("YES",F92)))</formula>
    </cfRule>
  </conditionalFormatting>
  <conditionalFormatting sqref="E92">
    <cfRule type="containsText" dxfId="4492" priority="5963" operator="containsText" text="YES">
      <formula>NOT(ISERROR(SEARCH("YES",E92)))</formula>
    </cfRule>
  </conditionalFormatting>
  <conditionalFormatting sqref="E92">
    <cfRule type="containsText" dxfId="4491" priority="5962" operator="containsText" text="YES">
      <formula>NOT(ISERROR(SEARCH("YES",E92)))</formula>
    </cfRule>
  </conditionalFormatting>
  <conditionalFormatting sqref="F92">
    <cfRule type="containsText" dxfId="4490" priority="5960" operator="containsText" text="YES">
      <formula>NOT(ISERROR(SEARCH("YES",F92)))</formula>
    </cfRule>
  </conditionalFormatting>
  <conditionalFormatting sqref="G92">
    <cfRule type="duplicateValues" dxfId="4489" priority="5961"/>
  </conditionalFormatting>
  <conditionalFormatting sqref="E92">
    <cfRule type="containsText" dxfId="4488" priority="5959" operator="containsText" text="YES">
      <formula>NOT(ISERROR(SEARCH("YES",E92)))</formula>
    </cfRule>
  </conditionalFormatting>
  <conditionalFormatting sqref="E92">
    <cfRule type="containsText" dxfId="4487" priority="5958" operator="containsText" text="YES">
      <formula>NOT(ISERROR(SEARCH("YES",E92)))</formula>
    </cfRule>
  </conditionalFormatting>
  <conditionalFormatting sqref="G92">
    <cfRule type="duplicateValues" dxfId="4486" priority="5957"/>
  </conditionalFormatting>
  <conditionalFormatting sqref="H92 J92">
    <cfRule type="duplicateValues" dxfId="4485" priority="5956"/>
  </conditionalFormatting>
  <conditionalFormatting sqref="L92 N92 P92">
    <cfRule type="duplicateValues" dxfId="4484" priority="5955"/>
  </conditionalFormatting>
  <conditionalFormatting sqref="R92 T92 V92">
    <cfRule type="duplicateValues" dxfId="4483" priority="5954"/>
  </conditionalFormatting>
  <conditionalFormatting sqref="X92 Z92 AB92">
    <cfRule type="duplicateValues" dxfId="4482" priority="5953"/>
  </conditionalFormatting>
  <conditionalFormatting sqref="AD92 AF92">
    <cfRule type="duplicateValues" dxfId="4481" priority="5952"/>
  </conditionalFormatting>
  <conditionalFormatting sqref="F93">
    <cfRule type="containsText" dxfId="4480" priority="5950" operator="containsText" text="YES">
      <formula>NOT(ISERROR(SEARCH("YES",F93)))</formula>
    </cfRule>
  </conditionalFormatting>
  <conditionalFormatting sqref="E93">
    <cfRule type="containsText" dxfId="4479" priority="5949" operator="containsText" text="YES">
      <formula>NOT(ISERROR(SEARCH("YES",E93)))</formula>
    </cfRule>
  </conditionalFormatting>
  <conditionalFormatting sqref="E93">
    <cfRule type="containsText" dxfId="4478" priority="5948" operator="containsText" text="YES">
      <formula>NOT(ISERROR(SEARCH("YES",E93)))</formula>
    </cfRule>
  </conditionalFormatting>
  <conditionalFormatting sqref="F93">
    <cfRule type="containsText" dxfId="4477" priority="5946" operator="containsText" text="YES">
      <formula>NOT(ISERROR(SEARCH("YES",F93)))</formula>
    </cfRule>
  </conditionalFormatting>
  <conditionalFormatting sqref="G93">
    <cfRule type="duplicateValues" dxfId="4476" priority="5947"/>
  </conditionalFormatting>
  <conditionalFormatting sqref="E93">
    <cfRule type="containsText" dxfId="4475" priority="5945" operator="containsText" text="YES">
      <formula>NOT(ISERROR(SEARCH("YES",E93)))</formula>
    </cfRule>
  </conditionalFormatting>
  <conditionalFormatting sqref="E93">
    <cfRule type="containsText" dxfId="4474" priority="5944" operator="containsText" text="YES">
      <formula>NOT(ISERROR(SEARCH("YES",E93)))</formula>
    </cfRule>
  </conditionalFormatting>
  <conditionalFormatting sqref="G93">
    <cfRule type="duplicateValues" dxfId="4473" priority="5943"/>
  </conditionalFormatting>
  <conditionalFormatting sqref="H93 J93">
    <cfRule type="duplicateValues" dxfId="4472" priority="5942"/>
  </conditionalFormatting>
  <conditionalFormatting sqref="L93 N93 P93">
    <cfRule type="duplicateValues" dxfId="4471" priority="5941"/>
  </conditionalFormatting>
  <conditionalFormatting sqref="R93 T93 V93">
    <cfRule type="duplicateValues" dxfId="4470" priority="5940"/>
  </conditionalFormatting>
  <conditionalFormatting sqref="X93 Z93 AB93">
    <cfRule type="duplicateValues" dxfId="4469" priority="5939"/>
  </conditionalFormatting>
  <conditionalFormatting sqref="AD93 AF93">
    <cfRule type="duplicateValues" dxfId="4468" priority="5938"/>
  </conditionalFormatting>
  <conditionalFormatting sqref="F94">
    <cfRule type="containsText" dxfId="4467" priority="5936" operator="containsText" text="YES">
      <formula>NOT(ISERROR(SEARCH("YES",F94)))</formula>
    </cfRule>
  </conditionalFormatting>
  <conditionalFormatting sqref="E94">
    <cfRule type="containsText" dxfId="4466" priority="5935" operator="containsText" text="YES">
      <formula>NOT(ISERROR(SEARCH("YES",E94)))</formula>
    </cfRule>
  </conditionalFormatting>
  <conditionalFormatting sqref="E94">
    <cfRule type="containsText" dxfId="4465" priority="5934" operator="containsText" text="YES">
      <formula>NOT(ISERROR(SEARCH("YES",E94)))</formula>
    </cfRule>
  </conditionalFormatting>
  <conditionalFormatting sqref="F94">
    <cfRule type="containsText" dxfId="4464" priority="5932" operator="containsText" text="YES">
      <formula>NOT(ISERROR(SEARCH("YES",F94)))</formula>
    </cfRule>
  </conditionalFormatting>
  <conditionalFormatting sqref="G94">
    <cfRule type="duplicateValues" dxfId="4463" priority="5933"/>
  </conditionalFormatting>
  <conditionalFormatting sqref="E94">
    <cfRule type="containsText" dxfId="4462" priority="5931" operator="containsText" text="YES">
      <formula>NOT(ISERROR(SEARCH("YES",E94)))</formula>
    </cfRule>
  </conditionalFormatting>
  <conditionalFormatting sqref="E94">
    <cfRule type="containsText" dxfId="4461" priority="5930" operator="containsText" text="YES">
      <formula>NOT(ISERROR(SEARCH("YES",E94)))</formula>
    </cfRule>
  </conditionalFormatting>
  <conditionalFormatting sqref="G94">
    <cfRule type="duplicateValues" dxfId="4460" priority="5929"/>
  </conditionalFormatting>
  <conditionalFormatting sqref="H94 J94">
    <cfRule type="duplicateValues" dxfId="4459" priority="5928"/>
  </conditionalFormatting>
  <conditionalFormatting sqref="L94 N94 P94">
    <cfRule type="duplicateValues" dxfId="4458" priority="5927"/>
  </conditionalFormatting>
  <conditionalFormatting sqref="R94 T94 V94">
    <cfRule type="duplicateValues" dxfId="4457" priority="5926"/>
  </conditionalFormatting>
  <conditionalFormatting sqref="X94 Z94 AB94">
    <cfRule type="duplicateValues" dxfId="4456" priority="5925"/>
  </conditionalFormatting>
  <conditionalFormatting sqref="AD94 AF94">
    <cfRule type="duplicateValues" dxfId="4455" priority="5924"/>
  </conditionalFormatting>
  <conditionalFormatting sqref="F95">
    <cfRule type="containsText" dxfId="4454" priority="5922" operator="containsText" text="YES">
      <formula>NOT(ISERROR(SEARCH("YES",F95)))</formula>
    </cfRule>
  </conditionalFormatting>
  <conditionalFormatting sqref="E95">
    <cfRule type="containsText" dxfId="4453" priority="5921" operator="containsText" text="YES">
      <formula>NOT(ISERROR(SEARCH("YES",E95)))</formula>
    </cfRule>
  </conditionalFormatting>
  <conditionalFormatting sqref="E95">
    <cfRule type="containsText" dxfId="4452" priority="5920" operator="containsText" text="YES">
      <formula>NOT(ISERROR(SEARCH("YES",E95)))</formula>
    </cfRule>
  </conditionalFormatting>
  <conditionalFormatting sqref="F95">
    <cfRule type="containsText" dxfId="4451" priority="5918" operator="containsText" text="YES">
      <formula>NOT(ISERROR(SEARCH("YES",F95)))</formula>
    </cfRule>
  </conditionalFormatting>
  <conditionalFormatting sqref="G95">
    <cfRule type="duplicateValues" dxfId="4450" priority="5919"/>
  </conditionalFormatting>
  <conditionalFormatting sqref="E95">
    <cfRule type="containsText" dxfId="4449" priority="5917" operator="containsText" text="YES">
      <formula>NOT(ISERROR(SEARCH("YES",E95)))</formula>
    </cfRule>
  </conditionalFormatting>
  <conditionalFormatting sqref="E95">
    <cfRule type="containsText" dxfId="4448" priority="5916" operator="containsText" text="YES">
      <formula>NOT(ISERROR(SEARCH("YES",E95)))</formula>
    </cfRule>
  </conditionalFormatting>
  <conditionalFormatting sqref="G95">
    <cfRule type="duplicateValues" dxfId="4447" priority="5915"/>
  </conditionalFormatting>
  <conditionalFormatting sqref="H95 J95">
    <cfRule type="duplicateValues" dxfId="4446" priority="5914"/>
  </conditionalFormatting>
  <conditionalFormatting sqref="L95 N95 P95">
    <cfRule type="duplicateValues" dxfId="4445" priority="5913"/>
  </conditionalFormatting>
  <conditionalFormatting sqref="R95 T95 V95">
    <cfRule type="duplicateValues" dxfId="4444" priority="5912"/>
  </conditionalFormatting>
  <conditionalFormatting sqref="X95 Z95 AB95">
    <cfRule type="duplicateValues" dxfId="4443" priority="5911"/>
  </conditionalFormatting>
  <conditionalFormatting sqref="AD95 AF95">
    <cfRule type="duplicateValues" dxfId="4442" priority="5910"/>
  </conditionalFormatting>
  <conditionalFormatting sqref="F96">
    <cfRule type="containsText" dxfId="4441" priority="5908" operator="containsText" text="YES">
      <formula>NOT(ISERROR(SEARCH("YES",F96)))</formula>
    </cfRule>
  </conditionalFormatting>
  <conditionalFormatting sqref="E96">
    <cfRule type="containsText" dxfId="4440" priority="5907" operator="containsText" text="YES">
      <formula>NOT(ISERROR(SEARCH("YES",E96)))</formula>
    </cfRule>
  </conditionalFormatting>
  <conditionalFormatting sqref="E96">
    <cfRule type="containsText" dxfId="4439" priority="5906" operator="containsText" text="YES">
      <formula>NOT(ISERROR(SEARCH("YES",E96)))</formula>
    </cfRule>
  </conditionalFormatting>
  <conditionalFormatting sqref="F96">
    <cfRule type="containsText" dxfId="4438" priority="5904" operator="containsText" text="YES">
      <formula>NOT(ISERROR(SEARCH("YES",F96)))</formula>
    </cfRule>
  </conditionalFormatting>
  <conditionalFormatting sqref="G96">
    <cfRule type="duplicateValues" dxfId="4437" priority="5905"/>
  </conditionalFormatting>
  <conditionalFormatting sqref="E96">
    <cfRule type="containsText" dxfId="4436" priority="5903" operator="containsText" text="YES">
      <formula>NOT(ISERROR(SEARCH("YES",E96)))</formula>
    </cfRule>
  </conditionalFormatting>
  <conditionalFormatting sqref="E96">
    <cfRule type="containsText" dxfId="4435" priority="5902" operator="containsText" text="YES">
      <formula>NOT(ISERROR(SEARCH("YES",E96)))</formula>
    </cfRule>
  </conditionalFormatting>
  <conditionalFormatting sqref="G96">
    <cfRule type="duplicateValues" dxfId="4434" priority="5901"/>
  </conditionalFormatting>
  <conditionalFormatting sqref="H96 J96">
    <cfRule type="duplicateValues" dxfId="4433" priority="5900"/>
  </conditionalFormatting>
  <conditionalFormatting sqref="P96 L96 N96">
    <cfRule type="duplicateValues" dxfId="4432" priority="5899"/>
  </conditionalFormatting>
  <conditionalFormatting sqref="R96 T96 V96">
    <cfRule type="duplicateValues" dxfId="4431" priority="5898"/>
  </conditionalFormatting>
  <conditionalFormatting sqref="X96 Z96 AB96">
    <cfRule type="duplicateValues" dxfId="4430" priority="5897"/>
  </conditionalFormatting>
  <conditionalFormatting sqref="AD96 AF96">
    <cfRule type="duplicateValues" dxfId="4429" priority="5896"/>
  </conditionalFormatting>
  <conditionalFormatting sqref="F97">
    <cfRule type="containsText" dxfId="4428" priority="5894" operator="containsText" text="YES">
      <formula>NOT(ISERROR(SEARCH("YES",F97)))</formula>
    </cfRule>
  </conditionalFormatting>
  <conditionalFormatting sqref="E97">
    <cfRule type="containsText" dxfId="4427" priority="5893" operator="containsText" text="YES">
      <formula>NOT(ISERROR(SEARCH("YES",E97)))</formula>
    </cfRule>
  </conditionalFormatting>
  <conditionalFormatting sqref="E97">
    <cfRule type="containsText" dxfId="4426" priority="5892" operator="containsText" text="YES">
      <formula>NOT(ISERROR(SEARCH("YES",E97)))</formula>
    </cfRule>
  </conditionalFormatting>
  <conditionalFormatting sqref="F97">
    <cfRule type="containsText" dxfId="4425" priority="5890" operator="containsText" text="YES">
      <formula>NOT(ISERROR(SEARCH("YES",F97)))</formula>
    </cfRule>
  </conditionalFormatting>
  <conditionalFormatting sqref="G97">
    <cfRule type="duplicateValues" dxfId="4424" priority="5891"/>
  </conditionalFormatting>
  <conditionalFormatting sqref="E97">
    <cfRule type="containsText" dxfId="4423" priority="5889" operator="containsText" text="YES">
      <formula>NOT(ISERROR(SEARCH("YES",E97)))</formula>
    </cfRule>
  </conditionalFormatting>
  <conditionalFormatting sqref="E97">
    <cfRule type="containsText" dxfId="4422" priority="5888" operator="containsText" text="YES">
      <formula>NOT(ISERROR(SEARCH("YES",E97)))</formula>
    </cfRule>
  </conditionalFormatting>
  <conditionalFormatting sqref="G97">
    <cfRule type="duplicateValues" dxfId="4421" priority="5887"/>
  </conditionalFormatting>
  <conditionalFormatting sqref="H97 J97">
    <cfRule type="duplicateValues" dxfId="4420" priority="5886"/>
  </conditionalFormatting>
  <conditionalFormatting sqref="L97 N97 P97">
    <cfRule type="duplicateValues" dxfId="4419" priority="5885"/>
  </conditionalFormatting>
  <conditionalFormatting sqref="R97 T97 V97">
    <cfRule type="duplicateValues" dxfId="4418" priority="5884"/>
  </conditionalFormatting>
  <conditionalFormatting sqref="X97 Z97 AB97">
    <cfRule type="duplicateValues" dxfId="4417" priority="5883"/>
  </conditionalFormatting>
  <conditionalFormatting sqref="AD97 AF97">
    <cfRule type="duplicateValues" dxfId="4416" priority="5882"/>
  </conditionalFormatting>
  <conditionalFormatting sqref="F98">
    <cfRule type="containsText" dxfId="4415" priority="5880" operator="containsText" text="YES">
      <formula>NOT(ISERROR(SEARCH("YES",F98)))</formula>
    </cfRule>
  </conditionalFormatting>
  <conditionalFormatting sqref="E98">
    <cfRule type="containsText" dxfId="4414" priority="5879" operator="containsText" text="YES">
      <formula>NOT(ISERROR(SEARCH("YES",E98)))</formula>
    </cfRule>
  </conditionalFormatting>
  <conditionalFormatting sqref="E98">
    <cfRule type="containsText" dxfId="4413" priority="5878" operator="containsText" text="YES">
      <formula>NOT(ISERROR(SEARCH("YES",E98)))</formula>
    </cfRule>
  </conditionalFormatting>
  <conditionalFormatting sqref="F98">
    <cfRule type="containsText" dxfId="4412" priority="5876" operator="containsText" text="YES">
      <formula>NOT(ISERROR(SEARCH("YES",F98)))</formula>
    </cfRule>
  </conditionalFormatting>
  <conditionalFormatting sqref="G98">
    <cfRule type="duplicateValues" dxfId="4411" priority="5877"/>
  </conditionalFormatting>
  <conditionalFormatting sqref="E98">
    <cfRule type="containsText" dxfId="4410" priority="5875" operator="containsText" text="YES">
      <formula>NOT(ISERROR(SEARCH("YES",E98)))</formula>
    </cfRule>
  </conditionalFormatting>
  <conditionalFormatting sqref="E98">
    <cfRule type="containsText" dxfId="4409" priority="5874" operator="containsText" text="YES">
      <formula>NOT(ISERROR(SEARCH("YES",E98)))</formula>
    </cfRule>
  </conditionalFormatting>
  <conditionalFormatting sqref="G98">
    <cfRule type="duplicateValues" dxfId="4408" priority="5873"/>
  </conditionalFormatting>
  <conditionalFormatting sqref="H98 J98">
    <cfRule type="duplicateValues" dxfId="4407" priority="5872"/>
  </conditionalFormatting>
  <conditionalFormatting sqref="L98 N98 P98">
    <cfRule type="duplicateValues" dxfId="4406" priority="5871"/>
  </conditionalFormatting>
  <conditionalFormatting sqref="R98 T98 V98">
    <cfRule type="duplicateValues" dxfId="4405" priority="5870"/>
  </conditionalFormatting>
  <conditionalFormatting sqref="X98 Z98 AB98">
    <cfRule type="duplicateValues" dxfId="4404" priority="5869"/>
  </conditionalFormatting>
  <conditionalFormatting sqref="AD98 AF98">
    <cfRule type="duplicateValues" dxfId="4403" priority="5868"/>
  </conditionalFormatting>
  <conditionalFormatting sqref="F99">
    <cfRule type="containsText" dxfId="4402" priority="5866" operator="containsText" text="YES">
      <formula>NOT(ISERROR(SEARCH("YES",F99)))</formula>
    </cfRule>
  </conditionalFormatting>
  <conditionalFormatting sqref="E99">
    <cfRule type="containsText" dxfId="4401" priority="5865" operator="containsText" text="YES">
      <formula>NOT(ISERROR(SEARCH("YES",E99)))</formula>
    </cfRule>
  </conditionalFormatting>
  <conditionalFormatting sqref="E99">
    <cfRule type="containsText" dxfId="4400" priority="5864" operator="containsText" text="YES">
      <formula>NOT(ISERROR(SEARCH("YES",E99)))</formula>
    </cfRule>
  </conditionalFormatting>
  <conditionalFormatting sqref="F99">
    <cfRule type="containsText" dxfId="4399" priority="5862" operator="containsText" text="YES">
      <formula>NOT(ISERROR(SEARCH("YES",F99)))</formula>
    </cfRule>
  </conditionalFormatting>
  <conditionalFormatting sqref="G99">
    <cfRule type="duplicateValues" dxfId="4398" priority="5863"/>
  </conditionalFormatting>
  <conditionalFormatting sqref="E99">
    <cfRule type="containsText" dxfId="4397" priority="5861" operator="containsText" text="YES">
      <formula>NOT(ISERROR(SEARCH("YES",E99)))</formula>
    </cfRule>
  </conditionalFormatting>
  <conditionalFormatting sqref="E99">
    <cfRule type="containsText" dxfId="4396" priority="5860" operator="containsText" text="YES">
      <formula>NOT(ISERROR(SEARCH("YES",E99)))</formula>
    </cfRule>
  </conditionalFormatting>
  <conditionalFormatting sqref="G99">
    <cfRule type="duplicateValues" dxfId="4395" priority="5859"/>
  </conditionalFormatting>
  <conditionalFormatting sqref="H99 J99">
    <cfRule type="duplicateValues" dxfId="4394" priority="5858"/>
  </conditionalFormatting>
  <conditionalFormatting sqref="L99 N99 P99">
    <cfRule type="duplicateValues" dxfId="4393" priority="5857"/>
  </conditionalFormatting>
  <conditionalFormatting sqref="R99 T99 V99">
    <cfRule type="duplicateValues" dxfId="4392" priority="5856"/>
  </conditionalFormatting>
  <conditionalFormatting sqref="X99 Z99 AB99">
    <cfRule type="duplicateValues" dxfId="4391" priority="5855"/>
  </conditionalFormatting>
  <conditionalFormatting sqref="AD99 AF99">
    <cfRule type="duplicateValues" dxfId="4390" priority="5854"/>
  </conditionalFormatting>
  <conditionalFormatting sqref="F100">
    <cfRule type="containsText" dxfId="4389" priority="5852" operator="containsText" text="YES">
      <formula>NOT(ISERROR(SEARCH("YES",F100)))</formula>
    </cfRule>
  </conditionalFormatting>
  <conditionalFormatting sqref="E100">
    <cfRule type="containsText" dxfId="4388" priority="5851" operator="containsText" text="YES">
      <formula>NOT(ISERROR(SEARCH("YES",E100)))</formula>
    </cfRule>
  </conditionalFormatting>
  <conditionalFormatting sqref="E100">
    <cfRule type="containsText" dxfId="4387" priority="5850" operator="containsText" text="YES">
      <formula>NOT(ISERROR(SEARCH("YES",E100)))</formula>
    </cfRule>
  </conditionalFormatting>
  <conditionalFormatting sqref="F100">
    <cfRule type="containsText" dxfId="4386" priority="5848" operator="containsText" text="YES">
      <formula>NOT(ISERROR(SEARCH("YES",F100)))</formula>
    </cfRule>
  </conditionalFormatting>
  <conditionalFormatting sqref="G100">
    <cfRule type="duplicateValues" dxfId="4385" priority="5849"/>
  </conditionalFormatting>
  <conditionalFormatting sqref="E100">
    <cfRule type="containsText" dxfId="4384" priority="5847" operator="containsText" text="YES">
      <formula>NOT(ISERROR(SEARCH("YES",E100)))</formula>
    </cfRule>
  </conditionalFormatting>
  <conditionalFormatting sqref="E100">
    <cfRule type="containsText" dxfId="4383" priority="5846" operator="containsText" text="YES">
      <formula>NOT(ISERROR(SEARCH("YES",E100)))</formula>
    </cfRule>
  </conditionalFormatting>
  <conditionalFormatting sqref="G100">
    <cfRule type="duplicateValues" dxfId="4382" priority="5845"/>
  </conditionalFormatting>
  <conditionalFormatting sqref="H100 J100">
    <cfRule type="duplicateValues" dxfId="4381" priority="5844"/>
  </conditionalFormatting>
  <conditionalFormatting sqref="L100 N100 P100">
    <cfRule type="duplicateValues" dxfId="4380" priority="5843"/>
  </conditionalFormatting>
  <conditionalFormatting sqref="R100 T100 V100">
    <cfRule type="duplicateValues" dxfId="4379" priority="5842"/>
  </conditionalFormatting>
  <conditionalFormatting sqref="X100 Z100 AB100">
    <cfRule type="duplicateValues" dxfId="4378" priority="5841"/>
  </conditionalFormatting>
  <conditionalFormatting sqref="AD100 AF100">
    <cfRule type="duplicateValues" dxfId="4377" priority="5840"/>
  </conditionalFormatting>
  <conditionalFormatting sqref="F101">
    <cfRule type="containsText" dxfId="4376" priority="5838" operator="containsText" text="YES">
      <formula>NOT(ISERROR(SEARCH("YES",F101)))</formula>
    </cfRule>
  </conditionalFormatting>
  <conditionalFormatting sqref="E101">
    <cfRule type="containsText" dxfId="4375" priority="5837" operator="containsText" text="YES">
      <formula>NOT(ISERROR(SEARCH("YES",E101)))</formula>
    </cfRule>
  </conditionalFormatting>
  <conditionalFormatting sqref="E101">
    <cfRule type="containsText" dxfId="4374" priority="5836" operator="containsText" text="YES">
      <formula>NOT(ISERROR(SEARCH("YES",E101)))</formula>
    </cfRule>
  </conditionalFormatting>
  <conditionalFormatting sqref="F101">
    <cfRule type="containsText" dxfId="4373" priority="5834" operator="containsText" text="YES">
      <formula>NOT(ISERROR(SEARCH("YES",F101)))</formula>
    </cfRule>
  </conditionalFormatting>
  <conditionalFormatting sqref="G101">
    <cfRule type="duplicateValues" dxfId="4372" priority="5835"/>
  </conditionalFormatting>
  <conditionalFormatting sqref="E101">
    <cfRule type="containsText" dxfId="4371" priority="5833" operator="containsText" text="YES">
      <formula>NOT(ISERROR(SEARCH("YES",E101)))</formula>
    </cfRule>
  </conditionalFormatting>
  <conditionalFormatting sqref="E101">
    <cfRule type="containsText" dxfId="4370" priority="5832" operator="containsText" text="YES">
      <formula>NOT(ISERROR(SEARCH("YES",E101)))</formula>
    </cfRule>
  </conditionalFormatting>
  <conditionalFormatting sqref="G101">
    <cfRule type="duplicateValues" dxfId="4369" priority="5831"/>
  </conditionalFormatting>
  <conditionalFormatting sqref="H101 J101">
    <cfRule type="duplicateValues" dxfId="4368" priority="5830"/>
  </conditionalFormatting>
  <conditionalFormatting sqref="L101 N101 P101">
    <cfRule type="duplicateValues" dxfId="4367" priority="5829"/>
  </conditionalFormatting>
  <conditionalFormatting sqref="R101 T101 V101">
    <cfRule type="duplicateValues" dxfId="4366" priority="5828"/>
  </conditionalFormatting>
  <conditionalFormatting sqref="X101 Z101 AB101">
    <cfRule type="duplicateValues" dxfId="4365" priority="5827"/>
  </conditionalFormatting>
  <conditionalFormatting sqref="AD101 AF101">
    <cfRule type="duplicateValues" dxfId="4364" priority="5826"/>
  </conditionalFormatting>
  <conditionalFormatting sqref="F102">
    <cfRule type="containsText" dxfId="4363" priority="5824" operator="containsText" text="YES">
      <formula>NOT(ISERROR(SEARCH("YES",F102)))</formula>
    </cfRule>
  </conditionalFormatting>
  <conditionalFormatting sqref="E102">
    <cfRule type="containsText" dxfId="4362" priority="5823" operator="containsText" text="YES">
      <formula>NOT(ISERROR(SEARCH("YES",E102)))</formula>
    </cfRule>
  </conditionalFormatting>
  <conditionalFormatting sqref="E102">
    <cfRule type="containsText" dxfId="4361" priority="5822" operator="containsText" text="YES">
      <formula>NOT(ISERROR(SEARCH("YES",E102)))</formula>
    </cfRule>
  </conditionalFormatting>
  <conditionalFormatting sqref="F102">
    <cfRule type="containsText" dxfId="4360" priority="5820" operator="containsText" text="YES">
      <formula>NOT(ISERROR(SEARCH("YES",F102)))</formula>
    </cfRule>
  </conditionalFormatting>
  <conditionalFormatting sqref="G102">
    <cfRule type="duplicateValues" dxfId="4359" priority="5821"/>
  </conditionalFormatting>
  <conditionalFormatting sqref="E102">
    <cfRule type="containsText" dxfId="4358" priority="5819" operator="containsText" text="YES">
      <formula>NOT(ISERROR(SEARCH("YES",E102)))</formula>
    </cfRule>
  </conditionalFormatting>
  <conditionalFormatting sqref="E102">
    <cfRule type="containsText" dxfId="4357" priority="5818" operator="containsText" text="YES">
      <formula>NOT(ISERROR(SEARCH("YES",E102)))</formula>
    </cfRule>
  </conditionalFormatting>
  <conditionalFormatting sqref="G102">
    <cfRule type="duplicateValues" dxfId="4356" priority="5817"/>
  </conditionalFormatting>
  <conditionalFormatting sqref="H102 J102">
    <cfRule type="duplicateValues" dxfId="4355" priority="5816"/>
  </conditionalFormatting>
  <conditionalFormatting sqref="L102 N102 P102">
    <cfRule type="duplicateValues" dxfId="4354" priority="5815"/>
  </conditionalFormatting>
  <conditionalFormatting sqref="R102 T102 V102">
    <cfRule type="duplicateValues" dxfId="4353" priority="5814"/>
  </conditionalFormatting>
  <conditionalFormatting sqref="X102 Z102 AB102">
    <cfRule type="duplicateValues" dxfId="4352" priority="5813"/>
  </conditionalFormatting>
  <conditionalFormatting sqref="AD102 AF102">
    <cfRule type="duplicateValues" dxfId="4351" priority="5812"/>
  </conditionalFormatting>
  <conditionalFormatting sqref="F103">
    <cfRule type="containsText" dxfId="4350" priority="5810" operator="containsText" text="YES">
      <formula>NOT(ISERROR(SEARCH("YES",F103)))</formula>
    </cfRule>
  </conditionalFormatting>
  <conditionalFormatting sqref="E103">
    <cfRule type="containsText" dxfId="4349" priority="5809" operator="containsText" text="YES">
      <formula>NOT(ISERROR(SEARCH("YES",E103)))</formula>
    </cfRule>
  </conditionalFormatting>
  <conditionalFormatting sqref="E103">
    <cfRule type="containsText" dxfId="4348" priority="5808" operator="containsText" text="YES">
      <formula>NOT(ISERROR(SEARCH("YES",E103)))</formula>
    </cfRule>
  </conditionalFormatting>
  <conditionalFormatting sqref="F103">
    <cfRule type="containsText" dxfId="4347" priority="5806" operator="containsText" text="YES">
      <formula>NOT(ISERROR(SEARCH("YES",F103)))</formula>
    </cfRule>
  </conditionalFormatting>
  <conditionalFormatting sqref="G103">
    <cfRule type="duplicateValues" dxfId="4346" priority="5807"/>
  </conditionalFormatting>
  <conditionalFormatting sqref="E103">
    <cfRule type="containsText" dxfId="4345" priority="5805" operator="containsText" text="YES">
      <formula>NOT(ISERROR(SEARCH("YES",E103)))</formula>
    </cfRule>
  </conditionalFormatting>
  <conditionalFormatting sqref="E103">
    <cfRule type="containsText" dxfId="4344" priority="5804" operator="containsText" text="YES">
      <formula>NOT(ISERROR(SEARCH("YES",E103)))</formula>
    </cfRule>
  </conditionalFormatting>
  <conditionalFormatting sqref="G103">
    <cfRule type="duplicateValues" dxfId="4343" priority="5803"/>
  </conditionalFormatting>
  <conditionalFormatting sqref="H103 J103">
    <cfRule type="duplicateValues" dxfId="4342" priority="5802"/>
  </conditionalFormatting>
  <conditionalFormatting sqref="L103 N103 P103">
    <cfRule type="duplicateValues" dxfId="4341" priority="5801"/>
  </conditionalFormatting>
  <conditionalFormatting sqref="R103 T103 V103">
    <cfRule type="duplicateValues" dxfId="4340" priority="5800"/>
  </conditionalFormatting>
  <conditionalFormatting sqref="X103 Z103 AB103">
    <cfRule type="duplicateValues" dxfId="4339" priority="5799"/>
  </conditionalFormatting>
  <conditionalFormatting sqref="AD103 AF103">
    <cfRule type="duplicateValues" dxfId="4338" priority="5798"/>
  </conditionalFormatting>
  <conditionalFormatting sqref="F104">
    <cfRule type="containsText" dxfId="4337" priority="5796" operator="containsText" text="YES">
      <formula>NOT(ISERROR(SEARCH("YES",F104)))</formula>
    </cfRule>
  </conditionalFormatting>
  <conditionalFormatting sqref="E104">
    <cfRule type="containsText" dxfId="4336" priority="5795" operator="containsText" text="YES">
      <formula>NOT(ISERROR(SEARCH("YES",E104)))</formula>
    </cfRule>
  </conditionalFormatting>
  <conditionalFormatting sqref="E104">
    <cfRule type="containsText" dxfId="4335" priority="5794" operator="containsText" text="YES">
      <formula>NOT(ISERROR(SEARCH("YES",E104)))</formula>
    </cfRule>
  </conditionalFormatting>
  <conditionalFormatting sqref="F104">
    <cfRule type="containsText" dxfId="4334" priority="5792" operator="containsText" text="YES">
      <formula>NOT(ISERROR(SEARCH("YES",F104)))</formula>
    </cfRule>
  </conditionalFormatting>
  <conditionalFormatting sqref="G104">
    <cfRule type="duplicateValues" dxfId="4333" priority="5793"/>
  </conditionalFormatting>
  <conditionalFormatting sqref="E104">
    <cfRule type="containsText" dxfId="4332" priority="5791" operator="containsText" text="YES">
      <formula>NOT(ISERROR(SEARCH("YES",E104)))</formula>
    </cfRule>
  </conditionalFormatting>
  <conditionalFormatting sqref="E104">
    <cfRule type="containsText" dxfId="4331" priority="5790" operator="containsText" text="YES">
      <formula>NOT(ISERROR(SEARCH("YES",E104)))</formula>
    </cfRule>
  </conditionalFormatting>
  <conditionalFormatting sqref="G104">
    <cfRule type="duplicateValues" dxfId="4330" priority="5789"/>
  </conditionalFormatting>
  <conditionalFormatting sqref="H104 J104">
    <cfRule type="duplicateValues" dxfId="4329" priority="5788"/>
  </conditionalFormatting>
  <conditionalFormatting sqref="L104 N104 P104">
    <cfRule type="duplicateValues" dxfId="4328" priority="5787"/>
  </conditionalFormatting>
  <conditionalFormatting sqref="R104 T104 V104">
    <cfRule type="duplicateValues" dxfId="4327" priority="5786"/>
  </conditionalFormatting>
  <conditionalFormatting sqref="X104 Z104 AB104">
    <cfRule type="duplicateValues" dxfId="4326" priority="5785"/>
  </conditionalFormatting>
  <conditionalFormatting sqref="AD104 AF104">
    <cfRule type="duplicateValues" dxfId="4325" priority="5784"/>
  </conditionalFormatting>
  <conditionalFormatting sqref="F105">
    <cfRule type="containsText" dxfId="4324" priority="5782" operator="containsText" text="YES">
      <formula>NOT(ISERROR(SEARCH("YES",F105)))</formula>
    </cfRule>
  </conditionalFormatting>
  <conditionalFormatting sqref="E105">
    <cfRule type="containsText" dxfId="4323" priority="5781" operator="containsText" text="YES">
      <formula>NOT(ISERROR(SEARCH("YES",E105)))</formula>
    </cfRule>
  </conditionalFormatting>
  <conditionalFormatting sqref="E105">
    <cfRule type="containsText" dxfId="4322" priority="5780" operator="containsText" text="YES">
      <formula>NOT(ISERROR(SEARCH("YES",E105)))</formula>
    </cfRule>
  </conditionalFormatting>
  <conditionalFormatting sqref="F105">
    <cfRule type="containsText" dxfId="4321" priority="5778" operator="containsText" text="YES">
      <formula>NOT(ISERROR(SEARCH("YES",F105)))</formula>
    </cfRule>
  </conditionalFormatting>
  <conditionalFormatting sqref="G105">
    <cfRule type="duplicateValues" dxfId="4320" priority="5779"/>
  </conditionalFormatting>
  <conditionalFormatting sqref="E105">
    <cfRule type="containsText" dxfId="4319" priority="5777" operator="containsText" text="YES">
      <formula>NOT(ISERROR(SEARCH("YES",E105)))</formula>
    </cfRule>
  </conditionalFormatting>
  <conditionalFormatting sqref="E105">
    <cfRule type="containsText" dxfId="4318" priority="5776" operator="containsText" text="YES">
      <formula>NOT(ISERROR(SEARCH("YES",E105)))</formula>
    </cfRule>
  </conditionalFormatting>
  <conditionalFormatting sqref="G105">
    <cfRule type="duplicateValues" dxfId="4317" priority="5775"/>
  </conditionalFormatting>
  <conditionalFormatting sqref="H105 J105">
    <cfRule type="duplicateValues" dxfId="4316" priority="5774"/>
  </conditionalFormatting>
  <conditionalFormatting sqref="L105 N105 P105">
    <cfRule type="duplicateValues" dxfId="4315" priority="5773"/>
  </conditionalFormatting>
  <conditionalFormatting sqref="R105 T105 V105">
    <cfRule type="duplicateValues" dxfId="4314" priority="5772"/>
  </conditionalFormatting>
  <conditionalFormatting sqref="X105 Z105 AB105">
    <cfRule type="duplicateValues" dxfId="4313" priority="5771"/>
  </conditionalFormatting>
  <conditionalFormatting sqref="AD105 AF105">
    <cfRule type="duplicateValues" dxfId="4312" priority="5770"/>
  </conditionalFormatting>
  <conditionalFormatting sqref="F106">
    <cfRule type="containsText" dxfId="4311" priority="5768" operator="containsText" text="YES">
      <formula>NOT(ISERROR(SEARCH("YES",F106)))</formula>
    </cfRule>
  </conditionalFormatting>
  <conditionalFormatting sqref="E106">
    <cfRule type="containsText" dxfId="4310" priority="5767" operator="containsText" text="YES">
      <formula>NOT(ISERROR(SEARCH("YES",E106)))</formula>
    </cfRule>
  </conditionalFormatting>
  <conditionalFormatting sqref="E106">
    <cfRule type="containsText" dxfId="4309" priority="5766" operator="containsText" text="YES">
      <formula>NOT(ISERROR(SEARCH("YES",E106)))</formula>
    </cfRule>
  </conditionalFormatting>
  <conditionalFormatting sqref="F106">
    <cfRule type="containsText" dxfId="4308" priority="5764" operator="containsText" text="YES">
      <formula>NOT(ISERROR(SEARCH("YES",F106)))</formula>
    </cfRule>
  </conditionalFormatting>
  <conditionalFormatting sqref="G106">
    <cfRule type="duplicateValues" dxfId="4307" priority="5765"/>
  </conditionalFormatting>
  <conditionalFormatting sqref="E106">
    <cfRule type="containsText" dxfId="4306" priority="5763" operator="containsText" text="YES">
      <formula>NOT(ISERROR(SEARCH("YES",E106)))</formula>
    </cfRule>
  </conditionalFormatting>
  <conditionalFormatting sqref="E106">
    <cfRule type="containsText" dxfId="4305" priority="5762" operator="containsText" text="YES">
      <formula>NOT(ISERROR(SEARCH("YES",E106)))</formula>
    </cfRule>
  </conditionalFormatting>
  <conditionalFormatting sqref="G106">
    <cfRule type="duplicateValues" dxfId="4304" priority="5761"/>
  </conditionalFormatting>
  <conditionalFormatting sqref="H106 J106">
    <cfRule type="duplicateValues" dxfId="4303" priority="5760"/>
  </conditionalFormatting>
  <conditionalFormatting sqref="L106 N106 P106">
    <cfRule type="duplicateValues" dxfId="4302" priority="5759"/>
  </conditionalFormatting>
  <conditionalFormatting sqref="R106 T106 V106">
    <cfRule type="duplicateValues" dxfId="4301" priority="5758"/>
  </conditionalFormatting>
  <conditionalFormatting sqref="X106 Z106 AB106">
    <cfRule type="duplicateValues" dxfId="4300" priority="5757"/>
  </conditionalFormatting>
  <conditionalFormatting sqref="AD106 AF106">
    <cfRule type="duplicateValues" dxfId="4299" priority="5756"/>
  </conditionalFormatting>
  <conditionalFormatting sqref="F107">
    <cfRule type="containsText" dxfId="4298" priority="5754" operator="containsText" text="YES">
      <formula>NOT(ISERROR(SEARCH("YES",F107)))</formula>
    </cfRule>
  </conditionalFormatting>
  <conditionalFormatting sqref="E107">
    <cfRule type="containsText" dxfId="4297" priority="5753" operator="containsText" text="YES">
      <formula>NOT(ISERROR(SEARCH("YES",E107)))</formula>
    </cfRule>
  </conditionalFormatting>
  <conditionalFormatting sqref="E107">
    <cfRule type="containsText" dxfId="4296" priority="5752" operator="containsText" text="YES">
      <formula>NOT(ISERROR(SEARCH("YES",E107)))</formula>
    </cfRule>
  </conditionalFormatting>
  <conditionalFormatting sqref="F107">
    <cfRule type="containsText" dxfId="4295" priority="5750" operator="containsText" text="YES">
      <formula>NOT(ISERROR(SEARCH("YES",F107)))</formula>
    </cfRule>
  </conditionalFormatting>
  <conditionalFormatting sqref="G107">
    <cfRule type="duplicateValues" dxfId="4294" priority="5751"/>
  </conditionalFormatting>
  <conditionalFormatting sqref="E107">
    <cfRule type="containsText" dxfId="4293" priority="5749" operator="containsText" text="YES">
      <formula>NOT(ISERROR(SEARCH("YES",E107)))</formula>
    </cfRule>
  </conditionalFormatting>
  <conditionalFormatting sqref="E107">
    <cfRule type="containsText" dxfId="4292" priority="5748" operator="containsText" text="YES">
      <formula>NOT(ISERROR(SEARCH("YES",E107)))</formula>
    </cfRule>
  </conditionalFormatting>
  <conditionalFormatting sqref="G107">
    <cfRule type="duplicateValues" dxfId="4291" priority="5747"/>
  </conditionalFormatting>
  <conditionalFormatting sqref="H107 J107">
    <cfRule type="duplicateValues" dxfId="4290" priority="5746"/>
  </conditionalFormatting>
  <conditionalFormatting sqref="L107 N107 P107">
    <cfRule type="duplicateValues" dxfId="4289" priority="5745"/>
  </conditionalFormatting>
  <conditionalFormatting sqref="R107 T107 V107">
    <cfRule type="duplicateValues" dxfId="4288" priority="5744"/>
  </conditionalFormatting>
  <conditionalFormatting sqref="X107 Z107 AB107">
    <cfRule type="duplicateValues" dxfId="4287" priority="5743"/>
  </conditionalFormatting>
  <conditionalFormatting sqref="AD107 AF107">
    <cfRule type="duplicateValues" dxfId="4286" priority="5742"/>
  </conditionalFormatting>
  <conditionalFormatting sqref="F108">
    <cfRule type="containsText" dxfId="4285" priority="5740" operator="containsText" text="YES">
      <formula>NOT(ISERROR(SEARCH("YES",F108)))</formula>
    </cfRule>
  </conditionalFormatting>
  <conditionalFormatting sqref="E108">
    <cfRule type="containsText" dxfId="4284" priority="5739" operator="containsText" text="YES">
      <formula>NOT(ISERROR(SEARCH("YES",E108)))</formula>
    </cfRule>
  </conditionalFormatting>
  <conditionalFormatting sqref="E108">
    <cfRule type="containsText" dxfId="4283" priority="5738" operator="containsText" text="YES">
      <formula>NOT(ISERROR(SEARCH("YES",E108)))</formula>
    </cfRule>
  </conditionalFormatting>
  <conditionalFormatting sqref="F108">
    <cfRule type="containsText" dxfId="4282" priority="5736" operator="containsText" text="YES">
      <formula>NOT(ISERROR(SEARCH("YES",F108)))</formula>
    </cfRule>
  </conditionalFormatting>
  <conditionalFormatting sqref="G108">
    <cfRule type="duplicateValues" dxfId="4281" priority="5737"/>
  </conditionalFormatting>
  <conditionalFormatting sqref="E108">
    <cfRule type="containsText" dxfId="4280" priority="5735" operator="containsText" text="YES">
      <formula>NOT(ISERROR(SEARCH("YES",E108)))</formula>
    </cfRule>
  </conditionalFormatting>
  <conditionalFormatting sqref="E108">
    <cfRule type="containsText" dxfId="4279" priority="5734" operator="containsText" text="YES">
      <formula>NOT(ISERROR(SEARCH("YES",E108)))</formula>
    </cfRule>
  </conditionalFormatting>
  <conditionalFormatting sqref="G108">
    <cfRule type="duplicateValues" dxfId="4278" priority="5733"/>
  </conditionalFormatting>
  <conditionalFormatting sqref="H108 J108">
    <cfRule type="duplicateValues" dxfId="4277" priority="5732"/>
  </conditionalFormatting>
  <conditionalFormatting sqref="L108 N108 P108">
    <cfRule type="duplicateValues" dxfId="4276" priority="5731"/>
  </conditionalFormatting>
  <conditionalFormatting sqref="R108 T108 V108">
    <cfRule type="duplicateValues" dxfId="4275" priority="5730"/>
  </conditionalFormatting>
  <conditionalFormatting sqref="X108 Z108 AB108">
    <cfRule type="duplicateValues" dxfId="4274" priority="5729"/>
  </conditionalFormatting>
  <conditionalFormatting sqref="AD108 AF108">
    <cfRule type="duplicateValues" dxfId="4273" priority="5728"/>
  </conditionalFormatting>
  <conditionalFormatting sqref="F109">
    <cfRule type="containsText" dxfId="4272" priority="5726" operator="containsText" text="YES">
      <formula>NOT(ISERROR(SEARCH("YES",F109)))</formula>
    </cfRule>
  </conditionalFormatting>
  <conditionalFormatting sqref="E109">
    <cfRule type="containsText" dxfId="4271" priority="5725" operator="containsText" text="YES">
      <formula>NOT(ISERROR(SEARCH("YES",E109)))</formula>
    </cfRule>
  </conditionalFormatting>
  <conditionalFormatting sqref="E109">
    <cfRule type="containsText" dxfId="4270" priority="5724" operator="containsText" text="YES">
      <formula>NOT(ISERROR(SEARCH("YES",E109)))</formula>
    </cfRule>
  </conditionalFormatting>
  <conditionalFormatting sqref="F109">
    <cfRule type="containsText" dxfId="4269" priority="5722" operator="containsText" text="YES">
      <formula>NOT(ISERROR(SEARCH("YES",F109)))</formula>
    </cfRule>
  </conditionalFormatting>
  <conditionalFormatting sqref="G109">
    <cfRule type="duplicateValues" dxfId="4268" priority="5723"/>
  </conditionalFormatting>
  <conditionalFormatting sqref="E109">
    <cfRule type="containsText" dxfId="4267" priority="5721" operator="containsText" text="YES">
      <formula>NOT(ISERROR(SEARCH("YES",E109)))</formula>
    </cfRule>
  </conditionalFormatting>
  <conditionalFormatting sqref="E109">
    <cfRule type="containsText" dxfId="4266" priority="5720" operator="containsText" text="YES">
      <formula>NOT(ISERROR(SEARCH("YES",E109)))</formula>
    </cfRule>
  </conditionalFormatting>
  <conditionalFormatting sqref="G109">
    <cfRule type="duplicateValues" dxfId="4265" priority="5719"/>
  </conditionalFormatting>
  <conditionalFormatting sqref="H109 J109">
    <cfRule type="duplicateValues" dxfId="4264" priority="5718"/>
  </conditionalFormatting>
  <conditionalFormatting sqref="L109 N109 P109">
    <cfRule type="duplicateValues" dxfId="4263" priority="5717"/>
  </conditionalFormatting>
  <conditionalFormatting sqref="R109 T109 V109">
    <cfRule type="duplicateValues" dxfId="4262" priority="5716"/>
  </conditionalFormatting>
  <conditionalFormatting sqref="X109 Z109 AB109">
    <cfRule type="duplicateValues" dxfId="4261" priority="5715"/>
  </conditionalFormatting>
  <conditionalFormatting sqref="AD109 AF109">
    <cfRule type="duplicateValues" dxfId="4260" priority="5714"/>
  </conditionalFormatting>
  <conditionalFormatting sqref="F110">
    <cfRule type="containsText" dxfId="4259" priority="5712" operator="containsText" text="YES">
      <formula>NOT(ISERROR(SEARCH("YES",F110)))</formula>
    </cfRule>
  </conditionalFormatting>
  <conditionalFormatting sqref="E110">
    <cfRule type="containsText" dxfId="4258" priority="5711" operator="containsText" text="YES">
      <formula>NOT(ISERROR(SEARCH("YES",E110)))</formula>
    </cfRule>
  </conditionalFormatting>
  <conditionalFormatting sqref="E110">
    <cfRule type="containsText" dxfId="4257" priority="5710" operator="containsText" text="YES">
      <formula>NOT(ISERROR(SEARCH("YES",E110)))</formula>
    </cfRule>
  </conditionalFormatting>
  <conditionalFormatting sqref="F110">
    <cfRule type="containsText" dxfId="4256" priority="5708" operator="containsText" text="YES">
      <formula>NOT(ISERROR(SEARCH("YES",F110)))</formula>
    </cfRule>
  </conditionalFormatting>
  <conditionalFormatting sqref="G110">
    <cfRule type="duplicateValues" dxfId="4255" priority="5709"/>
  </conditionalFormatting>
  <conditionalFormatting sqref="E110">
    <cfRule type="containsText" dxfId="4254" priority="5707" operator="containsText" text="YES">
      <formula>NOT(ISERROR(SEARCH("YES",E110)))</formula>
    </cfRule>
  </conditionalFormatting>
  <conditionalFormatting sqref="E110">
    <cfRule type="containsText" dxfId="4253" priority="5706" operator="containsText" text="YES">
      <formula>NOT(ISERROR(SEARCH("YES",E110)))</formula>
    </cfRule>
  </conditionalFormatting>
  <conditionalFormatting sqref="G110">
    <cfRule type="duplicateValues" dxfId="4252" priority="5705"/>
  </conditionalFormatting>
  <conditionalFormatting sqref="H110 J110">
    <cfRule type="duplicateValues" dxfId="4251" priority="5704"/>
  </conditionalFormatting>
  <conditionalFormatting sqref="L110 N110 P110">
    <cfRule type="duplicateValues" dxfId="4250" priority="5703"/>
  </conditionalFormatting>
  <conditionalFormatting sqref="R110 T110 V110">
    <cfRule type="duplicateValues" dxfId="4249" priority="5702"/>
  </conditionalFormatting>
  <conditionalFormatting sqref="X110 Z110 AB110">
    <cfRule type="duplicateValues" dxfId="4248" priority="5701"/>
  </conditionalFormatting>
  <conditionalFormatting sqref="AD110 AF110">
    <cfRule type="duplicateValues" dxfId="4247" priority="5700"/>
  </conditionalFormatting>
  <conditionalFormatting sqref="F111">
    <cfRule type="containsText" dxfId="4246" priority="5698" operator="containsText" text="YES">
      <formula>NOT(ISERROR(SEARCH("YES",F111)))</formula>
    </cfRule>
  </conditionalFormatting>
  <conditionalFormatting sqref="E111">
    <cfRule type="containsText" dxfId="4245" priority="5697" operator="containsText" text="YES">
      <formula>NOT(ISERROR(SEARCH("YES",E111)))</formula>
    </cfRule>
  </conditionalFormatting>
  <conditionalFormatting sqref="E111">
    <cfRule type="containsText" dxfId="4244" priority="5696" operator="containsText" text="YES">
      <formula>NOT(ISERROR(SEARCH("YES",E111)))</formula>
    </cfRule>
  </conditionalFormatting>
  <conditionalFormatting sqref="F111">
    <cfRule type="containsText" dxfId="4243" priority="5694" operator="containsText" text="YES">
      <formula>NOT(ISERROR(SEARCH("YES",F111)))</formula>
    </cfRule>
  </conditionalFormatting>
  <conditionalFormatting sqref="G111">
    <cfRule type="duplicateValues" dxfId="4242" priority="5695"/>
  </conditionalFormatting>
  <conditionalFormatting sqref="E111">
    <cfRule type="containsText" dxfId="4241" priority="5693" operator="containsText" text="YES">
      <formula>NOT(ISERROR(SEARCH("YES",E111)))</formula>
    </cfRule>
  </conditionalFormatting>
  <conditionalFormatting sqref="E111">
    <cfRule type="containsText" dxfId="4240" priority="5692" operator="containsText" text="YES">
      <formula>NOT(ISERROR(SEARCH("YES",E111)))</formula>
    </cfRule>
  </conditionalFormatting>
  <conditionalFormatting sqref="G111">
    <cfRule type="duplicateValues" dxfId="4239" priority="5691"/>
  </conditionalFormatting>
  <conditionalFormatting sqref="H111 J111">
    <cfRule type="duplicateValues" dxfId="4238" priority="5690"/>
  </conditionalFormatting>
  <conditionalFormatting sqref="L111 N111 P111">
    <cfRule type="duplicateValues" dxfId="4237" priority="5689"/>
  </conditionalFormatting>
  <conditionalFormatting sqref="R111 T111 V111">
    <cfRule type="duplicateValues" dxfId="4236" priority="5688"/>
  </conditionalFormatting>
  <conditionalFormatting sqref="X111 Z111 AB111">
    <cfRule type="duplicateValues" dxfId="4235" priority="5687"/>
  </conditionalFormatting>
  <conditionalFormatting sqref="AD111 AF111">
    <cfRule type="duplicateValues" dxfId="4234" priority="5686"/>
  </conditionalFormatting>
  <conditionalFormatting sqref="F112">
    <cfRule type="containsText" dxfId="4233" priority="5684" operator="containsText" text="YES">
      <formula>NOT(ISERROR(SEARCH("YES",F112)))</formula>
    </cfRule>
  </conditionalFormatting>
  <conditionalFormatting sqref="E112">
    <cfRule type="containsText" dxfId="4232" priority="5683" operator="containsText" text="YES">
      <formula>NOT(ISERROR(SEARCH("YES",E112)))</formula>
    </cfRule>
  </conditionalFormatting>
  <conditionalFormatting sqref="E112">
    <cfRule type="containsText" dxfId="4231" priority="5682" operator="containsText" text="YES">
      <formula>NOT(ISERROR(SEARCH("YES",E112)))</formula>
    </cfRule>
  </conditionalFormatting>
  <conditionalFormatting sqref="F112">
    <cfRule type="containsText" dxfId="4230" priority="5680" operator="containsText" text="YES">
      <formula>NOT(ISERROR(SEARCH("YES",F112)))</formula>
    </cfRule>
  </conditionalFormatting>
  <conditionalFormatting sqref="G112">
    <cfRule type="duplicateValues" dxfId="4229" priority="5681"/>
  </conditionalFormatting>
  <conditionalFormatting sqref="E112">
    <cfRule type="containsText" dxfId="4228" priority="5679" operator="containsText" text="YES">
      <formula>NOT(ISERROR(SEARCH("YES",E112)))</formula>
    </cfRule>
  </conditionalFormatting>
  <conditionalFormatting sqref="E112">
    <cfRule type="containsText" dxfId="4227" priority="5678" operator="containsText" text="YES">
      <formula>NOT(ISERROR(SEARCH("YES",E112)))</formula>
    </cfRule>
  </conditionalFormatting>
  <conditionalFormatting sqref="G112">
    <cfRule type="duplicateValues" dxfId="4226" priority="5677"/>
  </conditionalFormatting>
  <conditionalFormatting sqref="H112 J112">
    <cfRule type="duplicateValues" dxfId="4225" priority="5676"/>
  </conditionalFormatting>
  <conditionalFormatting sqref="L112 N112 P112">
    <cfRule type="duplicateValues" dxfId="4224" priority="5675"/>
  </conditionalFormatting>
  <conditionalFormatting sqref="R112 T112 V112">
    <cfRule type="duplicateValues" dxfId="4223" priority="5674"/>
  </conditionalFormatting>
  <conditionalFormatting sqref="X112 Z112 AB112">
    <cfRule type="duplicateValues" dxfId="4222" priority="5673"/>
  </conditionalFormatting>
  <conditionalFormatting sqref="AD112 AF112">
    <cfRule type="duplicateValues" dxfId="4221" priority="5672"/>
  </conditionalFormatting>
  <conditionalFormatting sqref="F113">
    <cfRule type="containsText" dxfId="4220" priority="5670" operator="containsText" text="YES">
      <formula>NOT(ISERROR(SEARCH("YES",F113)))</formula>
    </cfRule>
  </conditionalFormatting>
  <conditionalFormatting sqref="E113">
    <cfRule type="containsText" dxfId="4219" priority="5669" operator="containsText" text="YES">
      <formula>NOT(ISERROR(SEARCH("YES",E113)))</formula>
    </cfRule>
  </conditionalFormatting>
  <conditionalFormatting sqref="E113">
    <cfRule type="containsText" dxfId="4218" priority="5668" operator="containsText" text="YES">
      <formula>NOT(ISERROR(SEARCH("YES",E113)))</formula>
    </cfRule>
  </conditionalFormatting>
  <conditionalFormatting sqref="F113">
    <cfRule type="containsText" dxfId="4217" priority="5666" operator="containsText" text="YES">
      <formula>NOT(ISERROR(SEARCH("YES",F113)))</formula>
    </cfRule>
  </conditionalFormatting>
  <conditionalFormatting sqref="G113">
    <cfRule type="duplicateValues" dxfId="4216" priority="5667"/>
  </conditionalFormatting>
  <conditionalFormatting sqref="E113">
    <cfRule type="containsText" dxfId="4215" priority="5665" operator="containsText" text="YES">
      <formula>NOT(ISERROR(SEARCH("YES",E113)))</formula>
    </cfRule>
  </conditionalFormatting>
  <conditionalFormatting sqref="E113">
    <cfRule type="containsText" dxfId="4214" priority="5664" operator="containsText" text="YES">
      <formula>NOT(ISERROR(SEARCH("YES",E113)))</formula>
    </cfRule>
  </conditionalFormatting>
  <conditionalFormatting sqref="G113">
    <cfRule type="duplicateValues" dxfId="4213" priority="5663"/>
  </conditionalFormatting>
  <conditionalFormatting sqref="H113 J113">
    <cfRule type="duplicateValues" dxfId="4212" priority="5662"/>
  </conditionalFormatting>
  <conditionalFormatting sqref="L113 N113 P113">
    <cfRule type="duplicateValues" dxfId="4211" priority="5661"/>
  </conditionalFormatting>
  <conditionalFormatting sqref="R113 T113 V113">
    <cfRule type="duplicateValues" dxfId="4210" priority="5660"/>
  </conditionalFormatting>
  <conditionalFormatting sqref="X113 Z113 AB113">
    <cfRule type="duplicateValues" dxfId="4209" priority="5659"/>
  </conditionalFormatting>
  <conditionalFormatting sqref="AD113 AF113">
    <cfRule type="duplicateValues" dxfId="4208" priority="5658"/>
  </conditionalFormatting>
  <conditionalFormatting sqref="F114">
    <cfRule type="containsText" dxfId="4207" priority="5656" operator="containsText" text="YES">
      <formula>NOT(ISERROR(SEARCH("YES",F114)))</formula>
    </cfRule>
  </conditionalFormatting>
  <conditionalFormatting sqref="E114">
    <cfRule type="containsText" dxfId="4206" priority="5655" operator="containsText" text="YES">
      <formula>NOT(ISERROR(SEARCH("YES",E114)))</formula>
    </cfRule>
  </conditionalFormatting>
  <conditionalFormatting sqref="E114">
    <cfRule type="containsText" dxfId="4205" priority="5654" operator="containsText" text="YES">
      <formula>NOT(ISERROR(SEARCH("YES",E114)))</formula>
    </cfRule>
  </conditionalFormatting>
  <conditionalFormatting sqref="F114">
    <cfRule type="containsText" dxfId="4204" priority="5652" operator="containsText" text="YES">
      <formula>NOT(ISERROR(SEARCH("YES",F114)))</formula>
    </cfRule>
  </conditionalFormatting>
  <conditionalFormatting sqref="G114">
    <cfRule type="duplicateValues" dxfId="4203" priority="5653"/>
  </conditionalFormatting>
  <conditionalFormatting sqref="E114">
    <cfRule type="containsText" dxfId="4202" priority="5651" operator="containsText" text="YES">
      <formula>NOT(ISERROR(SEARCH("YES",E114)))</formula>
    </cfRule>
  </conditionalFormatting>
  <conditionalFormatting sqref="E114">
    <cfRule type="containsText" dxfId="4201" priority="5650" operator="containsText" text="YES">
      <formula>NOT(ISERROR(SEARCH("YES",E114)))</formula>
    </cfRule>
  </conditionalFormatting>
  <conditionalFormatting sqref="G114">
    <cfRule type="duplicateValues" dxfId="4200" priority="5649"/>
  </conditionalFormatting>
  <conditionalFormatting sqref="H114 J114">
    <cfRule type="duplicateValues" dxfId="4199" priority="5648"/>
  </conditionalFormatting>
  <conditionalFormatting sqref="L114 N114 P114">
    <cfRule type="duplicateValues" dxfId="4198" priority="5647"/>
  </conditionalFormatting>
  <conditionalFormatting sqref="R114 T114 V114">
    <cfRule type="duplicateValues" dxfId="4197" priority="5646"/>
  </conditionalFormatting>
  <conditionalFormatting sqref="X114 Z114 AB114">
    <cfRule type="duplicateValues" dxfId="4196" priority="5645"/>
  </conditionalFormatting>
  <conditionalFormatting sqref="AD114 AF114">
    <cfRule type="duplicateValues" dxfId="4195" priority="5644"/>
  </conditionalFormatting>
  <conditionalFormatting sqref="F115">
    <cfRule type="containsText" dxfId="4194" priority="5642" operator="containsText" text="YES">
      <formula>NOT(ISERROR(SEARCH("YES",F115)))</formula>
    </cfRule>
  </conditionalFormatting>
  <conditionalFormatting sqref="E115">
    <cfRule type="containsText" dxfId="4193" priority="5641" operator="containsText" text="YES">
      <formula>NOT(ISERROR(SEARCH("YES",E115)))</formula>
    </cfRule>
  </conditionalFormatting>
  <conditionalFormatting sqref="E115">
    <cfRule type="containsText" dxfId="4192" priority="5640" operator="containsText" text="YES">
      <formula>NOT(ISERROR(SEARCH("YES",E115)))</formula>
    </cfRule>
  </conditionalFormatting>
  <conditionalFormatting sqref="F115">
    <cfRule type="containsText" dxfId="4191" priority="5638" operator="containsText" text="YES">
      <formula>NOT(ISERROR(SEARCH("YES",F115)))</formula>
    </cfRule>
  </conditionalFormatting>
  <conditionalFormatting sqref="G115">
    <cfRule type="duplicateValues" dxfId="4190" priority="5639"/>
  </conditionalFormatting>
  <conditionalFormatting sqref="E115">
    <cfRule type="containsText" dxfId="4189" priority="5637" operator="containsText" text="YES">
      <formula>NOT(ISERROR(SEARCH("YES",E115)))</formula>
    </cfRule>
  </conditionalFormatting>
  <conditionalFormatting sqref="E115">
    <cfRule type="containsText" dxfId="4188" priority="5636" operator="containsText" text="YES">
      <formula>NOT(ISERROR(SEARCH("YES",E115)))</formula>
    </cfRule>
  </conditionalFormatting>
  <conditionalFormatting sqref="G115">
    <cfRule type="duplicateValues" dxfId="4187" priority="5635"/>
  </conditionalFormatting>
  <conditionalFormatting sqref="H115 J115">
    <cfRule type="duplicateValues" dxfId="4186" priority="5634"/>
  </conditionalFormatting>
  <conditionalFormatting sqref="L115 N115 P115">
    <cfRule type="duplicateValues" dxfId="4185" priority="5633"/>
  </conditionalFormatting>
  <conditionalFormatting sqref="R115 T115 V115">
    <cfRule type="duplicateValues" dxfId="4184" priority="5632"/>
  </conditionalFormatting>
  <conditionalFormatting sqref="X115 Z115 AB115">
    <cfRule type="duplicateValues" dxfId="4183" priority="5631"/>
  </conditionalFormatting>
  <conditionalFormatting sqref="AD115 AF115">
    <cfRule type="duplicateValues" dxfId="4182" priority="5630"/>
  </conditionalFormatting>
  <conditionalFormatting sqref="F116">
    <cfRule type="containsText" dxfId="4181" priority="5628" operator="containsText" text="YES">
      <formula>NOT(ISERROR(SEARCH("YES",F116)))</formula>
    </cfRule>
  </conditionalFormatting>
  <conditionalFormatting sqref="E116">
    <cfRule type="containsText" dxfId="4180" priority="5627" operator="containsText" text="YES">
      <formula>NOT(ISERROR(SEARCH("YES",E116)))</formula>
    </cfRule>
  </conditionalFormatting>
  <conditionalFormatting sqref="E116">
    <cfRule type="containsText" dxfId="4179" priority="5626" operator="containsText" text="YES">
      <formula>NOT(ISERROR(SEARCH("YES",E116)))</formula>
    </cfRule>
  </conditionalFormatting>
  <conditionalFormatting sqref="F116">
    <cfRule type="containsText" dxfId="4178" priority="5624" operator="containsText" text="YES">
      <formula>NOT(ISERROR(SEARCH("YES",F116)))</formula>
    </cfRule>
  </conditionalFormatting>
  <conditionalFormatting sqref="G116">
    <cfRule type="duplicateValues" dxfId="4177" priority="5625"/>
  </conditionalFormatting>
  <conditionalFormatting sqref="E116">
    <cfRule type="containsText" dxfId="4176" priority="5623" operator="containsText" text="YES">
      <formula>NOT(ISERROR(SEARCH("YES",E116)))</formula>
    </cfRule>
  </conditionalFormatting>
  <conditionalFormatting sqref="E116">
    <cfRule type="containsText" dxfId="4175" priority="5622" operator="containsText" text="YES">
      <formula>NOT(ISERROR(SEARCH("YES",E116)))</formula>
    </cfRule>
  </conditionalFormatting>
  <conditionalFormatting sqref="G116">
    <cfRule type="duplicateValues" dxfId="4174" priority="5621"/>
  </conditionalFormatting>
  <conditionalFormatting sqref="H116 J116">
    <cfRule type="duplicateValues" dxfId="4173" priority="5620"/>
  </conditionalFormatting>
  <conditionalFormatting sqref="L116 N116 P116">
    <cfRule type="duplicateValues" dxfId="4172" priority="5619"/>
  </conditionalFormatting>
  <conditionalFormatting sqref="R116 T116 V116">
    <cfRule type="duplicateValues" dxfId="4171" priority="5618"/>
  </conditionalFormatting>
  <conditionalFormatting sqref="X116 Z116 AB116">
    <cfRule type="duplicateValues" dxfId="4170" priority="5617"/>
  </conditionalFormatting>
  <conditionalFormatting sqref="AD116 AF116">
    <cfRule type="duplicateValues" dxfId="4169" priority="5616"/>
  </conditionalFormatting>
  <conditionalFormatting sqref="F117">
    <cfRule type="containsText" dxfId="4168" priority="5614" operator="containsText" text="YES">
      <formula>NOT(ISERROR(SEARCH("YES",F117)))</formula>
    </cfRule>
  </conditionalFormatting>
  <conditionalFormatting sqref="E117">
    <cfRule type="containsText" dxfId="4167" priority="5613" operator="containsText" text="YES">
      <formula>NOT(ISERROR(SEARCH("YES",E117)))</formula>
    </cfRule>
  </conditionalFormatting>
  <conditionalFormatting sqref="E117">
    <cfRule type="containsText" dxfId="4166" priority="5612" operator="containsText" text="YES">
      <formula>NOT(ISERROR(SEARCH("YES",E117)))</formula>
    </cfRule>
  </conditionalFormatting>
  <conditionalFormatting sqref="F117">
    <cfRule type="containsText" dxfId="4165" priority="5610" operator="containsText" text="YES">
      <formula>NOT(ISERROR(SEARCH("YES",F117)))</formula>
    </cfRule>
  </conditionalFormatting>
  <conditionalFormatting sqref="G117">
    <cfRule type="duplicateValues" dxfId="4164" priority="5611"/>
  </conditionalFormatting>
  <conditionalFormatting sqref="E117">
    <cfRule type="containsText" dxfId="4163" priority="5609" operator="containsText" text="YES">
      <formula>NOT(ISERROR(SEARCH("YES",E117)))</formula>
    </cfRule>
  </conditionalFormatting>
  <conditionalFormatting sqref="E117">
    <cfRule type="containsText" dxfId="4162" priority="5608" operator="containsText" text="YES">
      <formula>NOT(ISERROR(SEARCH("YES",E117)))</formula>
    </cfRule>
  </conditionalFormatting>
  <conditionalFormatting sqref="G117">
    <cfRule type="duplicateValues" dxfId="4161" priority="5607"/>
  </conditionalFormatting>
  <conditionalFormatting sqref="H117 J117">
    <cfRule type="duplicateValues" dxfId="4160" priority="5606"/>
  </conditionalFormatting>
  <conditionalFormatting sqref="L117 N117 P117">
    <cfRule type="duplicateValues" dxfId="4159" priority="5605"/>
  </conditionalFormatting>
  <conditionalFormatting sqref="R117 T117 V117">
    <cfRule type="duplicateValues" dxfId="4158" priority="5604"/>
  </conditionalFormatting>
  <conditionalFormatting sqref="X117 Z117 AB117">
    <cfRule type="duplicateValues" dxfId="4157" priority="5603"/>
  </conditionalFormatting>
  <conditionalFormatting sqref="AD117 AF117">
    <cfRule type="duplicateValues" dxfId="4156" priority="5602"/>
  </conditionalFormatting>
  <conditionalFormatting sqref="F118">
    <cfRule type="containsText" dxfId="4155" priority="5586" operator="containsText" text="YES">
      <formula>NOT(ISERROR(SEARCH("YES",F118)))</formula>
    </cfRule>
  </conditionalFormatting>
  <conditionalFormatting sqref="E118">
    <cfRule type="containsText" dxfId="4154" priority="5585" operator="containsText" text="YES">
      <formula>NOT(ISERROR(SEARCH("YES",E118)))</formula>
    </cfRule>
  </conditionalFormatting>
  <conditionalFormatting sqref="E118">
    <cfRule type="containsText" dxfId="4153" priority="5584" operator="containsText" text="YES">
      <formula>NOT(ISERROR(SEARCH("YES",E118)))</formula>
    </cfRule>
  </conditionalFormatting>
  <conditionalFormatting sqref="F118">
    <cfRule type="containsText" dxfId="4152" priority="5582" operator="containsText" text="YES">
      <formula>NOT(ISERROR(SEARCH("YES",F118)))</formula>
    </cfRule>
  </conditionalFormatting>
  <conditionalFormatting sqref="G118">
    <cfRule type="duplicateValues" dxfId="4151" priority="5583"/>
  </conditionalFormatting>
  <conditionalFormatting sqref="E118">
    <cfRule type="containsText" dxfId="4150" priority="5581" operator="containsText" text="YES">
      <formula>NOT(ISERROR(SEARCH("YES",E118)))</formula>
    </cfRule>
  </conditionalFormatting>
  <conditionalFormatting sqref="E118">
    <cfRule type="containsText" dxfId="4149" priority="5580" operator="containsText" text="YES">
      <formula>NOT(ISERROR(SEARCH("YES",E118)))</formula>
    </cfRule>
  </conditionalFormatting>
  <conditionalFormatting sqref="G118">
    <cfRule type="duplicateValues" dxfId="4148" priority="5579"/>
  </conditionalFormatting>
  <conditionalFormatting sqref="H118 J118">
    <cfRule type="duplicateValues" dxfId="4147" priority="5578"/>
  </conditionalFormatting>
  <conditionalFormatting sqref="L118 N118 P118">
    <cfRule type="duplicateValues" dxfId="4146" priority="5577"/>
  </conditionalFormatting>
  <conditionalFormatting sqref="R118 T118 V118">
    <cfRule type="duplicateValues" dxfId="4145" priority="5576"/>
  </conditionalFormatting>
  <conditionalFormatting sqref="X118 Z118 AB118">
    <cfRule type="duplicateValues" dxfId="4144" priority="5575"/>
  </conditionalFormatting>
  <conditionalFormatting sqref="AD118 AF118">
    <cfRule type="duplicateValues" dxfId="4143" priority="5574"/>
  </conditionalFormatting>
  <conditionalFormatting sqref="F119">
    <cfRule type="containsText" dxfId="4142" priority="5572" operator="containsText" text="YES">
      <formula>NOT(ISERROR(SEARCH("YES",F119)))</formula>
    </cfRule>
  </conditionalFormatting>
  <conditionalFormatting sqref="E119">
    <cfRule type="containsText" dxfId="4141" priority="5571" operator="containsText" text="YES">
      <formula>NOT(ISERROR(SEARCH("YES",E119)))</formula>
    </cfRule>
  </conditionalFormatting>
  <conditionalFormatting sqref="E119">
    <cfRule type="containsText" dxfId="4140" priority="5570" operator="containsText" text="YES">
      <formula>NOT(ISERROR(SEARCH("YES",E119)))</formula>
    </cfRule>
  </conditionalFormatting>
  <conditionalFormatting sqref="F119">
    <cfRule type="containsText" dxfId="4139" priority="5568" operator="containsText" text="YES">
      <formula>NOT(ISERROR(SEARCH("YES",F119)))</formula>
    </cfRule>
  </conditionalFormatting>
  <conditionalFormatting sqref="G119">
    <cfRule type="duplicateValues" dxfId="4138" priority="5569"/>
  </conditionalFormatting>
  <conditionalFormatting sqref="E119">
    <cfRule type="containsText" dxfId="4137" priority="5567" operator="containsText" text="YES">
      <formula>NOT(ISERROR(SEARCH("YES",E119)))</formula>
    </cfRule>
  </conditionalFormatting>
  <conditionalFormatting sqref="E119">
    <cfRule type="containsText" dxfId="4136" priority="5566" operator="containsText" text="YES">
      <formula>NOT(ISERROR(SEARCH("YES",E119)))</formula>
    </cfRule>
  </conditionalFormatting>
  <conditionalFormatting sqref="G119">
    <cfRule type="duplicateValues" dxfId="4135" priority="5565"/>
  </conditionalFormatting>
  <conditionalFormatting sqref="H119 J119">
    <cfRule type="duplicateValues" dxfId="4134" priority="5564"/>
  </conditionalFormatting>
  <conditionalFormatting sqref="L119 N119 P119">
    <cfRule type="duplicateValues" dxfId="4133" priority="5563"/>
  </conditionalFormatting>
  <conditionalFormatting sqref="R119 T119 V119">
    <cfRule type="duplicateValues" dxfId="4132" priority="5562"/>
  </conditionalFormatting>
  <conditionalFormatting sqref="X119 Z119 AB119">
    <cfRule type="duplicateValues" dxfId="4131" priority="5561"/>
  </conditionalFormatting>
  <conditionalFormatting sqref="AD119 AF119">
    <cfRule type="duplicateValues" dxfId="4130" priority="5560"/>
  </conditionalFormatting>
  <conditionalFormatting sqref="F120">
    <cfRule type="containsText" dxfId="4129" priority="5558" operator="containsText" text="YES">
      <formula>NOT(ISERROR(SEARCH("YES",F120)))</formula>
    </cfRule>
  </conditionalFormatting>
  <conditionalFormatting sqref="E120">
    <cfRule type="containsText" dxfId="4128" priority="5557" operator="containsText" text="YES">
      <formula>NOT(ISERROR(SEARCH("YES",E120)))</formula>
    </cfRule>
  </conditionalFormatting>
  <conditionalFormatting sqref="E120">
    <cfRule type="containsText" dxfId="4127" priority="5556" operator="containsText" text="YES">
      <formula>NOT(ISERROR(SEARCH("YES",E120)))</formula>
    </cfRule>
  </conditionalFormatting>
  <conditionalFormatting sqref="F120">
    <cfRule type="containsText" dxfId="4126" priority="5554" operator="containsText" text="YES">
      <formula>NOT(ISERROR(SEARCH("YES",F120)))</formula>
    </cfRule>
  </conditionalFormatting>
  <conditionalFormatting sqref="G120">
    <cfRule type="duplicateValues" dxfId="4125" priority="5555"/>
  </conditionalFormatting>
  <conditionalFormatting sqref="E120">
    <cfRule type="containsText" dxfId="4124" priority="5553" operator="containsText" text="YES">
      <formula>NOT(ISERROR(SEARCH("YES",E120)))</formula>
    </cfRule>
  </conditionalFormatting>
  <conditionalFormatting sqref="E120">
    <cfRule type="containsText" dxfId="4123" priority="5552" operator="containsText" text="YES">
      <formula>NOT(ISERROR(SEARCH("YES",E120)))</formula>
    </cfRule>
  </conditionalFormatting>
  <conditionalFormatting sqref="G120">
    <cfRule type="duplicateValues" dxfId="4122" priority="5551"/>
  </conditionalFormatting>
  <conditionalFormatting sqref="H120 J120">
    <cfRule type="duplicateValues" dxfId="4121" priority="5550"/>
  </conditionalFormatting>
  <conditionalFormatting sqref="L120 N120 P120">
    <cfRule type="duplicateValues" dxfId="4120" priority="5549"/>
  </conditionalFormatting>
  <conditionalFormatting sqref="R120 T120 V120">
    <cfRule type="duplicateValues" dxfId="4119" priority="5548"/>
  </conditionalFormatting>
  <conditionalFormatting sqref="X120 Z120 AB120">
    <cfRule type="duplicateValues" dxfId="4118" priority="5547"/>
  </conditionalFormatting>
  <conditionalFormatting sqref="AD120 AF120">
    <cfRule type="duplicateValues" dxfId="4117" priority="5546"/>
  </conditionalFormatting>
  <conditionalFormatting sqref="F121">
    <cfRule type="containsText" dxfId="4116" priority="5544" operator="containsText" text="YES">
      <formula>NOT(ISERROR(SEARCH("YES",F121)))</formula>
    </cfRule>
  </conditionalFormatting>
  <conditionalFormatting sqref="E121">
    <cfRule type="containsText" dxfId="4115" priority="5543" operator="containsText" text="YES">
      <formula>NOT(ISERROR(SEARCH("YES",E121)))</formula>
    </cfRule>
  </conditionalFormatting>
  <conditionalFormatting sqref="E121">
    <cfRule type="containsText" dxfId="4114" priority="5542" operator="containsText" text="YES">
      <formula>NOT(ISERROR(SEARCH("YES",E121)))</formula>
    </cfRule>
  </conditionalFormatting>
  <conditionalFormatting sqref="F121">
    <cfRule type="containsText" dxfId="4113" priority="5540" operator="containsText" text="YES">
      <formula>NOT(ISERROR(SEARCH("YES",F121)))</formula>
    </cfRule>
  </conditionalFormatting>
  <conditionalFormatting sqref="G121">
    <cfRule type="duplicateValues" dxfId="4112" priority="5541"/>
  </conditionalFormatting>
  <conditionalFormatting sqref="E121">
    <cfRule type="containsText" dxfId="4111" priority="5539" operator="containsText" text="YES">
      <formula>NOT(ISERROR(SEARCH("YES",E121)))</formula>
    </cfRule>
  </conditionalFormatting>
  <conditionalFormatting sqref="E121">
    <cfRule type="containsText" dxfId="4110" priority="5538" operator="containsText" text="YES">
      <formula>NOT(ISERROR(SEARCH("YES",E121)))</formula>
    </cfRule>
  </conditionalFormatting>
  <conditionalFormatting sqref="G121">
    <cfRule type="duplicateValues" dxfId="4109" priority="5537"/>
  </conditionalFormatting>
  <conditionalFormatting sqref="H121 J121">
    <cfRule type="duplicateValues" dxfId="4108" priority="5536"/>
  </conditionalFormatting>
  <conditionalFormatting sqref="L121 N121 P121">
    <cfRule type="duplicateValues" dxfId="4107" priority="5535"/>
  </conditionalFormatting>
  <conditionalFormatting sqref="R121 T121 V121">
    <cfRule type="duplicateValues" dxfId="4106" priority="5534"/>
  </conditionalFormatting>
  <conditionalFormatting sqref="X121 Z121 AB121">
    <cfRule type="duplicateValues" dxfId="4105" priority="5533"/>
  </conditionalFormatting>
  <conditionalFormatting sqref="AD121 AF121">
    <cfRule type="duplicateValues" dxfId="4104" priority="5532"/>
  </conditionalFormatting>
  <conditionalFormatting sqref="F122">
    <cfRule type="containsText" dxfId="4103" priority="5530" operator="containsText" text="YES">
      <formula>NOT(ISERROR(SEARCH("YES",F122)))</formula>
    </cfRule>
  </conditionalFormatting>
  <conditionalFormatting sqref="E122">
    <cfRule type="containsText" dxfId="4102" priority="5529" operator="containsText" text="YES">
      <formula>NOT(ISERROR(SEARCH("YES",E122)))</formula>
    </cfRule>
  </conditionalFormatting>
  <conditionalFormatting sqref="E122">
    <cfRule type="containsText" dxfId="4101" priority="5528" operator="containsText" text="YES">
      <formula>NOT(ISERROR(SEARCH("YES",E122)))</formula>
    </cfRule>
  </conditionalFormatting>
  <conditionalFormatting sqref="F122">
    <cfRule type="containsText" dxfId="4100" priority="5526" operator="containsText" text="YES">
      <formula>NOT(ISERROR(SEARCH("YES",F122)))</formula>
    </cfRule>
  </conditionalFormatting>
  <conditionalFormatting sqref="G122">
    <cfRule type="duplicateValues" dxfId="4099" priority="5527"/>
  </conditionalFormatting>
  <conditionalFormatting sqref="E122">
    <cfRule type="containsText" dxfId="4098" priority="5525" operator="containsText" text="YES">
      <formula>NOT(ISERROR(SEARCH("YES",E122)))</formula>
    </cfRule>
  </conditionalFormatting>
  <conditionalFormatting sqref="E122">
    <cfRule type="containsText" dxfId="4097" priority="5524" operator="containsText" text="YES">
      <formula>NOT(ISERROR(SEARCH("YES",E122)))</formula>
    </cfRule>
  </conditionalFormatting>
  <conditionalFormatting sqref="G122">
    <cfRule type="duplicateValues" dxfId="4096" priority="5523"/>
  </conditionalFormatting>
  <conditionalFormatting sqref="H122 J122">
    <cfRule type="duplicateValues" dxfId="4095" priority="5522"/>
  </conditionalFormatting>
  <conditionalFormatting sqref="L122 N122 P122">
    <cfRule type="duplicateValues" dxfId="4094" priority="5521"/>
  </conditionalFormatting>
  <conditionalFormatting sqref="R122 T122 V122">
    <cfRule type="duplicateValues" dxfId="4093" priority="5520"/>
  </conditionalFormatting>
  <conditionalFormatting sqref="X122 Z122 AB122">
    <cfRule type="duplicateValues" dxfId="4092" priority="5519"/>
  </conditionalFormatting>
  <conditionalFormatting sqref="AD122 AF122">
    <cfRule type="duplicateValues" dxfId="4091" priority="5518"/>
  </conditionalFormatting>
  <conditionalFormatting sqref="F123">
    <cfRule type="containsText" dxfId="4090" priority="5516" operator="containsText" text="YES">
      <formula>NOT(ISERROR(SEARCH("YES",F123)))</formula>
    </cfRule>
  </conditionalFormatting>
  <conditionalFormatting sqref="E123">
    <cfRule type="containsText" dxfId="4089" priority="5515" operator="containsText" text="YES">
      <formula>NOT(ISERROR(SEARCH("YES",E123)))</formula>
    </cfRule>
  </conditionalFormatting>
  <conditionalFormatting sqref="E123">
    <cfRule type="containsText" dxfId="4088" priority="5514" operator="containsText" text="YES">
      <formula>NOT(ISERROR(SEARCH("YES",E123)))</formula>
    </cfRule>
  </conditionalFormatting>
  <conditionalFormatting sqref="F123">
    <cfRule type="containsText" dxfId="4087" priority="5512" operator="containsText" text="YES">
      <formula>NOT(ISERROR(SEARCH("YES",F123)))</formula>
    </cfRule>
  </conditionalFormatting>
  <conditionalFormatting sqref="G123">
    <cfRule type="duplicateValues" dxfId="4086" priority="5513"/>
  </conditionalFormatting>
  <conditionalFormatting sqref="E123">
    <cfRule type="containsText" dxfId="4085" priority="5511" operator="containsText" text="YES">
      <formula>NOT(ISERROR(SEARCH("YES",E123)))</formula>
    </cfRule>
  </conditionalFormatting>
  <conditionalFormatting sqref="E123">
    <cfRule type="containsText" dxfId="4084" priority="5510" operator="containsText" text="YES">
      <formula>NOT(ISERROR(SEARCH("YES",E123)))</formula>
    </cfRule>
  </conditionalFormatting>
  <conditionalFormatting sqref="G123">
    <cfRule type="duplicateValues" dxfId="4083" priority="5509"/>
  </conditionalFormatting>
  <conditionalFormatting sqref="H123 J123">
    <cfRule type="duplicateValues" dxfId="4082" priority="5508"/>
  </conditionalFormatting>
  <conditionalFormatting sqref="L123 N123 P123">
    <cfRule type="duplicateValues" dxfId="4081" priority="5507"/>
  </conditionalFormatting>
  <conditionalFormatting sqref="R123 T123 V123">
    <cfRule type="duplicateValues" dxfId="4080" priority="5506"/>
  </conditionalFormatting>
  <conditionalFormatting sqref="X123 Z123 AB123">
    <cfRule type="duplicateValues" dxfId="4079" priority="5505"/>
  </conditionalFormatting>
  <conditionalFormatting sqref="AD123 AF123">
    <cfRule type="duplicateValues" dxfId="4078" priority="5504"/>
  </conditionalFormatting>
  <conditionalFormatting sqref="F124">
    <cfRule type="containsText" dxfId="4077" priority="5502" operator="containsText" text="YES">
      <formula>NOT(ISERROR(SEARCH("YES",F124)))</formula>
    </cfRule>
  </conditionalFormatting>
  <conditionalFormatting sqref="E124">
    <cfRule type="containsText" dxfId="4076" priority="5501" operator="containsText" text="YES">
      <formula>NOT(ISERROR(SEARCH("YES",E124)))</formula>
    </cfRule>
  </conditionalFormatting>
  <conditionalFormatting sqref="E124">
    <cfRule type="containsText" dxfId="4075" priority="5500" operator="containsText" text="YES">
      <formula>NOT(ISERROR(SEARCH("YES",E124)))</formula>
    </cfRule>
  </conditionalFormatting>
  <conditionalFormatting sqref="F124">
    <cfRule type="containsText" dxfId="4074" priority="5498" operator="containsText" text="YES">
      <formula>NOT(ISERROR(SEARCH("YES",F124)))</formula>
    </cfRule>
  </conditionalFormatting>
  <conditionalFormatting sqref="G124">
    <cfRule type="duplicateValues" dxfId="4073" priority="5499"/>
  </conditionalFormatting>
  <conditionalFormatting sqref="E124">
    <cfRule type="containsText" dxfId="4072" priority="5497" operator="containsText" text="YES">
      <formula>NOT(ISERROR(SEARCH("YES",E124)))</formula>
    </cfRule>
  </conditionalFormatting>
  <conditionalFormatting sqref="E124">
    <cfRule type="containsText" dxfId="4071" priority="5496" operator="containsText" text="YES">
      <formula>NOT(ISERROR(SEARCH("YES",E124)))</formula>
    </cfRule>
  </conditionalFormatting>
  <conditionalFormatting sqref="G124">
    <cfRule type="duplicateValues" dxfId="4070" priority="5495"/>
  </conditionalFormatting>
  <conditionalFormatting sqref="H124 J124">
    <cfRule type="duplicateValues" dxfId="4069" priority="5494"/>
  </conditionalFormatting>
  <conditionalFormatting sqref="L124 N124 P124">
    <cfRule type="duplicateValues" dxfId="4068" priority="5493"/>
  </conditionalFormatting>
  <conditionalFormatting sqref="R124 T124 V124">
    <cfRule type="duplicateValues" dxfId="4067" priority="5492"/>
  </conditionalFormatting>
  <conditionalFormatting sqref="X124 Z124 AB124">
    <cfRule type="duplicateValues" dxfId="4066" priority="5491"/>
  </conditionalFormatting>
  <conditionalFormatting sqref="AD124 AF124">
    <cfRule type="duplicateValues" dxfId="4065" priority="5490"/>
  </conditionalFormatting>
  <conditionalFormatting sqref="F125">
    <cfRule type="containsText" dxfId="4064" priority="5488" operator="containsText" text="YES">
      <formula>NOT(ISERROR(SEARCH("YES",F125)))</formula>
    </cfRule>
  </conditionalFormatting>
  <conditionalFormatting sqref="E125">
    <cfRule type="containsText" dxfId="4063" priority="5487" operator="containsText" text="YES">
      <formula>NOT(ISERROR(SEARCH("YES",E125)))</formula>
    </cfRule>
  </conditionalFormatting>
  <conditionalFormatting sqref="E125">
    <cfRule type="containsText" dxfId="4062" priority="5486" operator="containsText" text="YES">
      <formula>NOT(ISERROR(SEARCH("YES",E125)))</formula>
    </cfRule>
  </conditionalFormatting>
  <conditionalFormatting sqref="F125">
    <cfRule type="containsText" dxfId="4061" priority="5484" operator="containsText" text="YES">
      <formula>NOT(ISERROR(SEARCH("YES",F125)))</formula>
    </cfRule>
  </conditionalFormatting>
  <conditionalFormatting sqref="G125">
    <cfRule type="duplicateValues" dxfId="4060" priority="5485"/>
  </conditionalFormatting>
  <conditionalFormatting sqref="E125">
    <cfRule type="containsText" dxfId="4059" priority="5483" operator="containsText" text="YES">
      <formula>NOT(ISERROR(SEARCH("YES",E125)))</formula>
    </cfRule>
  </conditionalFormatting>
  <conditionalFormatting sqref="E125">
    <cfRule type="containsText" dxfId="4058" priority="5482" operator="containsText" text="YES">
      <formula>NOT(ISERROR(SEARCH("YES",E125)))</formula>
    </cfRule>
  </conditionalFormatting>
  <conditionalFormatting sqref="G125">
    <cfRule type="duplicateValues" dxfId="4057" priority="5481"/>
  </conditionalFormatting>
  <conditionalFormatting sqref="H125 J125">
    <cfRule type="duplicateValues" dxfId="4056" priority="5480"/>
  </conditionalFormatting>
  <conditionalFormatting sqref="L125 P125 N125">
    <cfRule type="duplicateValues" dxfId="4055" priority="5479"/>
  </conditionalFormatting>
  <conditionalFormatting sqref="R125 T125 V125">
    <cfRule type="duplicateValues" dxfId="4054" priority="5478"/>
  </conditionalFormatting>
  <conditionalFormatting sqref="X125 Z125 AB125">
    <cfRule type="duplicateValues" dxfId="4053" priority="5477"/>
  </conditionalFormatting>
  <conditionalFormatting sqref="AD125 AF125">
    <cfRule type="duplicateValues" dxfId="4052" priority="5476"/>
  </conditionalFormatting>
  <conditionalFormatting sqref="F126">
    <cfRule type="containsText" dxfId="4051" priority="5474" operator="containsText" text="YES">
      <formula>NOT(ISERROR(SEARCH("YES",F126)))</formula>
    </cfRule>
  </conditionalFormatting>
  <conditionalFormatting sqref="E126">
    <cfRule type="containsText" dxfId="4050" priority="5473" operator="containsText" text="YES">
      <formula>NOT(ISERROR(SEARCH("YES",E126)))</formula>
    </cfRule>
  </conditionalFormatting>
  <conditionalFormatting sqref="E126">
    <cfRule type="containsText" dxfId="4049" priority="5472" operator="containsText" text="YES">
      <formula>NOT(ISERROR(SEARCH("YES",E126)))</formula>
    </cfRule>
  </conditionalFormatting>
  <conditionalFormatting sqref="F126">
    <cfRule type="containsText" dxfId="4048" priority="5470" operator="containsText" text="YES">
      <formula>NOT(ISERROR(SEARCH("YES",F126)))</formula>
    </cfRule>
  </conditionalFormatting>
  <conditionalFormatting sqref="G126">
    <cfRule type="duplicateValues" dxfId="4047" priority="5471"/>
  </conditionalFormatting>
  <conditionalFormatting sqref="E126">
    <cfRule type="containsText" dxfId="4046" priority="5469" operator="containsText" text="YES">
      <formula>NOT(ISERROR(SEARCH("YES",E126)))</formula>
    </cfRule>
  </conditionalFormatting>
  <conditionalFormatting sqref="E126">
    <cfRule type="containsText" dxfId="4045" priority="5468" operator="containsText" text="YES">
      <formula>NOT(ISERROR(SEARCH("YES",E126)))</formula>
    </cfRule>
  </conditionalFormatting>
  <conditionalFormatting sqref="G126">
    <cfRule type="duplicateValues" dxfId="4044" priority="5467"/>
  </conditionalFormatting>
  <conditionalFormatting sqref="H126 J126">
    <cfRule type="duplicateValues" dxfId="4043" priority="5466"/>
  </conditionalFormatting>
  <conditionalFormatting sqref="L126 N126 P126">
    <cfRule type="duplicateValues" dxfId="4042" priority="5465"/>
  </conditionalFormatting>
  <conditionalFormatting sqref="R126 T126 V126">
    <cfRule type="duplicateValues" dxfId="4041" priority="5464"/>
  </conditionalFormatting>
  <conditionalFormatting sqref="X126 Z126 AB126">
    <cfRule type="duplicateValues" dxfId="4040" priority="5463"/>
  </conditionalFormatting>
  <conditionalFormatting sqref="AD126 AF126">
    <cfRule type="duplicateValues" dxfId="4039" priority="5462"/>
  </conditionalFormatting>
  <conditionalFormatting sqref="F127">
    <cfRule type="containsText" dxfId="4038" priority="5460" operator="containsText" text="YES">
      <formula>NOT(ISERROR(SEARCH("YES",F127)))</formula>
    </cfRule>
  </conditionalFormatting>
  <conditionalFormatting sqref="E127">
    <cfRule type="containsText" dxfId="4037" priority="5459" operator="containsText" text="YES">
      <formula>NOT(ISERROR(SEARCH("YES",E127)))</formula>
    </cfRule>
  </conditionalFormatting>
  <conditionalFormatting sqref="E127">
    <cfRule type="containsText" dxfId="4036" priority="5458" operator="containsText" text="YES">
      <formula>NOT(ISERROR(SEARCH("YES",E127)))</formula>
    </cfRule>
  </conditionalFormatting>
  <conditionalFormatting sqref="F127">
    <cfRule type="containsText" dxfId="4035" priority="5456" operator="containsText" text="YES">
      <formula>NOT(ISERROR(SEARCH("YES",F127)))</formula>
    </cfRule>
  </conditionalFormatting>
  <conditionalFormatting sqref="G127">
    <cfRule type="duplicateValues" dxfId="4034" priority="5457"/>
  </conditionalFormatting>
  <conditionalFormatting sqref="E127">
    <cfRule type="containsText" dxfId="4033" priority="5455" operator="containsText" text="YES">
      <formula>NOT(ISERROR(SEARCH("YES",E127)))</formula>
    </cfRule>
  </conditionalFormatting>
  <conditionalFormatting sqref="E127">
    <cfRule type="containsText" dxfId="4032" priority="5454" operator="containsText" text="YES">
      <formula>NOT(ISERROR(SEARCH("YES",E127)))</formula>
    </cfRule>
  </conditionalFormatting>
  <conditionalFormatting sqref="G127">
    <cfRule type="duplicateValues" dxfId="4031" priority="5453"/>
  </conditionalFormatting>
  <conditionalFormatting sqref="H127 J127">
    <cfRule type="duplicateValues" dxfId="4030" priority="5452"/>
  </conditionalFormatting>
  <conditionalFormatting sqref="L127 N127 P127">
    <cfRule type="duplicateValues" dxfId="4029" priority="5451"/>
  </conditionalFormatting>
  <conditionalFormatting sqref="R127 T127 V127">
    <cfRule type="duplicateValues" dxfId="4028" priority="5450"/>
  </conditionalFormatting>
  <conditionalFormatting sqref="X127 Z127 AB127">
    <cfRule type="duplicateValues" dxfId="4027" priority="5449"/>
  </conditionalFormatting>
  <conditionalFormatting sqref="AD127 AF127">
    <cfRule type="duplicateValues" dxfId="4026" priority="5448"/>
  </conditionalFormatting>
  <conditionalFormatting sqref="F128">
    <cfRule type="containsText" dxfId="4025" priority="5446" operator="containsText" text="YES">
      <formula>NOT(ISERROR(SEARCH("YES",F128)))</formula>
    </cfRule>
  </conditionalFormatting>
  <conditionalFormatting sqref="E128">
    <cfRule type="containsText" dxfId="4024" priority="5445" operator="containsText" text="YES">
      <formula>NOT(ISERROR(SEARCH("YES",E128)))</formula>
    </cfRule>
  </conditionalFormatting>
  <conditionalFormatting sqref="E128">
    <cfRule type="containsText" dxfId="4023" priority="5444" operator="containsText" text="YES">
      <formula>NOT(ISERROR(SEARCH("YES",E128)))</formula>
    </cfRule>
  </conditionalFormatting>
  <conditionalFormatting sqref="F128">
    <cfRule type="containsText" dxfId="4022" priority="5442" operator="containsText" text="YES">
      <formula>NOT(ISERROR(SEARCH("YES",F128)))</formula>
    </cfRule>
  </conditionalFormatting>
  <conditionalFormatting sqref="G128">
    <cfRule type="duplicateValues" dxfId="4021" priority="5443"/>
  </conditionalFormatting>
  <conditionalFormatting sqref="E128">
    <cfRule type="containsText" dxfId="4020" priority="5441" operator="containsText" text="YES">
      <formula>NOT(ISERROR(SEARCH("YES",E128)))</formula>
    </cfRule>
  </conditionalFormatting>
  <conditionalFormatting sqref="E128">
    <cfRule type="containsText" dxfId="4019" priority="5440" operator="containsText" text="YES">
      <formula>NOT(ISERROR(SEARCH("YES",E128)))</formula>
    </cfRule>
  </conditionalFormatting>
  <conditionalFormatting sqref="G128">
    <cfRule type="duplicateValues" dxfId="4018" priority="5439"/>
  </conditionalFormatting>
  <conditionalFormatting sqref="H128 J128">
    <cfRule type="duplicateValues" dxfId="4017" priority="5438"/>
  </conditionalFormatting>
  <conditionalFormatting sqref="L128 P128 N128">
    <cfRule type="duplicateValues" dxfId="4016" priority="5437"/>
  </conditionalFormatting>
  <conditionalFormatting sqref="R128 T128 V128">
    <cfRule type="duplicateValues" dxfId="4015" priority="5436"/>
  </conditionalFormatting>
  <conditionalFormatting sqref="X128 Z128 AB128">
    <cfRule type="duplicateValues" dxfId="4014" priority="5435"/>
  </conditionalFormatting>
  <conditionalFormatting sqref="AD128 AF128">
    <cfRule type="duplicateValues" dxfId="4013" priority="5434"/>
  </conditionalFormatting>
  <conditionalFormatting sqref="F129">
    <cfRule type="containsText" dxfId="4012" priority="5432" operator="containsText" text="YES">
      <formula>NOT(ISERROR(SEARCH("YES",F129)))</formula>
    </cfRule>
  </conditionalFormatting>
  <conditionalFormatting sqref="E129">
    <cfRule type="containsText" dxfId="4011" priority="5431" operator="containsText" text="YES">
      <formula>NOT(ISERROR(SEARCH("YES",E129)))</formula>
    </cfRule>
  </conditionalFormatting>
  <conditionalFormatting sqref="E129">
    <cfRule type="containsText" dxfId="4010" priority="5430" operator="containsText" text="YES">
      <formula>NOT(ISERROR(SEARCH("YES",E129)))</formula>
    </cfRule>
  </conditionalFormatting>
  <conditionalFormatting sqref="F129">
    <cfRule type="containsText" dxfId="4009" priority="5428" operator="containsText" text="YES">
      <formula>NOT(ISERROR(SEARCH("YES",F129)))</formula>
    </cfRule>
  </conditionalFormatting>
  <conditionalFormatting sqref="G129">
    <cfRule type="duplicateValues" dxfId="4008" priority="5429"/>
  </conditionalFormatting>
  <conditionalFormatting sqref="E129">
    <cfRule type="containsText" dxfId="4007" priority="5427" operator="containsText" text="YES">
      <formula>NOT(ISERROR(SEARCH("YES",E129)))</formula>
    </cfRule>
  </conditionalFormatting>
  <conditionalFormatting sqref="E129">
    <cfRule type="containsText" dxfId="4006" priority="5426" operator="containsText" text="YES">
      <formula>NOT(ISERROR(SEARCH("YES",E129)))</formula>
    </cfRule>
  </conditionalFormatting>
  <conditionalFormatting sqref="G129">
    <cfRule type="duplicateValues" dxfId="4005" priority="5425"/>
  </conditionalFormatting>
  <conditionalFormatting sqref="H129 J129">
    <cfRule type="duplicateValues" dxfId="4004" priority="5424"/>
  </conditionalFormatting>
  <conditionalFormatting sqref="L129 N129 P129">
    <cfRule type="duplicateValues" dxfId="4003" priority="5423"/>
  </conditionalFormatting>
  <conditionalFormatting sqref="R129 T129 V129">
    <cfRule type="duplicateValues" dxfId="4002" priority="5422"/>
  </conditionalFormatting>
  <conditionalFormatting sqref="X129 Z129 AB129">
    <cfRule type="duplicateValues" dxfId="4001" priority="5421"/>
  </conditionalFormatting>
  <conditionalFormatting sqref="AD129 AF129">
    <cfRule type="duplicateValues" dxfId="4000" priority="5420"/>
  </conditionalFormatting>
  <conditionalFormatting sqref="F130">
    <cfRule type="containsText" dxfId="3999" priority="5418" operator="containsText" text="YES">
      <formula>NOT(ISERROR(SEARCH("YES",F130)))</formula>
    </cfRule>
  </conditionalFormatting>
  <conditionalFormatting sqref="E130">
    <cfRule type="containsText" dxfId="3998" priority="5417" operator="containsText" text="YES">
      <formula>NOT(ISERROR(SEARCH("YES",E130)))</formula>
    </cfRule>
  </conditionalFormatting>
  <conditionalFormatting sqref="E130">
    <cfRule type="containsText" dxfId="3997" priority="5416" operator="containsText" text="YES">
      <formula>NOT(ISERROR(SEARCH("YES",E130)))</formula>
    </cfRule>
  </conditionalFormatting>
  <conditionalFormatting sqref="F130">
    <cfRule type="containsText" dxfId="3996" priority="5414" operator="containsText" text="YES">
      <formula>NOT(ISERROR(SEARCH("YES",F130)))</formula>
    </cfRule>
  </conditionalFormatting>
  <conditionalFormatting sqref="G130">
    <cfRule type="duplicateValues" dxfId="3995" priority="5415"/>
  </conditionalFormatting>
  <conditionalFormatting sqref="E130">
    <cfRule type="containsText" dxfId="3994" priority="5413" operator="containsText" text="YES">
      <formula>NOT(ISERROR(SEARCH("YES",E130)))</formula>
    </cfRule>
  </conditionalFormatting>
  <conditionalFormatting sqref="E130">
    <cfRule type="containsText" dxfId="3993" priority="5412" operator="containsText" text="YES">
      <formula>NOT(ISERROR(SEARCH("YES",E130)))</formula>
    </cfRule>
  </conditionalFormatting>
  <conditionalFormatting sqref="G130">
    <cfRule type="duplicateValues" dxfId="3992" priority="5411"/>
  </conditionalFormatting>
  <conditionalFormatting sqref="H130 J130">
    <cfRule type="duplicateValues" dxfId="3991" priority="5410"/>
  </conditionalFormatting>
  <conditionalFormatting sqref="L130 N130 P130">
    <cfRule type="duplicateValues" dxfId="3990" priority="5409"/>
  </conditionalFormatting>
  <conditionalFormatting sqref="R130 T130 V130">
    <cfRule type="duplicateValues" dxfId="3989" priority="5408"/>
  </conditionalFormatting>
  <conditionalFormatting sqref="X130 Z130 AB130">
    <cfRule type="duplicateValues" dxfId="3988" priority="5407"/>
  </conditionalFormatting>
  <conditionalFormatting sqref="AD130 AF130">
    <cfRule type="duplicateValues" dxfId="3987" priority="5406"/>
  </conditionalFormatting>
  <conditionalFormatting sqref="F131">
    <cfRule type="containsText" dxfId="3986" priority="5404" operator="containsText" text="YES">
      <formula>NOT(ISERROR(SEARCH("YES",F131)))</formula>
    </cfRule>
  </conditionalFormatting>
  <conditionalFormatting sqref="E131">
    <cfRule type="containsText" dxfId="3985" priority="5403" operator="containsText" text="YES">
      <formula>NOT(ISERROR(SEARCH("YES",E131)))</formula>
    </cfRule>
  </conditionalFormatting>
  <conditionalFormatting sqref="E131">
    <cfRule type="containsText" dxfId="3984" priority="5402" operator="containsText" text="YES">
      <formula>NOT(ISERROR(SEARCH("YES",E131)))</formula>
    </cfRule>
  </conditionalFormatting>
  <conditionalFormatting sqref="F131">
    <cfRule type="containsText" dxfId="3983" priority="5400" operator="containsText" text="YES">
      <formula>NOT(ISERROR(SEARCH("YES",F131)))</formula>
    </cfRule>
  </conditionalFormatting>
  <conditionalFormatting sqref="G131">
    <cfRule type="duplicateValues" dxfId="3982" priority="5401"/>
  </conditionalFormatting>
  <conditionalFormatting sqref="E131">
    <cfRule type="containsText" dxfId="3981" priority="5399" operator="containsText" text="YES">
      <formula>NOT(ISERROR(SEARCH("YES",E131)))</formula>
    </cfRule>
  </conditionalFormatting>
  <conditionalFormatting sqref="E131">
    <cfRule type="containsText" dxfId="3980" priority="5398" operator="containsText" text="YES">
      <formula>NOT(ISERROR(SEARCH("YES",E131)))</formula>
    </cfRule>
  </conditionalFormatting>
  <conditionalFormatting sqref="G131">
    <cfRule type="duplicateValues" dxfId="3979" priority="5397"/>
  </conditionalFormatting>
  <conditionalFormatting sqref="H131 J131">
    <cfRule type="duplicateValues" dxfId="3978" priority="5396"/>
  </conditionalFormatting>
  <conditionalFormatting sqref="L131 N131 P131">
    <cfRule type="duplicateValues" dxfId="3977" priority="5395"/>
  </conditionalFormatting>
  <conditionalFormatting sqref="R131 T131 V131">
    <cfRule type="duplicateValues" dxfId="3976" priority="5394"/>
  </conditionalFormatting>
  <conditionalFormatting sqref="X131 Z131 AB131">
    <cfRule type="duplicateValues" dxfId="3975" priority="5393"/>
  </conditionalFormatting>
  <conditionalFormatting sqref="AD131 AF131">
    <cfRule type="duplicateValues" dxfId="3974" priority="5392"/>
  </conditionalFormatting>
  <conditionalFormatting sqref="F132">
    <cfRule type="containsText" dxfId="3973" priority="5390" operator="containsText" text="YES">
      <formula>NOT(ISERROR(SEARCH("YES",F132)))</formula>
    </cfRule>
  </conditionalFormatting>
  <conditionalFormatting sqref="E132">
    <cfRule type="containsText" dxfId="3972" priority="5389" operator="containsText" text="YES">
      <formula>NOT(ISERROR(SEARCH("YES",E132)))</formula>
    </cfRule>
  </conditionalFormatting>
  <conditionalFormatting sqref="E132">
    <cfRule type="containsText" dxfId="3971" priority="5388" operator="containsText" text="YES">
      <formula>NOT(ISERROR(SEARCH("YES",E132)))</formula>
    </cfRule>
  </conditionalFormatting>
  <conditionalFormatting sqref="F132">
    <cfRule type="containsText" dxfId="3970" priority="5386" operator="containsText" text="YES">
      <formula>NOT(ISERROR(SEARCH("YES",F132)))</formula>
    </cfRule>
  </conditionalFormatting>
  <conditionalFormatting sqref="G132">
    <cfRule type="duplicateValues" dxfId="3969" priority="5387"/>
  </conditionalFormatting>
  <conditionalFormatting sqref="E132">
    <cfRule type="containsText" dxfId="3968" priority="5385" operator="containsText" text="YES">
      <formula>NOT(ISERROR(SEARCH("YES",E132)))</formula>
    </cfRule>
  </conditionalFormatting>
  <conditionalFormatting sqref="E132">
    <cfRule type="containsText" dxfId="3967" priority="5384" operator="containsText" text="YES">
      <formula>NOT(ISERROR(SEARCH("YES",E132)))</formula>
    </cfRule>
  </conditionalFormatting>
  <conditionalFormatting sqref="G132">
    <cfRule type="duplicateValues" dxfId="3966" priority="5383"/>
  </conditionalFormatting>
  <conditionalFormatting sqref="H132 J132">
    <cfRule type="duplicateValues" dxfId="3965" priority="5382"/>
  </conditionalFormatting>
  <conditionalFormatting sqref="L132 N132 P132">
    <cfRule type="duplicateValues" dxfId="3964" priority="5381"/>
  </conditionalFormatting>
  <conditionalFormatting sqref="R132 T132 V132">
    <cfRule type="duplicateValues" dxfId="3963" priority="5380"/>
  </conditionalFormatting>
  <conditionalFormatting sqref="X132 Z132 AB132">
    <cfRule type="duplicateValues" dxfId="3962" priority="5379"/>
  </conditionalFormatting>
  <conditionalFormatting sqref="AD132 AF132">
    <cfRule type="duplicateValues" dxfId="3961" priority="5378"/>
  </conditionalFormatting>
  <conditionalFormatting sqref="F133">
    <cfRule type="containsText" dxfId="3960" priority="5376" operator="containsText" text="YES">
      <formula>NOT(ISERROR(SEARCH("YES",F133)))</formula>
    </cfRule>
  </conditionalFormatting>
  <conditionalFormatting sqref="E133">
    <cfRule type="containsText" dxfId="3959" priority="5375" operator="containsText" text="YES">
      <formula>NOT(ISERROR(SEARCH("YES",E133)))</formula>
    </cfRule>
  </conditionalFormatting>
  <conditionalFormatting sqref="E133">
    <cfRule type="containsText" dxfId="3958" priority="5374" operator="containsText" text="YES">
      <formula>NOT(ISERROR(SEARCH("YES",E133)))</formula>
    </cfRule>
  </conditionalFormatting>
  <conditionalFormatting sqref="F133">
    <cfRule type="containsText" dxfId="3957" priority="5372" operator="containsText" text="YES">
      <formula>NOT(ISERROR(SEARCH("YES",F133)))</formula>
    </cfRule>
  </conditionalFormatting>
  <conditionalFormatting sqref="G133">
    <cfRule type="duplicateValues" dxfId="3956" priority="5373"/>
  </conditionalFormatting>
  <conditionalFormatting sqref="E133">
    <cfRule type="containsText" dxfId="3955" priority="5371" operator="containsText" text="YES">
      <formula>NOT(ISERROR(SEARCH("YES",E133)))</formula>
    </cfRule>
  </conditionalFormatting>
  <conditionalFormatting sqref="E133">
    <cfRule type="containsText" dxfId="3954" priority="5370" operator="containsText" text="YES">
      <formula>NOT(ISERROR(SEARCH("YES",E133)))</formula>
    </cfRule>
  </conditionalFormatting>
  <conditionalFormatting sqref="G133">
    <cfRule type="duplicateValues" dxfId="3953" priority="5369"/>
  </conditionalFormatting>
  <conditionalFormatting sqref="H133 J133">
    <cfRule type="duplicateValues" dxfId="3952" priority="5368"/>
  </conditionalFormatting>
  <conditionalFormatting sqref="L133 N133 P133">
    <cfRule type="duplicateValues" dxfId="3951" priority="5367"/>
  </conditionalFormatting>
  <conditionalFormatting sqref="R133 T133 V133">
    <cfRule type="duplicateValues" dxfId="3950" priority="5366"/>
  </conditionalFormatting>
  <conditionalFormatting sqref="X133 Z133 AB133">
    <cfRule type="duplicateValues" dxfId="3949" priority="5365"/>
  </conditionalFormatting>
  <conditionalFormatting sqref="AD133 AF133">
    <cfRule type="duplicateValues" dxfId="3948" priority="5364"/>
  </conditionalFormatting>
  <conditionalFormatting sqref="F134">
    <cfRule type="containsText" dxfId="3947" priority="5362" operator="containsText" text="YES">
      <formula>NOT(ISERROR(SEARCH("YES",F134)))</formula>
    </cfRule>
  </conditionalFormatting>
  <conditionalFormatting sqref="E134">
    <cfRule type="containsText" dxfId="3946" priority="5361" operator="containsText" text="YES">
      <formula>NOT(ISERROR(SEARCH("YES",E134)))</formula>
    </cfRule>
  </conditionalFormatting>
  <conditionalFormatting sqref="E134">
    <cfRule type="containsText" dxfId="3945" priority="5360" operator="containsText" text="YES">
      <formula>NOT(ISERROR(SEARCH("YES",E134)))</formula>
    </cfRule>
  </conditionalFormatting>
  <conditionalFormatting sqref="F134">
    <cfRule type="containsText" dxfId="3944" priority="5358" operator="containsText" text="YES">
      <formula>NOT(ISERROR(SEARCH("YES",F134)))</formula>
    </cfRule>
  </conditionalFormatting>
  <conditionalFormatting sqref="G134">
    <cfRule type="duplicateValues" dxfId="3943" priority="5359"/>
  </conditionalFormatting>
  <conditionalFormatting sqref="E134">
    <cfRule type="containsText" dxfId="3942" priority="5357" operator="containsText" text="YES">
      <formula>NOT(ISERROR(SEARCH("YES",E134)))</formula>
    </cfRule>
  </conditionalFormatting>
  <conditionalFormatting sqref="E134">
    <cfRule type="containsText" dxfId="3941" priority="5356" operator="containsText" text="YES">
      <formula>NOT(ISERROR(SEARCH("YES",E134)))</formula>
    </cfRule>
  </conditionalFormatting>
  <conditionalFormatting sqref="G134">
    <cfRule type="duplicateValues" dxfId="3940" priority="5355"/>
  </conditionalFormatting>
  <conditionalFormatting sqref="H134 J134">
    <cfRule type="duplicateValues" dxfId="3939" priority="5354"/>
  </conditionalFormatting>
  <conditionalFormatting sqref="L134 N134 P134">
    <cfRule type="duplicateValues" dxfId="3938" priority="5353"/>
  </conditionalFormatting>
  <conditionalFormatting sqref="R134 T134 V134">
    <cfRule type="duplicateValues" dxfId="3937" priority="5352"/>
  </conditionalFormatting>
  <conditionalFormatting sqref="X134 Z134 AB134">
    <cfRule type="duplicateValues" dxfId="3936" priority="5351"/>
  </conditionalFormatting>
  <conditionalFormatting sqref="AD134 AF134">
    <cfRule type="duplicateValues" dxfId="3935" priority="5350"/>
  </conditionalFormatting>
  <conditionalFormatting sqref="F135">
    <cfRule type="containsText" dxfId="3934" priority="5348" operator="containsText" text="YES">
      <formula>NOT(ISERROR(SEARCH("YES",F135)))</formula>
    </cfRule>
  </conditionalFormatting>
  <conditionalFormatting sqref="E135">
    <cfRule type="containsText" dxfId="3933" priority="5347" operator="containsText" text="YES">
      <formula>NOT(ISERROR(SEARCH("YES",E135)))</formula>
    </cfRule>
  </conditionalFormatting>
  <conditionalFormatting sqref="E135">
    <cfRule type="containsText" dxfId="3932" priority="5346" operator="containsText" text="YES">
      <formula>NOT(ISERROR(SEARCH("YES",E135)))</formula>
    </cfRule>
  </conditionalFormatting>
  <conditionalFormatting sqref="F135">
    <cfRule type="containsText" dxfId="3931" priority="5344" operator="containsText" text="YES">
      <formula>NOT(ISERROR(SEARCH("YES",F135)))</formula>
    </cfRule>
  </conditionalFormatting>
  <conditionalFormatting sqref="G135">
    <cfRule type="duplicateValues" dxfId="3930" priority="5345"/>
  </conditionalFormatting>
  <conditionalFormatting sqref="E135">
    <cfRule type="containsText" dxfId="3929" priority="5343" operator="containsText" text="YES">
      <formula>NOT(ISERROR(SEARCH("YES",E135)))</formula>
    </cfRule>
  </conditionalFormatting>
  <conditionalFormatting sqref="E135">
    <cfRule type="containsText" dxfId="3928" priority="5342" operator="containsText" text="YES">
      <formula>NOT(ISERROR(SEARCH("YES",E135)))</formula>
    </cfRule>
  </conditionalFormatting>
  <conditionalFormatting sqref="G135">
    <cfRule type="duplicateValues" dxfId="3927" priority="5341"/>
  </conditionalFormatting>
  <conditionalFormatting sqref="H135 J135">
    <cfRule type="duplicateValues" dxfId="3926" priority="5340"/>
  </conditionalFormatting>
  <conditionalFormatting sqref="L135 N135 P135">
    <cfRule type="duplicateValues" dxfId="3925" priority="5339"/>
  </conditionalFormatting>
  <conditionalFormatting sqref="R135 T135 V135">
    <cfRule type="duplicateValues" dxfId="3924" priority="5338"/>
  </conditionalFormatting>
  <conditionalFormatting sqref="X135 Z135 AB135">
    <cfRule type="duplicateValues" dxfId="3923" priority="5337"/>
  </conditionalFormatting>
  <conditionalFormatting sqref="AD135 AF135">
    <cfRule type="duplicateValues" dxfId="3922" priority="5336"/>
  </conditionalFormatting>
  <conditionalFormatting sqref="F136">
    <cfRule type="containsText" dxfId="3921" priority="5334" operator="containsText" text="YES">
      <formula>NOT(ISERROR(SEARCH("YES",F136)))</formula>
    </cfRule>
  </conditionalFormatting>
  <conditionalFormatting sqref="E136">
    <cfRule type="containsText" dxfId="3920" priority="5333" operator="containsText" text="YES">
      <formula>NOT(ISERROR(SEARCH("YES",E136)))</formula>
    </cfRule>
  </conditionalFormatting>
  <conditionalFormatting sqref="E136">
    <cfRule type="containsText" dxfId="3919" priority="5332" operator="containsText" text="YES">
      <formula>NOT(ISERROR(SEARCH("YES",E136)))</formula>
    </cfRule>
  </conditionalFormatting>
  <conditionalFormatting sqref="F136">
    <cfRule type="containsText" dxfId="3918" priority="5330" operator="containsText" text="YES">
      <formula>NOT(ISERROR(SEARCH("YES",F136)))</formula>
    </cfRule>
  </conditionalFormatting>
  <conditionalFormatting sqref="G136">
    <cfRule type="duplicateValues" dxfId="3917" priority="5331"/>
  </conditionalFormatting>
  <conditionalFormatting sqref="E136">
    <cfRule type="containsText" dxfId="3916" priority="5329" operator="containsText" text="YES">
      <formula>NOT(ISERROR(SEARCH("YES",E136)))</formula>
    </cfRule>
  </conditionalFormatting>
  <conditionalFormatting sqref="E136">
    <cfRule type="containsText" dxfId="3915" priority="5328" operator="containsText" text="YES">
      <formula>NOT(ISERROR(SEARCH("YES",E136)))</formula>
    </cfRule>
  </conditionalFormatting>
  <conditionalFormatting sqref="G136">
    <cfRule type="duplicateValues" dxfId="3914" priority="5327"/>
  </conditionalFormatting>
  <conditionalFormatting sqref="H136 J136">
    <cfRule type="duplicateValues" dxfId="3913" priority="5326"/>
  </conditionalFormatting>
  <conditionalFormatting sqref="L136 N136 P136">
    <cfRule type="duplicateValues" dxfId="3912" priority="5325"/>
  </conditionalFormatting>
  <conditionalFormatting sqref="R136 T136 V136">
    <cfRule type="duplicateValues" dxfId="3911" priority="5324"/>
  </conditionalFormatting>
  <conditionalFormatting sqref="X136 Z136 AB136">
    <cfRule type="duplicateValues" dxfId="3910" priority="5323"/>
  </conditionalFormatting>
  <conditionalFormatting sqref="AD136 AF136">
    <cfRule type="duplicateValues" dxfId="3909" priority="5322"/>
  </conditionalFormatting>
  <conditionalFormatting sqref="F137">
    <cfRule type="containsText" dxfId="3908" priority="5320" operator="containsText" text="YES">
      <formula>NOT(ISERROR(SEARCH("YES",F137)))</formula>
    </cfRule>
  </conditionalFormatting>
  <conditionalFormatting sqref="E137">
    <cfRule type="containsText" dxfId="3907" priority="5319" operator="containsText" text="YES">
      <formula>NOT(ISERROR(SEARCH("YES",E137)))</formula>
    </cfRule>
  </conditionalFormatting>
  <conditionalFormatting sqref="E137">
    <cfRule type="containsText" dxfId="3906" priority="5318" operator="containsText" text="YES">
      <formula>NOT(ISERROR(SEARCH("YES",E137)))</formula>
    </cfRule>
  </conditionalFormatting>
  <conditionalFormatting sqref="F137">
    <cfRule type="containsText" dxfId="3905" priority="5316" operator="containsText" text="YES">
      <formula>NOT(ISERROR(SEARCH("YES",F137)))</formula>
    </cfRule>
  </conditionalFormatting>
  <conditionalFormatting sqref="G137">
    <cfRule type="duplicateValues" dxfId="3904" priority="5317"/>
  </conditionalFormatting>
  <conditionalFormatting sqref="E137">
    <cfRule type="containsText" dxfId="3903" priority="5315" operator="containsText" text="YES">
      <formula>NOT(ISERROR(SEARCH("YES",E137)))</formula>
    </cfRule>
  </conditionalFormatting>
  <conditionalFormatting sqref="E137">
    <cfRule type="containsText" dxfId="3902" priority="5314" operator="containsText" text="YES">
      <formula>NOT(ISERROR(SEARCH("YES",E137)))</formula>
    </cfRule>
  </conditionalFormatting>
  <conditionalFormatting sqref="G137">
    <cfRule type="duplicateValues" dxfId="3901" priority="5313"/>
  </conditionalFormatting>
  <conditionalFormatting sqref="H137 J137">
    <cfRule type="duplicateValues" dxfId="3900" priority="5312"/>
  </conditionalFormatting>
  <conditionalFormatting sqref="L137 N137 P137">
    <cfRule type="duplicateValues" dxfId="3899" priority="5311"/>
  </conditionalFormatting>
  <conditionalFormatting sqref="R137 T137 V137">
    <cfRule type="duplicateValues" dxfId="3898" priority="5310"/>
  </conditionalFormatting>
  <conditionalFormatting sqref="X137 Z137 AB137">
    <cfRule type="duplicateValues" dxfId="3897" priority="5309"/>
  </conditionalFormatting>
  <conditionalFormatting sqref="AD137 AF137">
    <cfRule type="duplicateValues" dxfId="3896" priority="5308"/>
  </conditionalFormatting>
  <conditionalFormatting sqref="F138">
    <cfRule type="containsText" dxfId="3895" priority="5306" operator="containsText" text="YES">
      <formula>NOT(ISERROR(SEARCH("YES",F138)))</formula>
    </cfRule>
  </conditionalFormatting>
  <conditionalFormatting sqref="E138">
    <cfRule type="containsText" dxfId="3894" priority="5305" operator="containsText" text="YES">
      <formula>NOT(ISERROR(SEARCH("YES",E138)))</formula>
    </cfRule>
  </conditionalFormatting>
  <conditionalFormatting sqref="E138">
    <cfRule type="containsText" dxfId="3893" priority="5304" operator="containsText" text="YES">
      <formula>NOT(ISERROR(SEARCH("YES",E138)))</formula>
    </cfRule>
  </conditionalFormatting>
  <conditionalFormatting sqref="F138">
    <cfRule type="containsText" dxfId="3892" priority="5302" operator="containsText" text="YES">
      <formula>NOT(ISERROR(SEARCH("YES",F138)))</formula>
    </cfRule>
  </conditionalFormatting>
  <conditionalFormatting sqref="G138">
    <cfRule type="duplicateValues" dxfId="3891" priority="5303"/>
  </conditionalFormatting>
  <conditionalFormatting sqref="E138">
    <cfRule type="containsText" dxfId="3890" priority="5301" operator="containsText" text="YES">
      <formula>NOT(ISERROR(SEARCH("YES",E138)))</formula>
    </cfRule>
  </conditionalFormatting>
  <conditionalFormatting sqref="E138">
    <cfRule type="containsText" dxfId="3889" priority="5300" operator="containsText" text="YES">
      <formula>NOT(ISERROR(SEARCH("YES",E138)))</formula>
    </cfRule>
  </conditionalFormatting>
  <conditionalFormatting sqref="G138">
    <cfRule type="duplicateValues" dxfId="3888" priority="5299"/>
  </conditionalFormatting>
  <conditionalFormatting sqref="H138 J138">
    <cfRule type="duplicateValues" dxfId="3887" priority="5298"/>
  </conditionalFormatting>
  <conditionalFormatting sqref="L138 N138 P138">
    <cfRule type="duplicateValues" dxfId="3886" priority="5297"/>
  </conditionalFormatting>
  <conditionalFormatting sqref="R138 T138 V138">
    <cfRule type="duplicateValues" dxfId="3885" priority="5296"/>
  </conditionalFormatting>
  <conditionalFormatting sqref="X138 Z138 AB138">
    <cfRule type="duplicateValues" dxfId="3884" priority="5295"/>
  </conditionalFormatting>
  <conditionalFormatting sqref="AD138 AF138">
    <cfRule type="duplicateValues" dxfId="3883" priority="5294"/>
  </conditionalFormatting>
  <conditionalFormatting sqref="F139">
    <cfRule type="containsText" dxfId="3882" priority="5292" operator="containsText" text="YES">
      <formula>NOT(ISERROR(SEARCH("YES",F139)))</formula>
    </cfRule>
  </conditionalFormatting>
  <conditionalFormatting sqref="E139">
    <cfRule type="containsText" dxfId="3881" priority="5291" operator="containsText" text="YES">
      <formula>NOT(ISERROR(SEARCH("YES",E139)))</formula>
    </cfRule>
  </conditionalFormatting>
  <conditionalFormatting sqref="E139">
    <cfRule type="containsText" dxfId="3880" priority="5290" operator="containsText" text="YES">
      <formula>NOT(ISERROR(SEARCH("YES",E139)))</formula>
    </cfRule>
  </conditionalFormatting>
  <conditionalFormatting sqref="F139">
    <cfRule type="containsText" dxfId="3879" priority="5288" operator="containsText" text="YES">
      <formula>NOT(ISERROR(SEARCH("YES",F139)))</formula>
    </cfRule>
  </conditionalFormatting>
  <conditionalFormatting sqref="G139">
    <cfRule type="duplicateValues" dxfId="3878" priority="5289"/>
  </conditionalFormatting>
  <conditionalFormatting sqref="E139">
    <cfRule type="containsText" dxfId="3877" priority="5287" operator="containsText" text="YES">
      <formula>NOT(ISERROR(SEARCH("YES",E139)))</formula>
    </cfRule>
  </conditionalFormatting>
  <conditionalFormatting sqref="E139">
    <cfRule type="containsText" dxfId="3876" priority="5286" operator="containsText" text="YES">
      <formula>NOT(ISERROR(SEARCH("YES",E139)))</formula>
    </cfRule>
  </conditionalFormatting>
  <conditionalFormatting sqref="G139">
    <cfRule type="duplicateValues" dxfId="3875" priority="5285"/>
  </conditionalFormatting>
  <conditionalFormatting sqref="H139 J139">
    <cfRule type="duplicateValues" dxfId="3874" priority="5284"/>
  </conditionalFormatting>
  <conditionalFormatting sqref="L139 N139 P139">
    <cfRule type="duplicateValues" dxfId="3873" priority="5283"/>
  </conditionalFormatting>
  <conditionalFormatting sqref="R139 T139 V139">
    <cfRule type="duplicateValues" dxfId="3872" priority="5282"/>
  </conditionalFormatting>
  <conditionalFormatting sqref="X139 Z139 AB139">
    <cfRule type="duplicateValues" dxfId="3871" priority="5281"/>
  </conditionalFormatting>
  <conditionalFormatting sqref="AD139 AF139">
    <cfRule type="duplicateValues" dxfId="3870" priority="5280"/>
  </conditionalFormatting>
  <conditionalFormatting sqref="F140">
    <cfRule type="containsText" dxfId="3869" priority="5278" operator="containsText" text="YES">
      <formula>NOT(ISERROR(SEARCH("YES",F140)))</formula>
    </cfRule>
  </conditionalFormatting>
  <conditionalFormatting sqref="E140">
    <cfRule type="containsText" dxfId="3868" priority="5277" operator="containsText" text="YES">
      <formula>NOT(ISERROR(SEARCH("YES",E140)))</formula>
    </cfRule>
  </conditionalFormatting>
  <conditionalFormatting sqref="E140">
    <cfRule type="containsText" dxfId="3867" priority="5276" operator="containsText" text="YES">
      <formula>NOT(ISERROR(SEARCH("YES",E140)))</formula>
    </cfRule>
  </conditionalFormatting>
  <conditionalFormatting sqref="F140">
    <cfRule type="containsText" dxfId="3866" priority="5274" operator="containsText" text="YES">
      <formula>NOT(ISERROR(SEARCH("YES",F140)))</formula>
    </cfRule>
  </conditionalFormatting>
  <conditionalFormatting sqref="G140">
    <cfRule type="duplicateValues" dxfId="3865" priority="5275"/>
  </conditionalFormatting>
  <conditionalFormatting sqref="E140">
    <cfRule type="containsText" dxfId="3864" priority="5273" operator="containsText" text="YES">
      <formula>NOT(ISERROR(SEARCH("YES",E140)))</formula>
    </cfRule>
  </conditionalFormatting>
  <conditionalFormatting sqref="E140">
    <cfRule type="containsText" dxfId="3863" priority="5272" operator="containsText" text="YES">
      <formula>NOT(ISERROR(SEARCH("YES",E140)))</formula>
    </cfRule>
  </conditionalFormatting>
  <conditionalFormatting sqref="G140">
    <cfRule type="duplicateValues" dxfId="3862" priority="5271"/>
  </conditionalFormatting>
  <conditionalFormatting sqref="H140 J140">
    <cfRule type="duplicateValues" dxfId="3861" priority="5270"/>
  </conditionalFormatting>
  <conditionalFormatting sqref="L140 N140 P140">
    <cfRule type="duplicateValues" dxfId="3860" priority="5269"/>
  </conditionalFormatting>
  <conditionalFormatting sqref="R140 T140 V140">
    <cfRule type="duplicateValues" dxfId="3859" priority="5268"/>
  </conditionalFormatting>
  <conditionalFormatting sqref="X140 Z140 AB140">
    <cfRule type="duplicateValues" dxfId="3858" priority="5267"/>
  </conditionalFormatting>
  <conditionalFormatting sqref="AD140 AF140">
    <cfRule type="duplicateValues" dxfId="3857" priority="5266"/>
  </conditionalFormatting>
  <conditionalFormatting sqref="F141">
    <cfRule type="containsText" dxfId="3856" priority="5264" operator="containsText" text="YES">
      <formula>NOT(ISERROR(SEARCH("YES",F141)))</formula>
    </cfRule>
  </conditionalFormatting>
  <conditionalFormatting sqref="E141">
    <cfRule type="containsText" dxfId="3855" priority="5263" operator="containsText" text="YES">
      <formula>NOT(ISERROR(SEARCH("YES",E141)))</formula>
    </cfRule>
  </conditionalFormatting>
  <conditionalFormatting sqref="E141">
    <cfRule type="containsText" dxfId="3854" priority="5262" operator="containsText" text="YES">
      <formula>NOT(ISERROR(SEARCH("YES",E141)))</formula>
    </cfRule>
  </conditionalFormatting>
  <conditionalFormatting sqref="F141">
    <cfRule type="containsText" dxfId="3853" priority="5260" operator="containsText" text="YES">
      <formula>NOT(ISERROR(SEARCH("YES",F141)))</formula>
    </cfRule>
  </conditionalFormatting>
  <conditionalFormatting sqref="G141">
    <cfRule type="duplicateValues" dxfId="3852" priority="5261"/>
  </conditionalFormatting>
  <conditionalFormatting sqref="E141">
    <cfRule type="containsText" dxfId="3851" priority="5259" operator="containsText" text="YES">
      <formula>NOT(ISERROR(SEARCH("YES",E141)))</formula>
    </cfRule>
  </conditionalFormatting>
  <conditionalFormatting sqref="E141">
    <cfRule type="containsText" dxfId="3850" priority="5258" operator="containsText" text="YES">
      <formula>NOT(ISERROR(SEARCH("YES",E141)))</formula>
    </cfRule>
  </conditionalFormatting>
  <conditionalFormatting sqref="G141">
    <cfRule type="duplicateValues" dxfId="3849" priority="5257"/>
  </conditionalFormatting>
  <conditionalFormatting sqref="H141 J141">
    <cfRule type="duplicateValues" dxfId="3848" priority="5256"/>
  </conditionalFormatting>
  <conditionalFormatting sqref="L141 N141 P141">
    <cfRule type="duplicateValues" dxfId="3847" priority="5255"/>
  </conditionalFormatting>
  <conditionalFormatting sqref="R141 T141 V141">
    <cfRule type="duplicateValues" dxfId="3846" priority="5254"/>
  </conditionalFormatting>
  <conditionalFormatting sqref="X141 Z141 AB141">
    <cfRule type="duplicateValues" dxfId="3845" priority="5253"/>
  </conditionalFormatting>
  <conditionalFormatting sqref="AD141 AF141">
    <cfRule type="duplicateValues" dxfId="3844" priority="5252"/>
  </conditionalFormatting>
  <conditionalFormatting sqref="F142">
    <cfRule type="containsText" dxfId="3843" priority="5250" operator="containsText" text="YES">
      <formula>NOT(ISERROR(SEARCH("YES",F142)))</formula>
    </cfRule>
  </conditionalFormatting>
  <conditionalFormatting sqref="E142">
    <cfRule type="containsText" dxfId="3842" priority="5249" operator="containsText" text="YES">
      <formula>NOT(ISERROR(SEARCH("YES",E142)))</formula>
    </cfRule>
  </conditionalFormatting>
  <conditionalFormatting sqref="E142">
    <cfRule type="containsText" dxfId="3841" priority="5248" operator="containsText" text="YES">
      <formula>NOT(ISERROR(SEARCH("YES",E142)))</formula>
    </cfRule>
  </conditionalFormatting>
  <conditionalFormatting sqref="F142">
    <cfRule type="containsText" dxfId="3840" priority="5246" operator="containsText" text="YES">
      <formula>NOT(ISERROR(SEARCH("YES",F142)))</formula>
    </cfRule>
  </conditionalFormatting>
  <conditionalFormatting sqref="G142">
    <cfRule type="duplicateValues" dxfId="3839" priority="5247"/>
  </conditionalFormatting>
  <conditionalFormatting sqref="E142">
    <cfRule type="containsText" dxfId="3838" priority="5245" operator="containsText" text="YES">
      <formula>NOT(ISERROR(SEARCH("YES",E142)))</formula>
    </cfRule>
  </conditionalFormatting>
  <conditionalFormatting sqref="E142">
    <cfRule type="containsText" dxfId="3837" priority="5244" operator="containsText" text="YES">
      <formula>NOT(ISERROR(SEARCH("YES",E142)))</formula>
    </cfRule>
  </conditionalFormatting>
  <conditionalFormatting sqref="G142">
    <cfRule type="duplicateValues" dxfId="3836" priority="5243"/>
  </conditionalFormatting>
  <conditionalFormatting sqref="H142 J142">
    <cfRule type="duplicateValues" dxfId="3835" priority="5242"/>
  </conditionalFormatting>
  <conditionalFormatting sqref="L142 N142 P142">
    <cfRule type="duplicateValues" dxfId="3834" priority="5241"/>
  </conditionalFormatting>
  <conditionalFormatting sqref="R142 T142 V142">
    <cfRule type="duplicateValues" dxfId="3833" priority="5240"/>
  </conditionalFormatting>
  <conditionalFormatting sqref="X142 Z142 AB142">
    <cfRule type="duplicateValues" dxfId="3832" priority="5239"/>
  </conditionalFormatting>
  <conditionalFormatting sqref="AD142 AF142">
    <cfRule type="duplicateValues" dxfId="3831" priority="5238"/>
  </conditionalFormatting>
  <conditionalFormatting sqref="F143">
    <cfRule type="containsText" dxfId="3830" priority="5236" operator="containsText" text="YES">
      <formula>NOT(ISERROR(SEARCH("YES",F143)))</formula>
    </cfRule>
  </conditionalFormatting>
  <conditionalFormatting sqref="E143">
    <cfRule type="containsText" dxfId="3829" priority="5235" operator="containsText" text="YES">
      <formula>NOT(ISERROR(SEARCH("YES",E143)))</formula>
    </cfRule>
  </conditionalFormatting>
  <conditionalFormatting sqref="E143">
    <cfRule type="containsText" dxfId="3828" priority="5234" operator="containsText" text="YES">
      <formula>NOT(ISERROR(SEARCH("YES",E143)))</formula>
    </cfRule>
  </conditionalFormatting>
  <conditionalFormatting sqref="F143">
    <cfRule type="containsText" dxfId="3827" priority="5232" operator="containsText" text="YES">
      <formula>NOT(ISERROR(SEARCH("YES",F143)))</formula>
    </cfRule>
  </conditionalFormatting>
  <conditionalFormatting sqref="G143">
    <cfRule type="duplicateValues" dxfId="3826" priority="5233"/>
  </conditionalFormatting>
  <conditionalFormatting sqref="E143">
    <cfRule type="containsText" dxfId="3825" priority="5231" operator="containsText" text="YES">
      <formula>NOT(ISERROR(SEARCH("YES",E143)))</formula>
    </cfRule>
  </conditionalFormatting>
  <conditionalFormatting sqref="E143">
    <cfRule type="containsText" dxfId="3824" priority="5230" operator="containsText" text="YES">
      <formula>NOT(ISERROR(SEARCH("YES",E143)))</formula>
    </cfRule>
  </conditionalFormatting>
  <conditionalFormatting sqref="G143">
    <cfRule type="duplicateValues" dxfId="3823" priority="5229"/>
  </conditionalFormatting>
  <conditionalFormatting sqref="H143 J143">
    <cfRule type="duplicateValues" dxfId="3822" priority="5228"/>
  </conditionalFormatting>
  <conditionalFormatting sqref="L143 N143 P143">
    <cfRule type="duplicateValues" dxfId="3821" priority="5227"/>
  </conditionalFormatting>
  <conditionalFormatting sqref="R143 T143 V143">
    <cfRule type="duplicateValues" dxfId="3820" priority="5226"/>
  </conditionalFormatting>
  <conditionalFormatting sqref="X143 Z143 AB143">
    <cfRule type="duplicateValues" dxfId="3819" priority="5225"/>
  </conditionalFormatting>
  <conditionalFormatting sqref="AD143 AF143">
    <cfRule type="duplicateValues" dxfId="3818" priority="5224"/>
  </conditionalFormatting>
  <conditionalFormatting sqref="F144">
    <cfRule type="containsText" dxfId="3817" priority="5222" operator="containsText" text="YES">
      <formula>NOT(ISERROR(SEARCH("YES",F144)))</formula>
    </cfRule>
  </conditionalFormatting>
  <conditionalFormatting sqref="E144">
    <cfRule type="containsText" dxfId="3816" priority="5221" operator="containsText" text="YES">
      <formula>NOT(ISERROR(SEARCH("YES",E144)))</formula>
    </cfRule>
  </conditionalFormatting>
  <conditionalFormatting sqref="E144">
    <cfRule type="containsText" dxfId="3815" priority="5220" operator="containsText" text="YES">
      <formula>NOT(ISERROR(SEARCH("YES",E144)))</formula>
    </cfRule>
  </conditionalFormatting>
  <conditionalFormatting sqref="F144">
    <cfRule type="containsText" dxfId="3814" priority="5218" operator="containsText" text="YES">
      <formula>NOT(ISERROR(SEARCH("YES",F144)))</formula>
    </cfRule>
  </conditionalFormatting>
  <conditionalFormatting sqref="G144">
    <cfRule type="duplicateValues" dxfId="3813" priority="5219"/>
  </conditionalFormatting>
  <conditionalFormatting sqref="E144">
    <cfRule type="containsText" dxfId="3812" priority="5217" operator="containsText" text="YES">
      <formula>NOT(ISERROR(SEARCH("YES",E144)))</formula>
    </cfRule>
  </conditionalFormatting>
  <conditionalFormatting sqref="E144">
    <cfRule type="containsText" dxfId="3811" priority="5216" operator="containsText" text="YES">
      <formula>NOT(ISERROR(SEARCH("YES",E144)))</formula>
    </cfRule>
  </conditionalFormatting>
  <conditionalFormatting sqref="G144">
    <cfRule type="duplicateValues" dxfId="3810" priority="5215"/>
  </conditionalFormatting>
  <conditionalFormatting sqref="H144 J144">
    <cfRule type="duplicateValues" dxfId="3809" priority="5214"/>
  </conditionalFormatting>
  <conditionalFormatting sqref="L144 N144 P144">
    <cfRule type="duplicateValues" dxfId="3808" priority="5213"/>
  </conditionalFormatting>
  <conditionalFormatting sqref="R144 T144 V144">
    <cfRule type="duplicateValues" dxfId="3807" priority="5212"/>
  </conditionalFormatting>
  <conditionalFormatting sqref="X144 Z144 AB144">
    <cfRule type="duplicateValues" dxfId="3806" priority="5211"/>
  </conditionalFormatting>
  <conditionalFormatting sqref="AD144 AF144">
    <cfRule type="duplicateValues" dxfId="3805" priority="5210"/>
  </conditionalFormatting>
  <conditionalFormatting sqref="F145">
    <cfRule type="containsText" dxfId="3804" priority="5208" operator="containsText" text="YES">
      <formula>NOT(ISERROR(SEARCH("YES",F145)))</formula>
    </cfRule>
  </conditionalFormatting>
  <conditionalFormatting sqref="E145">
    <cfRule type="containsText" dxfId="3803" priority="5207" operator="containsText" text="YES">
      <formula>NOT(ISERROR(SEARCH("YES",E145)))</formula>
    </cfRule>
  </conditionalFormatting>
  <conditionalFormatting sqref="E145">
    <cfRule type="containsText" dxfId="3802" priority="5206" operator="containsText" text="YES">
      <formula>NOT(ISERROR(SEARCH("YES",E145)))</formula>
    </cfRule>
  </conditionalFormatting>
  <conditionalFormatting sqref="F145">
    <cfRule type="containsText" dxfId="3801" priority="5204" operator="containsText" text="YES">
      <formula>NOT(ISERROR(SEARCH("YES",F145)))</formula>
    </cfRule>
  </conditionalFormatting>
  <conditionalFormatting sqref="G145">
    <cfRule type="duplicateValues" dxfId="3800" priority="5205"/>
  </conditionalFormatting>
  <conditionalFormatting sqref="E145">
    <cfRule type="containsText" dxfId="3799" priority="5203" operator="containsText" text="YES">
      <formula>NOT(ISERROR(SEARCH("YES",E145)))</formula>
    </cfRule>
  </conditionalFormatting>
  <conditionalFormatting sqref="E145">
    <cfRule type="containsText" dxfId="3798" priority="5202" operator="containsText" text="YES">
      <formula>NOT(ISERROR(SEARCH("YES",E145)))</formula>
    </cfRule>
  </conditionalFormatting>
  <conditionalFormatting sqref="G145">
    <cfRule type="duplicateValues" dxfId="3797" priority="5201"/>
  </conditionalFormatting>
  <conditionalFormatting sqref="H145 J145">
    <cfRule type="duplicateValues" dxfId="3796" priority="5200"/>
  </conditionalFormatting>
  <conditionalFormatting sqref="L145 N145 P145">
    <cfRule type="duplicateValues" dxfId="3795" priority="5199"/>
  </conditionalFormatting>
  <conditionalFormatting sqref="R145 T145 V145">
    <cfRule type="duplicateValues" dxfId="3794" priority="5198"/>
  </conditionalFormatting>
  <conditionalFormatting sqref="X145 Z145 AB145">
    <cfRule type="duplicateValues" dxfId="3793" priority="5197"/>
  </conditionalFormatting>
  <conditionalFormatting sqref="AD145 AF145">
    <cfRule type="duplicateValues" dxfId="3792" priority="5196"/>
  </conditionalFormatting>
  <conditionalFormatting sqref="F146">
    <cfRule type="containsText" dxfId="3791" priority="5194" operator="containsText" text="YES">
      <formula>NOT(ISERROR(SEARCH("YES",F146)))</formula>
    </cfRule>
  </conditionalFormatting>
  <conditionalFormatting sqref="E146">
    <cfRule type="containsText" dxfId="3790" priority="5193" operator="containsText" text="YES">
      <formula>NOT(ISERROR(SEARCH("YES",E146)))</formula>
    </cfRule>
  </conditionalFormatting>
  <conditionalFormatting sqref="E146">
    <cfRule type="containsText" dxfId="3789" priority="5192" operator="containsText" text="YES">
      <formula>NOT(ISERROR(SEARCH("YES",E146)))</formula>
    </cfRule>
  </conditionalFormatting>
  <conditionalFormatting sqref="F146">
    <cfRule type="containsText" dxfId="3788" priority="5190" operator="containsText" text="YES">
      <formula>NOT(ISERROR(SEARCH("YES",F146)))</formula>
    </cfRule>
  </conditionalFormatting>
  <conditionalFormatting sqref="G146">
    <cfRule type="duplicateValues" dxfId="3787" priority="5191"/>
  </conditionalFormatting>
  <conditionalFormatting sqref="E146">
    <cfRule type="containsText" dxfId="3786" priority="5189" operator="containsText" text="YES">
      <formula>NOT(ISERROR(SEARCH("YES",E146)))</formula>
    </cfRule>
  </conditionalFormatting>
  <conditionalFormatting sqref="E146">
    <cfRule type="containsText" dxfId="3785" priority="5188" operator="containsText" text="YES">
      <formula>NOT(ISERROR(SEARCH("YES",E146)))</formula>
    </cfRule>
  </conditionalFormatting>
  <conditionalFormatting sqref="G146">
    <cfRule type="duplicateValues" dxfId="3784" priority="5187"/>
  </conditionalFormatting>
  <conditionalFormatting sqref="H146 J146">
    <cfRule type="duplicateValues" dxfId="3783" priority="5186"/>
  </conditionalFormatting>
  <conditionalFormatting sqref="L146 N146 P146">
    <cfRule type="duplicateValues" dxfId="3782" priority="5185"/>
  </conditionalFormatting>
  <conditionalFormatting sqref="R146 T146 V146">
    <cfRule type="duplicateValues" dxfId="3781" priority="5184"/>
  </conditionalFormatting>
  <conditionalFormatting sqref="X146 Z146 AB146">
    <cfRule type="duplicateValues" dxfId="3780" priority="5183"/>
  </conditionalFormatting>
  <conditionalFormatting sqref="AD146 AF146">
    <cfRule type="duplicateValues" dxfId="3779" priority="5182"/>
  </conditionalFormatting>
  <conditionalFormatting sqref="F147">
    <cfRule type="containsText" dxfId="3778" priority="5180" operator="containsText" text="YES">
      <formula>NOT(ISERROR(SEARCH("YES",F147)))</formula>
    </cfRule>
  </conditionalFormatting>
  <conditionalFormatting sqref="E147">
    <cfRule type="containsText" dxfId="3777" priority="5179" operator="containsText" text="YES">
      <formula>NOT(ISERROR(SEARCH("YES",E147)))</formula>
    </cfRule>
  </conditionalFormatting>
  <conditionalFormatting sqref="E147">
    <cfRule type="containsText" dxfId="3776" priority="5178" operator="containsText" text="YES">
      <formula>NOT(ISERROR(SEARCH("YES",E147)))</formula>
    </cfRule>
  </conditionalFormatting>
  <conditionalFormatting sqref="F147">
    <cfRule type="containsText" dxfId="3775" priority="5176" operator="containsText" text="YES">
      <formula>NOT(ISERROR(SEARCH("YES",F147)))</formula>
    </cfRule>
  </conditionalFormatting>
  <conditionalFormatting sqref="G147">
    <cfRule type="duplicateValues" dxfId="3774" priority="5177"/>
  </conditionalFormatting>
  <conditionalFormatting sqref="E147">
    <cfRule type="containsText" dxfId="3773" priority="5175" operator="containsText" text="YES">
      <formula>NOT(ISERROR(SEARCH("YES",E147)))</formula>
    </cfRule>
  </conditionalFormatting>
  <conditionalFormatting sqref="E147">
    <cfRule type="containsText" dxfId="3772" priority="5174" operator="containsText" text="YES">
      <formula>NOT(ISERROR(SEARCH("YES",E147)))</formula>
    </cfRule>
  </conditionalFormatting>
  <conditionalFormatting sqref="G147">
    <cfRule type="duplicateValues" dxfId="3771" priority="5173"/>
  </conditionalFormatting>
  <conditionalFormatting sqref="H147 J147">
    <cfRule type="duplicateValues" dxfId="3770" priority="5172"/>
  </conditionalFormatting>
  <conditionalFormatting sqref="L147 N147 P147">
    <cfRule type="duplicateValues" dxfId="3769" priority="5171"/>
  </conditionalFormatting>
  <conditionalFormatting sqref="R147 T147 V147">
    <cfRule type="duplicateValues" dxfId="3768" priority="5170"/>
  </conditionalFormatting>
  <conditionalFormatting sqref="X147 Z147 AB147">
    <cfRule type="duplicateValues" dxfId="3767" priority="5169"/>
  </conditionalFormatting>
  <conditionalFormatting sqref="AD147 AF147">
    <cfRule type="duplicateValues" dxfId="3766" priority="5168"/>
  </conditionalFormatting>
  <conditionalFormatting sqref="F148">
    <cfRule type="containsText" dxfId="3765" priority="5166" operator="containsText" text="YES">
      <formula>NOT(ISERROR(SEARCH("YES",F148)))</formula>
    </cfRule>
  </conditionalFormatting>
  <conditionalFormatting sqref="E148">
    <cfRule type="containsText" dxfId="3764" priority="5165" operator="containsText" text="YES">
      <formula>NOT(ISERROR(SEARCH("YES",E148)))</formula>
    </cfRule>
  </conditionalFormatting>
  <conditionalFormatting sqref="E148">
    <cfRule type="containsText" dxfId="3763" priority="5164" operator="containsText" text="YES">
      <formula>NOT(ISERROR(SEARCH("YES",E148)))</formula>
    </cfRule>
  </conditionalFormatting>
  <conditionalFormatting sqref="F148">
    <cfRule type="containsText" dxfId="3762" priority="5162" operator="containsText" text="YES">
      <formula>NOT(ISERROR(SEARCH("YES",F148)))</formula>
    </cfRule>
  </conditionalFormatting>
  <conditionalFormatting sqref="G148">
    <cfRule type="duplicateValues" dxfId="3761" priority="5163"/>
  </conditionalFormatting>
  <conditionalFormatting sqref="E148">
    <cfRule type="containsText" dxfId="3760" priority="5161" operator="containsText" text="YES">
      <formula>NOT(ISERROR(SEARCH("YES",E148)))</formula>
    </cfRule>
  </conditionalFormatting>
  <conditionalFormatting sqref="E148">
    <cfRule type="containsText" dxfId="3759" priority="5160" operator="containsText" text="YES">
      <formula>NOT(ISERROR(SEARCH("YES",E148)))</formula>
    </cfRule>
  </conditionalFormatting>
  <conditionalFormatting sqref="G148">
    <cfRule type="duplicateValues" dxfId="3758" priority="5159"/>
  </conditionalFormatting>
  <conditionalFormatting sqref="H148 J148">
    <cfRule type="duplicateValues" dxfId="3757" priority="5158"/>
  </conditionalFormatting>
  <conditionalFormatting sqref="L148 P148 N148">
    <cfRule type="duplicateValues" dxfId="3756" priority="5157"/>
  </conditionalFormatting>
  <conditionalFormatting sqref="R148 T148 V148">
    <cfRule type="duplicateValues" dxfId="3755" priority="5156"/>
  </conditionalFormatting>
  <conditionalFormatting sqref="X148 Z148 AB148">
    <cfRule type="duplicateValues" dxfId="3754" priority="5155"/>
  </conditionalFormatting>
  <conditionalFormatting sqref="AD148 AF148">
    <cfRule type="duplicateValues" dxfId="3753" priority="5154"/>
  </conditionalFormatting>
  <conditionalFormatting sqref="F149">
    <cfRule type="containsText" dxfId="3752" priority="5152" operator="containsText" text="YES">
      <formula>NOT(ISERROR(SEARCH("YES",F149)))</formula>
    </cfRule>
  </conditionalFormatting>
  <conditionalFormatting sqref="E149">
    <cfRule type="containsText" dxfId="3751" priority="5151" operator="containsText" text="YES">
      <formula>NOT(ISERROR(SEARCH("YES",E149)))</formula>
    </cfRule>
  </conditionalFormatting>
  <conditionalFormatting sqref="E149">
    <cfRule type="containsText" dxfId="3750" priority="5150" operator="containsText" text="YES">
      <formula>NOT(ISERROR(SEARCH("YES",E149)))</formula>
    </cfRule>
  </conditionalFormatting>
  <conditionalFormatting sqref="F149">
    <cfRule type="containsText" dxfId="3749" priority="5148" operator="containsText" text="YES">
      <formula>NOT(ISERROR(SEARCH("YES",F149)))</formula>
    </cfRule>
  </conditionalFormatting>
  <conditionalFormatting sqref="G149">
    <cfRule type="duplicateValues" dxfId="3748" priority="5149"/>
  </conditionalFormatting>
  <conditionalFormatting sqref="E149">
    <cfRule type="containsText" dxfId="3747" priority="5147" operator="containsText" text="YES">
      <formula>NOT(ISERROR(SEARCH("YES",E149)))</formula>
    </cfRule>
  </conditionalFormatting>
  <conditionalFormatting sqref="E149">
    <cfRule type="containsText" dxfId="3746" priority="5146" operator="containsText" text="YES">
      <formula>NOT(ISERROR(SEARCH("YES",E149)))</formula>
    </cfRule>
  </conditionalFormatting>
  <conditionalFormatting sqref="G149">
    <cfRule type="duplicateValues" dxfId="3745" priority="5145"/>
  </conditionalFormatting>
  <conditionalFormatting sqref="H149 J149">
    <cfRule type="duplicateValues" dxfId="3744" priority="5144"/>
  </conditionalFormatting>
  <conditionalFormatting sqref="L149 N149 P149">
    <cfRule type="duplicateValues" dxfId="3743" priority="5143"/>
  </conditionalFormatting>
  <conditionalFormatting sqref="R149 T149 V149">
    <cfRule type="duplicateValues" dxfId="3742" priority="5142"/>
  </conditionalFormatting>
  <conditionalFormatting sqref="X149 Z149 AB149">
    <cfRule type="duplicateValues" dxfId="3741" priority="5141"/>
  </conditionalFormatting>
  <conditionalFormatting sqref="AD149 AF149">
    <cfRule type="duplicateValues" dxfId="3740" priority="5140"/>
  </conditionalFormatting>
  <conditionalFormatting sqref="F150">
    <cfRule type="containsText" dxfId="3739" priority="5138" operator="containsText" text="YES">
      <formula>NOT(ISERROR(SEARCH("YES",F150)))</formula>
    </cfRule>
  </conditionalFormatting>
  <conditionalFormatting sqref="E150">
    <cfRule type="containsText" dxfId="3738" priority="5137" operator="containsText" text="YES">
      <formula>NOT(ISERROR(SEARCH("YES",E150)))</formula>
    </cfRule>
  </conditionalFormatting>
  <conditionalFormatting sqref="E150">
    <cfRule type="containsText" dxfId="3737" priority="5136" operator="containsText" text="YES">
      <formula>NOT(ISERROR(SEARCH("YES",E150)))</formula>
    </cfRule>
  </conditionalFormatting>
  <conditionalFormatting sqref="F150">
    <cfRule type="containsText" dxfId="3736" priority="5134" operator="containsText" text="YES">
      <formula>NOT(ISERROR(SEARCH("YES",F150)))</formula>
    </cfRule>
  </conditionalFormatting>
  <conditionalFormatting sqref="G150">
    <cfRule type="duplicateValues" dxfId="3735" priority="5135"/>
  </conditionalFormatting>
  <conditionalFormatting sqref="E150">
    <cfRule type="containsText" dxfId="3734" priority="5133" operator="containsText" text="YES">
      <formula>NOT(ISERROR(SEARCH("YES",E150)))</formula>
    </cfRule>
  </conditionalFormatting>
  <conditionalFormatting sqref="E150">
    <cfRule type="containsText" dxfId="3733" priority="5132" operator="containsText" text="YES">
      <formula>NOT(ISERROR(SEARCH("YES",E150)))</formula>
    </cfRule>
  </conditionalFormatting>
  <conditionalFormatting sqref="G150">
    <cfRule type="duplicateValues" dxfId="3732" priority="5131"/>
  </conditionalFormatting>
  <conditionalFormatting sqref="H150 J150">
    <cfRule type="duplicateValues" dxfId="3731" priority="5130"/>
  </conditionalFormatting>
  <conditionalFormatting sqref="L150 N150 P150">
    <cfRule type="duplicateValues" dxfId="3730" priority="5129"/>
  </conditionalFormatting>
  <conditionalFormatting sqref="R150 T150 V150">
    <cfRule type="duplicateValues" dxfId="3729" priority="5128"/>
  </conditionalFormatting>
  <conditionalFormatting sqref="X150 Z150 AB150">
    <cfRule type="duplicateValues" dxfId="3728" priority="5127"/>
  </conditionalFormatting>
  <conditionalFormatting sqref="AD150 AF150">
    <cfRule type="duplicateValues" dxfId="3727" priority="5126"/>
  </conditionalFormatting>
  <conditionalFormatting sqref="F151">
    <cfRule type="containsText" dxfId="3726" priority="5124" operator="containsText" text="YES">
      <formula>NOT(ISERROR(SEARCH("YES",F151)))</formula>
    </cfRule>
  </conditionalFormatting>
  <conditionalFormatting sqref="E151">
    <cfRule type="containsText" dxfId="3725" priority="5123" operator="containsText" text="YES">
      <formula>NOT(ISERROR(SEARCH("YES",E151)))</formula>
    </cfRule>
  </conditionalFormatting>
  <conditionalFormatting sqref="E151">
    <cfRule type="containsText" dxfId="3724" priority="5122" operator="containsText" text="YES">
      <formula>NOT(ISERROR(SEARCH("YES",E151)))</formula>
    </cfRule>
  </conditionalFormatting>
  <conditionalFormatting sqref="F151">
    <cfRule type="containsText" dxfId="3723" priority="5120" operator="containsText" text="YES">
      <formula>NOT(ISERROR(SEARCH("YES",F151)))</formula>
    </cfRule>
  </conditionalFormatting>
  <conditionalFormatting sqref="G151">
    <cfRule type="duplicateValues" dxfId="3722" priority="5121"/>
  </conditionalFormatting>
  <conditionalFormatting sqref="E151">
    <cfRule type="containsText" dxfId="3721" priority="5119" operator="containsText" text="YES">
      <formula>NOT(ISERROR(SEARCH("YES",E151)))</formula>
    </cfRule>
  </conditionalFormatting>
  <conditionalFormatting sqref="E151">
    <cfRule type="containsText" dxfId="3720" priority="5118" operator="containsText" text="YES">
      <formula>NOT(ISERROR(SEARCH("YES",E151)))</formula>
    </cfRule>
  </conditionalFormatting>
  <conditionalFormatting sqref="G151">
    <cfRule type="duplicateValues" dxfId="3719" priority="5117"/>
  </conditionalFormatting>
  <conditionalFormatting sqref="H151 J151">
    <cfRule type="duplicateValues" dxfId="3718" priority="5116"/>
  </conditionalFormatting>
  <conditionalFormatting sqref="L151 N151 P151">
    <cfRule type="duplicateValues" dxfId="3717" priority="5115"/>
  </conditionalFormatting>
  <conditionalFormatting sqref="R151 T151 V151">
    <cfRule type="duplicateValues" dxfId="3716" priority="5114"/>
  </conditionalFormatting>
  <conditionalFormatting sqref="X151 Z151 AB151">
    <cfRule type="duplicateValues" dxfId="3715" priority="5113"/>
  </conditionalFormatting>
  <conditionalFormatting sqref="AD151 AF151">
    <cfRule type="duplicateValues" dxfId="3714" priority="5112"/>
  </conditionalFormatting>
  <conditionalFormatting sqref="F152">
    <cfRule type="containsText" dxfId="3713" priority="5110" operator="containsText" text="YES">
      <formula>NOT(ISERROR(SEARCH("YES",F152)))</formula>
    </cfRule>
  </conditionalFormatting>
  <conditionalFormatting sqref="E152">
    <cfRule type="containsText" dxfId="3712" priority="5109" operator="containsText" text="YES">
      <formula>NOT(ISERROR(SEARCH("YES",E152)))</formula>
    </cfRule>
  </conditionalFormatting>
  <conditionalFormatting sqref="E152">
    <cfRule type="containsText" dxfId="3711" priority="5108" operator="containsText" text="YES">
      <formula>NOT(ISERROR(SEARCH("YES",E152)))</formula>
    </cfRule>
  </conditionalFormatting>
  <conditionalFormatting sqref="F152">
    <cfRule type="containsText" dxfId="3710" priority="5106" operator="containsText" text="YES">
      <formula>NOT(ISERROR(SEARCH("YES",F152)))</formula>
    </cfRule>
  </conditionalFormatting>
  <conditionalFormatting sqref="G152">
    <cfRule type="duplicateValues" dxfId="3709" priority="5107"/>
  </conditionalFormatting>
  <conditionalFormatting sqref="E152">
    <cfRule type="containsText" dxfId="3708" priority="5105" operator="containsText" text="YES">
      <formula>NOT(ISERROR(SEARCH("YES",E152)))</formula>
    </cfRule>
  </conditionalFormatting>
  <conditionalFormatting sqref="E152">
    <cfRule type="containsText" dxfId="3707" priority="5104" operator="containsText" text="YES">
      <formula>NOT(ISERROR(SEARCH("YES",E152)))</formula>
    </cfRule>
  </conditionalFormatting>
  <conditionalFormatting sqref="G152">
    <cfRule type="duplicateValues" dxfId="3706" priority="5103"/>
  </conditionalFormatting>
  <conditionalFormatting sqref="H152 J152">
    <cfRule type="duplicateValues" dxfId="3705" priority="5102"/>
  </conditionalFormatting>
  <conditionalFormatting sqref="L152 N152 P152">
    <cfRule type="duplicateValues" dxfId="3704" priority="5101"/>
  </conditionalFormatting>
  <conditionalFormatting sqref="R152 T152 V152">
    <cfRule type="duplicateValues" dxfId="3703" priority="5100"/>
  </conditionalFormatting>
  <conditionalFormatting sqref="X152 Z152 AB152">
    <cfRule type="duplicateValues" dxfId="3702" priority="5099"/>
  </conditionalFormatting>
  <conditionalFormatting sqref="AD152 AF152">
    <cfRule type="duplicateValues" dxfId="3701" priority="5098"/>
  </conditionalFormatting>
  <conditionalFormatting sqref="F153">
    <cfRule type="containsText" dxfId="3700" priority="5096" operator="containsText" text="YES">
      <formula>NOT(ISERROR(SEARCH("YES",F153)))</formula>
    </cfRule>
  </conditionalFormatting>
  <conditionalFormatting sqref="E153">
    <cfRule type="containsText" dxfId="3699" priority="5095" operator="containsText" text="YES">
      <formula>NOT(ISERROR(SEARCH("YES",E153)))</formula>
    </cfRule>
  </conditionalFormatting>
  <conditionalFormatting sqref="E153">
    <cfRule type="containsText" dxfId="3698" priority="5094" operator="containsText" text="YES">
      <formula>NOT(ISERROR(SEARCH("YES",E153)))</formula>
    </cfRule>
  </conditionalFormatting>
  <conditionalFormatting sqref="F153">
    <cfRule type="containsText" dxfId="3697" priority="5092" operator="containsText" text="YES">
      <formula>NOT(ISERROR(SEARCH("YES",F153)))</formula>
    </cfRule>
  </conditionalFormatting>
  <conditionalFormatting sqref="G153">
    <cfRule type="duplicateValues" dxfId="3696" priority="5093"/>
  </conditionalFormatting>
  <conditionalFormatting sqref="E153">
    <cfRule type="containsText" dxfId="3695" priority="5091" operator="containsText" text="YES">
      <formula>NOT(ISERROR(SEARCH("YES",E153)))</formula>
    </cfRule>
  </conditionalFormatting>
  <conditionalFormatting sqref="E153">
    <cfRule type="containsText" dxfId="3694" priority="5090" operator="containsText" text="YES">
      <formula>NOT(ISERROR(SEARCH("YES",E153)))</formula>
    </cfRule>
  </conditionalFormatting>
  <conditionalFormatting sqref="G153">
    <cfRule type="duplicateValues" dxfId="3693" priority="5089"/>
  </conditionalFormatting>
  <conditionalFormatting sqref="H153 J153">
    <cfRule type="duplicateValues" dxfId="3692" priority="5088"/>
  </conditionalFormatting>
  <conditionalFormatting sqref="L153 N153 P153">
    <cfRule type="duplicateValues" dxfId="3691" priority="5087"/>
  </conditionalFormatting>
  <conditionalFormatting sqref="R153 T153 V153">
    <cfRule type="duplicateValues" dxfId="3690" priority="5086"/>
  </conditionalFormatting>
  <conditionalFormatting sqref="X153 Z153 AB153">
    <cfRule type="duplicateValues" dxfId="3689" priority="5085"/>
  </conditionalFormatting>
  <conditionalFormatting sqref="AD153 AF153">
    <cfRule type="duplicateValues" dxfId="3688" priority="5084"/>
  </conditionalFormatting>
  <conditionalFormatting sqref="F154">
    <cfRule type="containsText" dxfId="3687" priority="5082" operator="containsText" text="YES">
      <formula>NOT(ISERROR(SEARCH("YES",F154)))</formula>
    </cfRule>
  </conditionalFormatting>
  <conditionalFormatting sqref="E154">
    <cfRule type="containsText" dxfId="3686" priority="5081" operator="containsText" text="YES">
      <formula>NOT(ISERROR(SEARCH("YES",E154)))</formula>
    </cfRule>
  </conditionalFormatting>
  <conditionalFormatting sqref="E154">
    <cfRule type="containsText" dxfId="3685" priority="5080" operator="containsText" text="YES">
      <formula>NOT(ISERROR(SEARCH("YES",E154)))</formula>
    </cfRule>
  </conditionalFormatting>
  <conditionalFormatting sqref="F154">
    <cfRule type="containsText" dxfId="3684" priority="5078" operator="containsText" text="YES">
      <formula>NOT(ISERROR(SEARCH("YES",F154)))</formula>
    </cfRule>
  </conditionalFormatting>
  <conditionalFormatting sqref="G154">
    <cfRule type="duplicateValues" dxfId="3683" priority="5079"/>
  </conditionalFormatting>
  <conditionalFormatting sqref="E154">
    <cfRule type="containsText" dxfId="3682" priority="5077" operator="containsText" text="YES">
      <formula>NOT(ISERROR(SEARCH("YES",E154)))</formula>
    </cfRule>
  </conditionalFormatting>
  <conditionalFormatting sqref="E154">
    <cfRule type="containsText" dxfId="3681" priority="5076" operator="containsText" text="YES">
      <formula>NOT(ISERROR(SEARCH("YES",E154)))</formula>
    </cfRule>
  </conditionalFormatting>
  <conditionalFormatting sqref="G154">
    <cfRule type="duplicateValues" dxfId="3680" priority="5075"/>
  </conditionalFormatting>
  <conditionalFormatting sqref="H154 J154">
    <cfRule type="duplicateValues" dxfId="3679" priority="5074"/>
  </conditionalFormatting>
  <conditionalFormatting sqref="L154 N154 P154">
    <cfRule type="duplicateValues" dxfId="3678" priority="5073"/>
  </conditionalFormatting>
  <conditionalFormatting sqref="R154 T154 V154">
    <cfRule type="duplicateValues" dxfId="3677" priority="5072"/>
  </conditionalFormatting>
  <conditionalFormatting sqref="X154 Z154 AB154">
    <cfRule type="duplicateValues" dxfId="3676" priority="5071"/>
  </conditionalFormatting>
  <conditionalFormatting sqref="AD154 AF154">
    <cfRule type="duplicateValues" dxfId="3675" priority="5070"/>
  </conditionalFormatting>
  <conditionalFormatting sqref="F155">
    <cfRule type="containsText" dxfId="3674" priority="5068" operator="containsText" text="YES">
      <formula>NOT(ISERROR(SEARCH("YES",F155)))</formula>
    </cfRule>
  </conditionalFormatting>
  <conditionalFormatting sqref="E155">
    <cfRule type="containsText" dxfId="3673" priority="5067" operator="containsText" text="YES">
      <formula>NOT(ISERROR(SEARCH("YES",E155)))</formula>
    </cfRule>
  </conditionalFormatting>
  <conditionalFormatting sqref="E155">
    <cfRule type="containsText" dxfId="3672" priority="5066" operator="containsText" text="YES">
      <formula>NOT(ISERROR(SEARCH("YES",E155)))</formula>
    </cfRule>
  </conditionalFormatting>
  <conditionalFormatting sqref="F155">
    <cfRule type="containsText" dxfId="3671" priority="5064" operator="containsText" text="YES">
      <formula>NOT(ISERROR(SEARCH("YES",F155)))</formula>
    </cfRule>
  </conditionalFormatting>
  <conditionalFormatting sqref="G155">
    <cfRule type="duplicateValues" dxfId="3670" priority="5065"/>
  </conditionalFormatting>
  <conditionalFormatting sqref="E155">
    <cfRule type="containsText" dxfId="3669" priority="5063" operator="containsText" text="YES">
      <formula>NOT(ISERROR(SEARCH("YES",E155)))</formula>
    </cfRule>
  </conditionalFormatting>
  <conditionalFormatting sqref="E155">
    <cfRule type="containsText" dxfId="3668" priority="5062" operator="containsText" text="YES">
      <formula>NOT(ISERROR(SEARCH("YES",E155)))</formula>
    </cfRule>
  </conditionalFormatting>
  <conditionalFormatting sqref="G155">
    <cfRule type="duplicateValues" dxfId="3667" priority="5061"/>
  </conditionalFormatting>
  <conditionalFormatting sqref="H155 J155">
    <cfRule type="duplicateValues" dxfId="3666" priority="5060"/>
  </conditionalFormatting>
  <conditionalFormatting sqref="L155 N155 P155">
    <cfRule type="duplicateValues" dxfId="3665" priority="5059"/>
  </conditionalFormatting>
  <conditionalFormatting sqref="R155 T155 V155">
    <cfRule type="duplicateValues" dxfId="3664" priority="5058"/>
  </conditionalFormatting>
  <conditionalFormatting sqref="X155 Z155 AB155">
    <cfRule type="duplicateValues" dxfId="3663" priority="5057"/>
  </conditionalFormatting>
  <conditionalFormatting sqref="AD155 AF155">
    <cfRule type="duplicateValues" dxfId="3662" priority="5056"/>
  </conditionalFormatting>
  <conditionalFormatting sqref="F156">
    <cfRule type="containsText" dxfId="3661" priority="5054" operator="containsText" text="YES">
      <formula>NOT(ISERROR(SEARCH("YES",F156)))</formula>
    </cfRule>
  </conditionalFormatting>
  <conditionalFormatting sqref="E156">
    <cfRule type="containsText" dxfId="3660" priority="5053" operator="containsText" text="YES">
      <formula>NOT(ISERROR(SEARCH("YES",E156)))</formula>
    </cfRule>
  </conditionalFormatting>
  <conditionalFormatting sqref="E156">
    <cfRule type="containsText" dxfId="3659" priority="5052" operator="containsText" text="YES">
      <formula>NOT(ISERROR(SEARCH("YES",E156)))</formula>
    </cfRule>
  </conditionalFormatting>
  <conditionalFormatting sqref="F156">
    <cfRule type="containsText" dxfId="3658" priority="5050" operator="containsText" text="YES">
      <formula>NOT(ISERROR(SEARCH("YES",F156)))</formula>
    </cfRule>
  </conditionalFormatting>
  <conditionalFormatting sqref="G156">
    <cfRule type="duplicateValues" dxfId="3657" priority="5051"/>
  </conditionalFormatting>
  <conditionalFormatting sqref="E156">
    <cfRule type="containsText" dxfId="3656" priority="5049" operator="containsText" text="YES">
      <formula>NOT(ISERROR(SEARCH("YES",E156)))</formula>
    </cfRule>
  </conditionalFormatting>
  <conditionalFormatting sqref="E156">
    <cfRule type="containsText" dxfId="3655" priority="5048" operator="containsText" text="YES">
      <formula>NOT(ISERROR(SEARCH("YES",E156)))</formula>
    </cfRule>
  </conditionalFormatting>
  <conditionalFormatting sqref="G156">
    <cfRule type="duplicateValues" dxfId="3654" priority="5047"/>
  </conditionalFormatting>
  <conditionalFormatting sqref="H156 J156">
    <cfRule type="duplicateValues" dxfId="3653" priority="5046"/>
  </conditionalFormatting>
  <conditionalFormatting sqref="N156 P156 L156">
    <cfRule type="duplicateValues" dxfId="3652" priority="5045"/>
  </conditionalFormatting>
  <conditionalFormatting sqref="R156 T156 V156">
    <cfRule type="duplicateValues" dxfId="3651" priority="5044"/>
  </conditionalFormatting>
  <conditionalFormatting sqref="X156 Z156 AB156">
    <cfRule type="duplicateValues" dxfId="3650" priority="5043"/>
  </conditionalFormatting>
  <conditionalFormatting sqref="AD156 AF156">
    <cfRule type="duplicateValues" dxfId="3649" priority="5042"/>
  </conditionalFormatting>
  <conditionalFormatting sqref="F157">
    <cfRule type="containsText" dxfId="3648" priority="5040" operator="containsText" text="YES">
      <formula>NOT(ISERROR(SEARCH("YES",F157)))</formula>
    </cfRule>
  </conditionalFormatting>
  <conditionalFormatting sqref="E157">
    <cfRule type="containsText" dxfId="3647" priority="5039" operator="containsText" text="YES">
      <formula>NOT(ISERROR(SEARCH("YES",E157)))</formula>
    </cfRule>
  </conditionalFormatting>
  <conditionalFormatting sqref="E157">
    <cfRule type="containsText" dxfId="3646" priority="5038" operator="containsText" text="YES">
      <formula>NOT(ISERROR(SEARCH("YES",E157)))</formula>
    </cfRule>
  </conditionalFormatting>
  <conditionalFormatting sqref="F157">
    <cfRule type="containsText" dxfId="3645" priority="5036" operator="containsText" text="YES">
      <formula>NOT(ISERROR(SEARCH("YES",F157)))</formula>
    </cfRule>
  </conditionalFormatting>
  <conditionalFormatting sqref="G157">
    <cfRule type="duplicateValues" dxfId="3644" priority="5037"/>
  </conditionalFormatting>
  <conditionalFormatting sqref="E157">
    <cfRule type="containsText" dxfId="3643" priority="5035" operator="containsText" text="YES">
      <formula>NOT(ISERROR(SEARCH("YES",E157)))</formula>
    </cfRule>
  </conditionalFormatting>
  <conditionalFormatting sqref="E157">
    <cfRule type="containsText" dxfId="3642" priority="5034" operator="containsText" text="YES">
      <formula>NOT(ISERROR(SEARCH("YES",E157)))</formula>
    </cfRule>
  </conditionalFormatting>
  <conditionalFormatting sqref="G157">
    <cfRule type="duplicateValues" dxfId="3641" priority="5033"/>
  </conditionalFormatting>
  <conditionalFormatting sqref="H157 J157">
    <cfRule type="duplicateValues" dxfId="3640" priority="5032"/>
  </conditionalFormatting>
  <conditionalFormatting sqref="L157 P157 N157">
    <cfRule type="duplicateValues" dxfId="3639" priority="5031"/>
  </conditionalFormatting>
  <conditionalFormatting sqref="R157 T157 V157">
    <cfRule type="duplicateValues" dxfId="3638" priority="5030"/>
  </conditionalFormatting>
  <conditionalFormatting sqref="X157 Z157 AB157">
    <cfRule type="duplicateValues" dxfId="3637" priority="5029"/>
  </conditionalFormatting>
  <conditionalFormatting sqref="AD157 AF157">
    <cfRule type="duplicateValues" dxfId="3636" priority="5028"/>
  </conditionalFormatting>
  <conditionalFormatting sqref="F158">
    <cfRule type="containsText" dxfId="3635" priority="5026" operator="containsText" text="YES">
      <formula>NOT(ISERROR(SEARCH("YES",F158)))</formula>
    </cfRule>
  </conditionalFormatting>
  <conditionalFormatting sqref="E158">
    <cfRule type="containsText" dxfId="3634" priority="5025" operator="containsText" text="YES">
      <formula>NOT(ISERROR(SEARCH("YES",E158)))</formula>
    </cfRule>
  </conditionalFormatting>
  <conditionalFormatting sqref="E158">
    <cfRule type="containsText" dxfId="3633" priority="5024" operator="containsText" text="YES">
      <formula>NOT(ISERROR(SEARCH("YES",E158)))</formula>
    </cfRule>
  </conditionalFormatting>
  <conditionalFormatting sqref="F158">
    <cfRule type="containsText" dxfId="3632" priority="5022" operator="containsText" text="YES">
      <formula>NOT(ISERROR(SEARCH("YES",F158)))</formula>
    </cfRule>
  </conditionalFormatting>
  <conditionalFormatting sqref="G158">
    <cfRule type="duplicateValues" dxfId="3631" priority="5023"/>
  </conditionalFormatting>
  <conditionalFormatting sqref="E158">
    <cfRule type="containsText" dxfId="3630" priority="5021" operator="containsText" text="YES">
      <formula>NOT(ISERROR(SEARCH("YES",E158)))</formula>
    </cfRule>
  </conditionalFormatting>
  <conditionalFormatting sqref="E158">
    <cfRule type="containsText" dxfId="3629" priority="5020" operator="containsText" text="YES">
      <formula>NOT(ISERROR(SEARCH("YES",E158)))</formula>
    </cfRule>
  </conditionalFormatting>
  <conditionalFormatting sqref="G158">
    <cfRule type="duplicateValues" dxfId="3628" priority="5019"/>
  </conditionalFormatting>
  <conditionalFormatting sqref="H158 J158">
    <cfRule type="duplicateValues" dxfId="3627" priority="5018"/>
  </conditionalFormatting>
  <conditionalFormatting sqref="L158 N158 P158">
    <cfRule type="duplicateValues" dxfId="3626" priority="5017"/>
  </conditionalFormatting>
  <conditionalFormatting sqref="R158 T158 V158">
    <cfRule type="duplicateValues" dxfId="3625" priority="5016"/>
  </conditionalFormatting>
  <conditionalFormatting sqref="X158 Z158 AB158">
    <cfRule type="duplicateValues" dxfId="3624" priority="5015"/>
  </conditionalFormatting>
  <conditionalFormatting sqref="AD158 AF158">
    <cfRule type="duplicateValues" dxfId="3623" priority="5014"/>
  </conditionalFormatting>
  <conditionalFormatting sqref="F159">
    <cfRule type="containsText" dxfId="3622" priority="5012" operator="containsText" text="YES">
      <formula>NOT(ISERROR(SEARCH("YES",F159)))</formula>
    </cfRule>
  </conditionalFormatting>
  <conditionalFormatting sqref="E159">
    <cfRule type="containsText" dxfId="3621" priority="5011" operator="containsText" text="YES">
      <formula>NOT(ISERROR(SEARCH("YES",E159)))</formula>
    </cfRule>
  </conditionalFormatting>
  <conditionalFormatting sqref="E159">
    <cfRule type="containsText" dxfId="3620" priority="5010" operator="containsText" text="YES">
      <formula>NOT(ISERROR(SEARCH("YES",E159)))</formula>
    </cfRule>
  </conditionalFormatting>
  <conditionalFormatting sqref="F159">
    <cfRule type="containsText" dxfId="3619" priority="5008" operator="containsText" text="YES">
      <formula>NOT(ISERROR(SEARCH("YES",F159)))</formula>
    </cfRule>
  </conditionalFormatting>
  <conditionalFormatting sqref="G159">
    <cfRule type="duplicateValues" dxfId="3618" priority="5009"/>
  </conditionalFormatting>
  <conditionalFormatting sqref="E159">
    <cfRule type="containsText" dxfId="3617" priority="5007" operator="containsText" text="YES">
      <formula>NOT(ISERROR(SEARCH("YES",E159)))</formula>
    </cfRule>
  </conditionalFormatting>
  <conditionalFormatting sqref="E159">
    <cfRule type="containsText" dxfId="3616" priority="5006" operator="containsText" text="YES">
      <formula>NOT(ISERROR(SEARCH("YES",E159)))</formula>
    </cfRule>
  </conditionalFormatting>
  <conditionalFormatting sqref="G159">
    <cfRule type="duplicateValues" dxfId="3615" priority="5005"/>
  </conditionalFormatting>
  <conditionalFormatting sqref="H159 J159">
    <cfRule type="duplicateValues" dxfId="3614" priority="5004"/>
  </conditionalFormatting>
  <conditionalFormatting sqref="L159 N159 P159">
    <cfRule type="duplicateValues" dxfId="3613" priority="5003"/>
  </conditionalFormatting>
  <conditionalFormatting sqref="R159 T159 V159">
    <cfRule type="duplicateValues" dxfId="3612" priority="5002"/>
  </conditionalFormatting>
  <conditionalFormatting sqref="X159 Z159 AB159">
    <cfRule type="duplicateValues" dxfId="3611" priority="5001"/>
  </conditionalFormatting>
  <conditionalFormatting sqref="AD159 AF159">
    <cfRule type="duplicateValues" dxfId="3610" priority="5000"/>
  </conditionalFormatting>
  <conditionalFormatting sqref="F160">
    <cfRule type="containsText" dxfId="3609" priority="4998" operator="containsText" text="YES">
      <formula>NOT(ISERROR(SEARCH("YES",F160)))</formula>
    </cfRule>
  </conditionalFormatting>
  <conditionalFormatting sqref="E160">
    <cfRule type="containsText" dxfId="3608" priority="4997" operator="containsText" text="YES">
      <formula>NOT(ISERROR(SEARCH("YES",E160)))</formula>
    </cfRule>
  </conditionalFormatting>
  <conditionalFormatting sqref="E160">
    <cfRule type="containsText" dxfId="3607" priority="4996" operator="containsText" text="YES">
      <formula>NOT(ISERROR(SEARCH("YES",E160)))</formula>
    </cfRule>
  </conditionalFormatting>
  <conditionalFormatting sqref="F160">
    <cfRule type="containsText" dxfId="3606" priority="4994" operator="containsText" text="YES">
      <formula>NOT(ISERROR(SEARCH("YES",F160)))</formula>
    </cfRule>
  </conditionalFormatting>
  <conditionalFormatting sqref="G160">
    <cfRule type="duplicateValues" dxfId="3605" priority="4995"/>
  </conditionalFormatting>
  <conditionalFormatting sqref="E160">
    <cfRule type="containsText" dxfId="3604" priority="4993" operator="containsText" text="YES">
      <formula>NOT(ISERROR(SEARCH("YES",E160)))</formula>
    </cfRule>
  </conditionalFormatting>
  <conditionalFormatting sqref="E160">
    <cfRule type="containsText" dxfId="3603" priority="4992" operator="containsText" text="YES">
      <formula>NOT(ISERROR(SEARCH("YES",E160)))</formula>
    </cfRule>
  </conditionalFormatting>
  <conditionalFormatting sqref="G160">
    <cfRule type="duplicateValues" dxfId="3602" priority="4991"/>
  </conditionalFormatting>
  <conditionalFormatting sqref="H160 J160">
    <cfRule type="duplicateValues" dxfId="3601" priority="4990"/>
  </conditionalFormatting>
  <conditionalFormatting sqref="L160 N160 P160">
    <cfRule type="duplicateValues" dxfId="3600" priority="4989"/>
  </conditionalFormatting>
  <conditionalFormatting sqref="R160 T160 V160">
    <cfRule type="duplicateValues" dxfId="3599" priority="4988"/>
  </conditionalFormatting>
  <conditionalFormatting sqref="X160 Z160 AB160">
    <cfRule type="duplicateValues" dxfId="3598" priority="4987"/>
  </conditionalFormatting>
  <conditionalFormatting sqref="AD160 AF160">
    <cfRule type="duplicateValues" dxfId="3597" priority="4986"/>
  </conditionalFormatting>
  <conditionalFormatting sqref="F161">
    <cfRule type="containsText" dxfId="3596" priority="4984" operator="containsText" text="YES">
      <formula>NOT(ISERROR(SEARCH("YES",F161)))</formula>
    </cfRule>
  </conditionalFormatting>
  <conditionalFormatting sqref="E161">
    <cfRule type="containsText" dxfId="3595" priority="4983" operator="containsText" text="YES">
      <formula>NOT(ISERROR(SEARCH("YES",E161)))</formula>
    </cfRule>
  </conditionalFormatting>
  <conditionalFormatting sqref="E161">
    <cfRule type="containsText" dxfId="3594" priority="4982" operator="containsText" text="YES">
      <formula>NOT(ISERROR(SEARCH("YES",E161)))</formula>
    </cfRule>
  </conditionalFormatting>
  <conditionalFormatting sqref="F161">
    <cfRule type="containsText" dxfId="3593" priority="4980" operator="containsText" text="YES">
      <formula>NOT(ISERROR(SEARCH("YES",F161)))</formula>
    </cfRule>
  </conditionalFormatting>
  <conditionalFormatting sqref="G161">
    <cfRule type="duplicateValues" dxfId="3592" priority="4981"/>
  </conditionalFormatting>
  <conditionalFormatting sqref="E161">
    <cfRule type="containsText" dxfId="3591" priority="4979" operator="containsText" text="YES">
      <formula>NOT(ISERROR(SEARCH("YES",E161)))</formula>
    </cfRule>
  </conditionalFormatting>
  <conditionalFormatting sqref="E161">
    <cfRule type="containsText" dxfId="3590" priority="4978" operator="containsText" text="YES">
      <formula>NOT(ISERROR(SEARCH("YES",E161)))</formula>
    </cfRule>
  </conditionalFormatting>
  <conditionalFormatting sqref="G161">
    <cfRule type="duplicateValues" dxfId="3589" priority="4977"/>
  </conditionalFormatting>
  <conditionalFormatting sqref="H161 J161">
    <cfRule type="duplicateValues" dxfId="3588" priority="4976"/>
  </conditionalFormatting>
  <conditionalFormatting sqref="L161 N161 P161">
    <cfRule type="duplicateValues" dxfId="3587" priority="4975"/>
  </conditionalFormatting>
  <conditionalFormatting sqref="R161 T161 V161">
    <cfRule type="duplicateValues" dxfId="3586" priority="4974"/>
  </conditionalFormatting>
  <conditionalFormatting sqref="X161 Z161 AB161">
    <cfRule type="duplicateValues" dxfId="3585" priority="4973"/>
  </conditionalFormatting>
  <conditionalFormatting sqref="AD161 AF161">
    <cfRule type="duplicateValues" dxfId="3584" priority="4972"/>
  </conditionalFormatting>
  <conditionalFormatting sqref="F162">
    <cfRule type="containsText" dxfId="3583" priority="4970" operator="containsText" text="YES">
      <formula>NOT(ISERROR(SEARCH("YES",F162)))</formula>
    </cfRule>
  </conditionalFormatting>
  <conditionalFormatting sqref="E162">
    <cfRule type="containsText" dxfId="3582" priority="4969" operator="containsText" text="YES">
      <formula>NOT(ISERROR(SEARCH("YES",E162)))</formula>
    </cfRule>
  </conditionalFormatting>
  <conditionalFormatting sqref="E162">
    <cfRule type="containsText" dxfId="3581" priority="4968" operator="containsText" text="YES">
      <formula>NOT(ISERROR(SEARCH("YES",E162)))</formula>
    </cfRule>
  </conditionalFormatting>
  <conditionalFormatting sqref="F162">
    <cfRule type="containsText" dxfId="3580" priority="4966" operator="containsText" text="YES">
      <formula>NOT(ISERROR(SEARCH("YES",F162)))</formula>
    </cfRule>
  </conditionalFormatting>
  <conditionalFormatting sqref="G162">
    <cfRule type="duplicateValues" dxfId="3579" priority="4967"/>
  </conditionalFormatting>
  <conditionalFormatting sqref="E162">
    <cfRule type="containsText" dxfId="3578" priority="4965" operator="containsText" text="YES">
      <formula>NOT(ISERROR(SEARCH("YES",E162)))</formula>
    </cfRule>
  </conditionalFormatting>
  <conditionalFormatting sqref="E162">
    <cfRule type="containsText" dxfId="3577" priority="4964" operator="containsText" text="YES">
      <formula>NOT(ISERROR(SEARCH("YES",E162)))</formula>
    </cfRule>
  </conditionalFormatting>
  <conditionalFormatting sqref="G162">
    <cfRule type="duplicateValues" dxfId="3576" priority="4963"/>
  </conditionalFormatting>
  <conditionalFormatting sqref="H162 J162">
    <cfRule type="duplicateValues" dxfId="3575" priority="4962"/>
  </conditionalFormatting>
  <conditionalFormatting sqref="L162 N162 P162">
    <cfRule type="duplicateValues" dxfId="3574" priority="4961"/>
  </conditionalFormatting>
  <conditionalFormatting sqref="R162 T162 V162">
    <cfRule type="duplicateValues" dxfId="3573" priority="4960"/>
  </conditionalFormatting>
  <conditionalFormatting sqref="X162 Z162 AB162">
    <cfRule type="duplicateValues" dxfId="3572" priority="4959"/>
  </conditionalFormatting>
  <conditionalFormatting sqref="AD162 AF162">
    <cfRule type="duplicateValues" dxfId="3571" priority="4958"/>
  </conditionalFormatting>
  <conditionalFormatting sqref="F163">
    <cfRule type="containsText" dxfId="3570" priority="4956" operator="containsText" text="YES">
      <formula>NOT(ISERROR(SEARCH("YES",F163)))</formula>
    </cfRule>
  </conditionalFormatting>
  <conditionalFormatting sqref="E163">
    <cfRule type="containsText" dxfId="3569" priority="4955" operator="containsText" text="YES">
      <formula>NOT(ISERROR(SEARCH("YES",E163)))</formula>
    </cfRule>
  </conditionalFormatting>
  <conditionalFormatting sqref="E163">
    <cfRule type="containsText" dxfId="3568" priority="4954" operator="containsText" text="YES">
      <formula>NOT(ISERROR(SEARCH("YES",E163)))</formula>
    </cfRule>
  </conditionalFormatting>
  <conditionalFormatting sqref="F163">
    <cfRule type="containsText" dxfId="3567" priority="4952" operator="containsText" text="YES">
      <formula>NOT(ISERROR(SEARCH("YES",F163)))</formula>
    </cfRule>
  </conditionalFormatting>
  <conditionalFormatting sqref="G163">
    <cfRule type="duplicateValues" dxfId="3566" priority="4953"/>
  </conditionalFormatting>
  <conditionalFormatting sqref="E163">
    <cfRule type="containsText" dxfId="3565" priority="4951" operator="containsText" text="YES">
      <formula>NOT(ISERROR(SEARCH("YES",E163)))</formula>
    </cfRule>
  </conditionalFormatting>
  <conditionalFormatting sqref="E163">
    <cfRule type="containsText" dxfId="3564" priority="4950" operator="containsText" text="YES">
      <formula>NOT(ISERROR(SEARCH("YES",E163)))</formula>
    </cfRule>
  </conditionalFormatting>
  <conditionalFormatting sqref="G163">
    <cfRule type="duplicateValues" dxfId="3563" priority="4949"/>
  </conditionalFormatting>
  <conditionalFormatting sqref="H163 J163">
    <cfRule type="duplicateValues" dxfId="3562" priority="4948"/>
  </conditionalFormatting>
  <conditionalFormatting sqref="L163 N163 P163">
    <cfRule type="duplicateValues" dxfId="3561" priority="4947"/>
  </conditionalFormatting>
  <conditionalFormatting sqref="R163 T163 V163">
    <cfRule type="duplicateValues" dxfId="3560" priority="4946"/>
  </conditionalFormatting>
  <conditionalFormatting sqref="X163 Z163 AB163">
    <cfRule type="duplicateValues" dxfId="3559" priority="4945"/>
  </conditionalFormatting>
  <conditionalFormatting sqref="AD163 AF163">
    <cfRule type="duplicateValues" dxfId="3558" priority="4944"/>
  </conditionalFormatting>
  <conditionalFormatting sqref="F164">
    <cfRule type="containsText" dxfId="3557" priority="4942" operator="containsText" text="YES">
      <formula>NOT(ISERROR(SEARCH("YES",F164)))</formula>
    </cfRule>
  </conditionalFormatting>
  <conditionalFormatting sqref="E164">
    <cfRule type="containsText" dxfId="3556" priority="4941" operator="containsText" text="YES">
      <formula>NOT(ISERROR(SEARCH("YES",E164)))</formula>
    </cfRule>
  </conditionalFormatting>
  <conditionalFormatting sqref="E164">
    <cfRule type="containsText" dxfId="3555" priority="4940" operator="containsText" text="YES">
      <formula>NOT(ISERROR(SEARCH("YES",E164)))</formula>
    </cfRule>
  </conditionalFormatting>
  <conditionalFormatting sqref="F164">
    <cfRule type="containsText" dxfId="3554" priority="4938" operator="containsText" text="YES">
      <formula>NOT(ISERROR(SEARCH("YES",F164)))</formula>
    </cfRule>
  </conditionalFormatting>
  <conditionalFormatting sqref="G164">
    <cfRule type="duplicateValues" dxfId="3553" priority="4939"/>
  </conditionalFormatting>
  <conditionalFormatting sqref="E164">
    <cfRule type="containsText" dxfId="3552" priority="4937" operator="containsText" text="YES">
      <formula>NOT(ISERROR(SEARCH("YES",E164)))</formula>
    </cfRule>
  </conditionalFormatting>
  <conditionalFormatting sqref="E164">
    <cfRule type="containsText" dxfId="3551" priority="4936" operator="containsText" text="YES">
      <formula>NOT(ISERROR(SEARCH("YES",E164)))</formula>
    </cfRule>
  </conditionalFormatting>
  <conditionalFormatting sqref="G164">
    <cfRule type="duplicateValues" dxfId="3550" priority="4935"/>
  </conditionalFormatting>
  <conditionalFormatting sqref="H164 J164">
    <cfRule type="duplicateValues" dxfId="3549" priority="4934"/>
  </conditionalFormatting>
  <conditionalFormatting sqref="L164 N164 P164">
    <cfRule type="duplicateValues" dxfId="3548" priority="4933"/>
  </conditionalFormatting>
  <conditionalFormatting sqref="R164 T164 V164">
    <cfRule type="duplicateValues" dxfId="3547" priority="4932"/>
  </conditionalFormatting>
  <conditionalFormatting sqref="X164 Z164 AB164">
    <cfRule type="duplicateValues" dxfId="3546" priority="4931"/>
  </conditionalFormatting>
  <conditionalFormatting sqref="AD164 AF164">
    <cfRule type="duplicateValues" dxfId="3545" priority="4930"/>
  </conditionalFormatting>
  <conditionalFormatting sqref="F165">
    <cfRule type="containsText" dxfId="3544" priority="4928" operator="containsText" text="YES">
      <formula>NOT(ISERROR(SEARCH("YES",F165)))</formula>
    </cfRule>
  </conditionalFormatting>
  <conditionalFormatting sqref="E165">
    <cfRule type="containsText" dxfId="3543" priority="4927" operator="containsText" text="YES">
      <formula>NOT(ISERROR(SEARCH("YES",E165)))</formula>
    </cfRule>
  </conditionalFormatting>
  <conditionalFormatting sqref="E165">
    <cfRule type="containsText" dxfId="3542" priority="4926" operator="containsText" text="YES">
      <formula>NOT(ISERROR(SEARCH("YES",E165)))</formula>
    </cfRule>
  </conditionalFormatting>
  <conditionalFormatting sqref="F165">
    <cfRule type="containsText" dxfId="3541" priority="4924" operator="containsText" text="YES">
      <formula>NOT(ISERROR(SEARCH("YES",F165)))</formula>
    </cfRule>
  </conditionalFormatting>
  <conditionalFormatting sqref="G165">
    <cfRule type="duplicateValues" dxfId="3540" priority="4925"/>
  </conditionalFormatting>
  <conditionalFormatting sqref="E165">
    <cfRule type="containsText" dxfId="3539" priority="4923" operator="containsText" text="YES">
      <formula>NOT(ISERROR(SEARCH("YES",E165)))</formula>
    </cfRule>
  </conditionalFormatting>
  <conditionalFormatting sqref="E165">
    <cfRule type="containsText" dxfId="3538" priority="4922" operator="containsText" text="YES">
      <formula>NOT(ISERROR(SEARCH("YES",E165)))</formula>
    </cfRule>
  </conditionalFormatting>
  <conditionalFormatting sqref="G165">
    <cfRule type="duplicateValues" dxfId="3537" priority="4921"/>
  </conditionalFormatting>
  <conditionalFormatting sqref="H165 J165">
    <cfRule type="duplicateValues" dxfId="3536" priority="4920"/>
  </conditionalFormatting>
  <conditionalFormatting sqref="L165 N165 P165">
    <cfRule type="duplicateValues" dxfId="3535" priority="4919"/>
  </conditionalFormatting>
  <conditionalFormatting sqref="R165 T165 V165">
    <cfRule type="duplicateValues" dxfId="3534" priority="4918"/>
  </conditionalFormatting>
  <conditionalFormatting sqref="X165 Z165 AB165">
    <cfRule type="duplicateValues" dxfId="3533" priority="4917"/>
  </conditionalFormatting>
  <conditionalFormatting sqref="AD165 AF165">
    <cfRule type="duplicateValues" dxfId="3532" priority="4916"/>
  </conditionalFormatting>
  <conditionalFormatting sqref="F166">
    <cfRule type="containsText" dxfId="3531" priority="4914" operator="containsText" text="YES">
      <formula>NOT(ISERROR(SEARCH("YES",F166)))</formula>
    </cfRule>
  </conditionalFormatting>
  <conditionalFormatting sqref="E166">
    <cfRule type="containsText" dxfId="3530" priority="4913" operator="containsText" text="YES">
      <formula>NOT(ISERROR(SEARCH("YES",E166)))</formula>
    </cfRule>
  </conditionalFormatting>
  <conditionalFormatting sqref="E166">
    <cfRule type="containsText" dxfId="3529" priority="4912" operator="containsText" text="YES">
      <formula>NOT(ISERROR(SEARCH("YES",E166)))</formula>
    </cfRule>
  </conditionalFormatting>
  <conditionalFormatting sqref="F166">
    <cfRule type="containsText" dxfId="3528" priority="4910" operator="containsText" text="YES">
      <formula>NOT(ISERROR(SEARCH("YES",F166)))</formula>
    </cfRule>
  </conditionalFormatting>
  <conditionalFormatting sqref="G166">
    <cfRule type="duplicateValues" dxfId="3527" priority="4911"/>
  </conditionalFormatting>
  <conditionalFormatting sqref="E166">
    <cfRule type="containsText" dxfId="3526" priority="4909" operator="containsText" text="YES">
      <formula>NOT(ISERROR(SEARCH("YES",E166)))</formula>
    </cfRule>
  </conditionalFormatting>
  <conditionalFormatting sqref="E166">
    <cfRule type="containsText" dxfId="3525" priority="4908" operator="containsText" text="YES">
      <formula>NOT(ISERROR(SEARCH("YES",E166)))</formula>
    </cfRule>
  </conditionalFormatting>
  <conditionalFormatting sqref="G166">
    <cfRule type="duplicateValues" dxfId="3524" priority="4907"/>
  </conditionalFormatting>
  <conditionalFormatting sqref="H166 J166">
    <cfRule type="duplicateValues" dxfId="3523" priority="4906"/>
  </conditionalFormatting>
  <conditionalFormatting sqref="L166 N166 P166">
    <cfRule type="duplicateValues" dxfId="3522" priority="4905"/>
  </conditionalFormatting>
  <conditionalFormatting sqref="R166 T166 V166">
    <cfRule type="duplicateValues" dxfId="3521" priority="4904"/>
  </conditionalFormatting>
  <conditionalFormatting sqref="X166 Z166 AB166">
    <cfRule type="duplicateValues" dxfId="3520" priority="4903"/>
  </conditionalFormatting>
  <conditionalFormatting sqref="AD166 AF166">
    <cfRule type="duplicateValues" dxfId="3519" priority="4902"/>
  </conditionalFormatting>
  <conditionalFormatting sqref="F167">
    <cfRule type="containsText" dxfId="3518" priority="4900" operator="containsText" text="YES">
      <formula>NOT(ISERROR(SEARCH("YES",F167)))</formula>
    </cfRule>
  </conditionalFormatting>
  <conditionalFormatting sqref="E167">
    <cfRule type="containsText" dxfId="3517" priority="4899" operator="containsText" text="YES">
      <formula>NOT(ISERROR(SEARCH("YES",E167)))</formula>
    </cfRule>
  </conditionalFormatting>
  <conditionalFormatting sqref="E167">
    <cfRule type="containsText" dxfId="3516" priority="4898" operator="containsText" text="YES">
      <formula>NOT(ISERROR(SEARCH("YES",E167)))</formula>
    </cfRule>
  </conditionalFormatting>
  <conditionalFormatting sqref="F167">
    <cfRule type="containsText" dxfId="3515" priority="4896" operator="containsText" text="YES">
      <formula>NOT(ISERROR(SEARCH("YES",F167)))</formula>
    </cfRule>
  </conditionalFormatting>
  <conditionalFormatting sqref="G167">
    <cfRule type="duplicateValues" dxfId="3514" priority="4897"/>
  </conditionalFormatting>
  <conditionalFormatting sqref="E167">
    <cfRule type="containsText" dxfId="3513" priority="4895" operator="containsText" text="YES">
      <formula>NOT(ISERROR(SEARCH("YES",E167)))</formula>
    </cfRule>
  </conditionalFormatting>
  <conditionalFormatting sqref="E167">
    <cfRule type="containsText" dxfId="3512" priority="4894" operator="containsText" text="YES">
      <formula>NOT(ISERROR(SEARCH("YES",E167)))</formula>
    </cfRule>
  </conditionalFormatting>
  <conditionalFormatting sqref="G167">
    <cfRule type="duplicateValues" dxfId="3511" priority="4893"/>
  </conditionalFormatting>
  <conditionalFormatting sqref="H167 J167">
    <cfRule type="duplicateValues" dxfId="3510" priority="4892"/>
  </conditionalFormatting>
  <conditionalFormatting sqref="L167 N167 P167">
    <cfRule type="duplicateValues" dxfId="3509" priority="4891"/>
  </conditionalFormatting>
  <conditionalFormatting sqref="R167 T167 V167">
    <cfRule type="duplicateValues" dxfId="3508" priority="4890"/>
  </conditionalFormatting>
  <conditionalFormatting sqref="X167 Z167 AB167">
    <cfRule type="duplicateValues" dxfId="3507" priority="4889"/>
  </conditionalFormatting>
  <conditionalFormatting sqref="AD167 AF167">
    <cfRule type="duplicateValues" dxfId="3506" priority="4888"/>
  </conditionalFormatting>
  <conditionalFormatting sqref="F168">
    <cfRule type="containsText" dxfId="3505" priority="4886" operator="containsText" text="YES">
      <formula>NOT(ISERROR(SEARCH("YES",F168)))</formula>
    </cfRule>
  </conditionalFormatting>
  <conditionalFormatting sqref="E168">
    <cfRule type="containsText" dxfId="3504" priority="4885" operator="containsText" text="YES">
      <formula>NOT(ISERROR(SEARCH("YES",E168)))</formula>
    </cfRule>
  </conditionalFormatting>
  <conditionalFormatting sqref="E168">
    <cfRule type="containsText" dxfId="3503" priority="4884" operator="containsText" text="YES">
      <formula>NOT(ISERROR(SEARCH("YES",E168)))</formula>
    </cfRule>
  </conditionalFormatting>
  <conditionalFormatting sqref="F168">
    <cfRule type="containsText" dxfId="3502" priority="4882" operator="containsText" text="YES">
      <formula>NOT(ISERROR(SEARCH("YES",F168)))</formula>
    </cfRule>
  </conditionalFormatting>
  <conditionalFormatting sqref="G168">
    <cfRule type="duplicateValues" dxfId="3501" priority="4883"/>
  </conditionalFormatting>
  <conditionalFormatting sqref="E168">
    <cfRule type="containsText" dxfId="3500" priority="4881" operator="containsText" text="YES">
      <formula>NOT(ISERROR(SEARCH("YES",E168)))</formula>
    </cfRule>
  </conditionalFormatting>
  <conditionalFormatting sqref="E168">
    <cfRule type="containsText" dxfId="3499" priority="4880" operator="containsText" text="YES">
      <formula>NOT(ISERROR(SEARCH("YES",E168)))</formula>
    </cfRule>
  </conditionalFormatting>
  <conditionalFormatting sqref="G168">
    <cfRule type="duplicateValues" dxfId="3498" priority="4879"/>
  </conditionalFormatting>
  <conditionalFormatting sqref="H168 J168">
    <cfRule type="duplicateValues" dxfId="3497" priority="4878"/>
  </conditionalFormatting>
  <conditionalFormatting sqref="L168 N168 P168">
    <cfRule type="duplicateValues" dxfId="3496" priority="4877"/>
  </conditionalFormatting>
  <conditionalFormatting sqref="R168 T168 V168">
    <cfRule type="duplicateValues" dxfId="3495" priority="4876"/>
  </conditionalFormatting>
  <conditionalFormatting sqref="X168 Z168 AB168">
    <cfRule type="duplicateValues" dxfId="3494" priority="4875"/>
  </conditionalFormatting>
  <conditionalFormatting sqref="AD168 AF168">
    <cfRule type="duplicateValues" dxfId="3493" priority="4874"/>
  </conditionalFormatting>
  <conditionalFormatting sqref="F169">
    <cfRule type="containsText" dxfId="3492" priority="4872" operator="containsText" text="YES">
      <formula>NOT(ISERROR(SEARCH("YES",F169)))</formula>
    </cfRule>
  </conditionalFormatting>
  <conditionalFormatting sqref="E169">
    <cfRule type="containsText" dxfId="3491" priority="4871" operator="containsText" text="YES">
      <formula>NOT(ISERROR(SEARCH("YES",E169)))</formula>
    </cfRule>
  </conditionalFormatting>
  <conditionalFormatting sqref="E169">
    <cfRule type="containsText" dxfId="3490" priority="4870" operator="containsText" text="YES">
      <formula>NOT(ISERROR(SEARCH("YES",E169)))</formula>
    </cfRule>
  </conditionalFormatting>
  <conditionalFormatting sqref="F169">
    <cfRule type="containsText" dxfId="3489" priority="4868" operator="containsText" text="YES">
      <formula>NOT(ISERROR(SEARCH("YES",F169)))</formula>
    </cfRule>
  </conditionalFormatting>
  <conditionalFormatting sqref="G169">
    <cfRule type="duplicateValues" dxfId="3488" priority="4869"/>
  </conditionalFormatting>
  <conditionalFormatting sqref="E169">
    <cfRule type="containsText" dxfId="3487" priority="4867" operator="containsText" text="YES">
      <formula>NOT(ISERROR(SEARCH("YES",E169)))</formula>
    </cfRule>
  </conditionalFormatting>
  <conditionalFormatting sqref="E169">
    <cfRule type="containsText" dxfId="3486" priority="4866" operator="containsText" text="YES">
      <formula>NOT(ISERROR(SEARCH("YES",E169)))</formula>
    </cfRule>
  </conditionalFormatting>
  <conditionalFormatting sqref="G169">
    <cfRule type="duplicateValues" dxfId="3485" priority="4865"/>
  </conditionalFormatting>
  <conditionalFormatting sqref="H169 J169">
    <cfRule type="duplicateValues" dxfId="3484" priority="4864"/>
  </conditionalFormatting>
  <conditionalFormatting sqref="L169 N169 P169">
    <cfRule type="duplicateValues" dxfId="3483" priority="4863"/>
  </conditionalFormatting>
  <conditionalFormatting sqref="R169 T169 V169">
    <cfRule type="duplicateValues" dxfId="3482" priority="4862"/>
  </conditionalFormatting>
  <conditionalFormatting sqref="X169 Z169 AB169">
    <cfRule type="duplicateValues" dxfId="3481" priority="4861"/>
  </conditionalFormatting>
  <conditionalFormatting sqref="AD169 AF169">
    <cfRule type="duplicateValues" dxfId="3480" priority="4860"/>
  </conditionalFormatting>
  <conditionalFormatting sqref="F170">
    <cfRule type="containsText" dxfId="3479" priority="4858" operator="containsText" text="YES">
      <formula>NOT(ISERROR(SEARCH("YES",F170)))</formula>
    </cfRule>
  </conditionalFormatting>
  <conditionalFormatting sqref="E170">
    <cfRule type="containsText" dxfId="3478" priority="4857" operator="containsText" text="YES">
      <formula>NOT(ISERROR(SEARCH("YES",E170)))</formula>
    </cfRule>
  </conditionalFormatting>
  <conditionalFormatting sqref="E170">
    <cfRule type="containsText" dxfId="3477" priority="4856" operator="containsText" text="YES">
      <formula>NOT(ISERROR(SEARCH("YES",E170)))</formula>
    </cfRule>
  </conditionalFormatting>
  <conditionalFormatting sqref="F170">
    <cfRule type="containsText" dxfId="3476" priority="4854" operator="containsText" text="YES">
      <formula>NOT(ISERROR(SEARCH("YES",F170)))</formula>
    </cfRule>
  </conditionalFormatting>
  <conditionalFormatting sqref="G170">
    <cfRule type="duplicateValues" dxfId="3475" priority="4855"/>
  </conditionalFormatting>
  <conditionalFormatting sqref="E170">
    <cfRule type="containsText" dxfId="3474" priority="4853" operator="containsText" text="YES">
      <formula>NOT(ISERROR(SEARCH("YES",E170)))</formula>
    </cfRule>
  </conditionalFormatting>
  <conditionalFormatting sqref="E170">
    <cfRule type="containsText" dxfId="3473" priority="4852" operator="containsText" text="YES">
      <formula>NOT(ISERROR(SEARCH("YES",E170)))</formula>
    </cfRule>
  </conditionalFormatting>
  <conditionalFormatting sqref="G170">
    <cfRule type="duplicateValues" dxfId="3472" priority="4851"/>
  </conditionalFormatting>
  <conditionalFormatting sqref="H170 J170">
    <cfRule type="duplicateValues" dxfId="3471" priority="4850"/>
  </conditionalFormatting>
  <conditionalFormatting sqref="L170 N170 P170">
    <cfRule type="duplicateValues" dxfId="3470" priority="4849"/>
  </conditionalFormatting>
  <conditionalFormatting sqref="R170 T170 V170">
    <cfRule type="duplicateValues" dxfId="3469" priority="4848"/>
  </conditionalFormatting>
  <conditionalFormatting sqref="X170 Z170 AB170">
    <cfRule type="duplicateValues" dxfId="3468" priority="4847"/>
  </conditionalFormatting>
  <conditionalFormatting sqref="AD170 AF170">
    <cfRule type="duplicateValues" dxfId="3467" priority="4846"/>
  </conditionalFormatting>
  <conditionalFormatting sqref="F171">
    <cfRule type="containsText" dxfId="3466" priority="4844" operator="containsText" text="YES">
      <formula>NOT(ISERROR(SEARCH("YES",F171)))</formula>
    </cfRule>
  </conditionalFormatting>
  <conditionalFormatting sqref="E171">
    <cfRule type="containsText" dxfId="3465" priority="4843" operator="containsText" text="YES">
      <formula>NOT(ISERROR(SEARCH("YES",E171)))</formula>
    </cfRule>
  </conditionalFormatting>
  <conditionalFormatting sqref="E171">
    <cfRule type="containsText" dxfId="3464" priority="4842" operator="containsText" text="YES">
      <formula>NOT(ISERROR(SEARCH("YES",E171)))</formula>
    </cfRule>
  </conditionalFormatting>
  <conditionalFormatting sqref="F171">
    <cfRule type="containsText" dxfId="3463" priority="4840" operator="containsText" text="YES">
      <formula>NOT(ISERROR(SEARCH("YES",F171)))</formula>
    </cfRule>
  </conditionalFormatting>
  <conditionalFormatting sqref="G171">
    <cfRule type="duplicateValues" dxfId="3462" priority="4841"/>
  </conditionalFormatting>
  <conditionalFormatting sqref="E171">
    <cfRule type="containsText" dxfId="3461" priority="4839" operator="containsText" text="YES">
      <formula>NOT(ISERROR(SEARCH("YES",E171)))</formula>
    </cfRule>
  </conditionalFormatting>
  <conditionalFormatting sqref="E171">
    <cfRule type="containsText" dxfId="3460" priority="4838" operator="containsText" text="YES">
      <formula>NOT(ISERROR(SEARCH("YES",E171)))</formula>
    </cfRule>
  </conditionalFormatting>
  <conditionalFormatting sqref="G171">
    <cfRule type="duplicateValues" dxfId="3459" priority="4837"/>
  </conditionalFormatting>
  <conditionalFormatting sqref="H171 J171">
    <cfRule type="duplicateValues" dxfId="3458" priority="4836"/>
  </conditionalFormatting>
  <conditionalFormatting sqref="L171 N171 P171">
    <cfRule type="duplicateValues" dxfId="3457" priority="4835"/>
  </conditionalFormatting>
  <conditionalFormatting sqref="R171 T171 V171">
    <cfRule type="duplicateValues" dxfId="3456" priority="4834"/>
  </conditionalFormatting>
  <conditionalFormatting sqref="X171 Z171 AB171">
    <cfRule type="duplicateValues" dxfId="3455" priority="4833"/>
  </conditionalFormatting>
  <conditionalFormatting sqref="AD171 AF171">
    <cfRule type="duplicateValues" dxfId="3454" priority="4832"/>
  </conditionalFormatting>
  <conditionalFormatting sqref="F172">
    <cfRule type="containsText" dxfId="3453" priority="4830" operator="containsText" text="YES">
      <formula>NOT(ISERROR(SEARCH("YES",F172)))</formula>
    </cfRule>
  </conditionalFormatting>
  <conditionalFormatting sqref="E172">
    <cfRule type="containsText" dxfId="3452" priority="4829" operator="containsText" text="YES">
      <formula>NOT(ISERROR(SEARCH("YES",E172)))</formula>
    </cfRule>
  </conditionalFormatting>
  <conditionalFormatting sqref="E172">
    <cfRule type="containsText" dxfId="3451" priority="4828" operator="containsText" text="YES">
      <formula>NOT(ISERROR(SEARCH("YES",E172)))</formula>
    </cfRule>
  </conditionalFormatting>
  <conditionalFormatting sqref="F172">
    <cfRule type="containsText" dxfId="3450" priority="4826" operator="containsText" text="YES">
      <formula>NOT(ISERROR(SEARCH("YES",F172)))</formula>
    </cfRule>
  </conditionalFormatting>
  <conditionalFormatting sqref="G172">
    <cfRule type="duplicateValues" dxfId="3449" priority="4827"/>
  </conditionalFormatting>
  <conditionalFormatting sqref="E172">
    <cfRule type="containsText" dxfId="3448" priority="4825" operator="containsText" text="YES">
      <formula>NOT(ISERROR(SEARCH("YES",E172)))</formula>
    </cfRule>
  </conditionalFormatting>
  <conditionalFormatting sqref="E172">
    <cfRule type="containsText" dxfId="3447" priority="4824" operator="containsText" text="YES">
      <formula>NOT(ISERROR(SEARCH("YES",E172)))</formula>
    </cfRule>
  </conditionalFormatting>
  <conditionalFormatting sqref="G172">
    <cfRule type="duplicateValues" dxfId="3446" priority="4823"/>
  </conditionalFormatting>
  <conditionalFormatting sqref="H172 J172">
    <cfRule type="duplicateValues" dxfId="3445" priority="4822"/>
  </conditionalFormatting>
  <conditionalFormatting sqref="L172 N172 P172">
    <cfRule type="duplicateValues" dxfId="3444" priority="4821"/>
  </conditionalFormatting>
  <conditionalFormatting sqref="R172 T172 V172">
    <cfRule type="duplicateValues" dxfId="3443" priority="4820"/>
  </conditionalFormatting>
  <conditionalFormatting sqref="X172 Z172 AB172">
    <cfRule type="duplicateValues" dxfId="3442" priority="4819"/>
  </conditionalFormatting>
  <conditionalFormatting sqref="AD172 AF172">
    <cfRule type="duplicateValues" dxfId="3441" priority="4818"/>
  </conditionalFormatting>
  <conditionalFormatting sqref="F173">
    <cfRule type="containsText" dxfId="3440" priority="4816" operator="containsText" text="YES">
      <formula>NOT(ISERROR(SEARCH("YES",F173)))</formula>
    </cfRule>
  </conditionalFormatting>
  <conditionalFormatting sqref="E173">
    <cfRule type="containsText" dxfId="3439" priority="4815" operator="containsText" text="YES">
      <formula>NOT(ISERROR(SEARCH("YES",E173)))</formula>
    </cfRule>
  </conditionalFormatting>
  <conditionalFormatting sqref="E173">
    <cfRule type="containsText" dxfId="3438" priority="4814" operator="containsText" text="YES">
      <formula>NOT(ISERROR(SEARCH("YES",E173)))</formula>
    </cfRule>
  </conditionalFormatting>
  <conditionalFormatting sqref="F173">
    <cfRule type="containsText" dxfId="3437" priority="4812" operator="containsText" text="YES">
      <formula>NOT(ISERROR(SEARCH("YES",F173)))</formula>
    </cfRule>
  </conditionalFormatting>
  <conditionalFormatting sqref="G173">
    <cfRule type="duplicateValues" dxfId="3436" priority="4813"/>
  </conditionalFormatting>
  <conditionalFormatting sqref="E173">
    <cfRule type="containsText" dxfId="3435" priority="4811" operator="containsText" text="YES">
      <formula>NOT(ISERROR(SEARCH("YES",E173)))</formula>
    </cfRule>
  </conditionalFormatting>
  <conditionalFormatting sqref="E173">
    <cfRule type="containsText" dxfId="3434" priority="4810" operator="containsText" text="YES">
      <formula>NOT(ISERROR(SEARCH("YES",E173)))</formula>
    </cfRule>
  </conditionalFormatting>
  <conditionalFormatting sqref="G173">
    <cfRule type="duplicateValues" dxfId="3433" priority="4809"/>
  </conditionalFormatting>
  <conditionalFormatting sqref="H173 J173">
    <cfRule type="duplicateValues" dxfId="3432" priority="4808"/>
  </conditionalFormatting>
  <conditionalFormatting sqref="L173 N173 P173">
    <cfRule type="duplicateValues" dxfId="3431" priority="4807"/>
  </conditionalFormatting>
  <conditionalFormatting sqref="R173 T173 V173">
    <cfRule type="duplicateValues" dxfId="3430" priority="4806"/>
  </conditionalFormatting>
  <conditionalFormatting sqref="X173 Z173 AB173">
    <cfRule type="duplicateValues" dxfId="3429" priority="4805"/>
  </conditionalFormatting>
  <conditionalFormatting sqref="AD173 AF173">
    <cfRule type="duplicateValues" dxfId="3428" priority="4804"/>
  </conditionalFormatting>
  <conditionalFormatting sqref="F174">
    <cfRule type="containsText" dxfId="3427" priority="4802" operator="containsText" text="YES">
      <formula>NOT(ISERROR(SEARCH("YES",F174)))</formula>
    </cfRule>
  </conditionalFormatting>
  <conditionalFormatting sqref="E174">
    <cfRule type="containsText" dxfId="3426" priority="4801" operator="containsText" text="YES">
      <formula>NOT(ISERROR(SEARCH("YES",E174)))</formula>
    </cfRule>
  </conditionalFormatting>
  <conditionalFormatting sqref="E174">
    <cfRule type="containsText" dxfId="3425" priority="4800" operator="containsText" text="YES">
      <formula>NOT(ISERROR(SEARCH("YES",E174)))</formula>
    </cfRule>
  </conditionalFormatting>
  <conditionalFormatting sqref="F174">
    <cfRule type="containsText" dxfId="3424" priority="4798" operator="containsText" text="YES">
      <formula>NOT(ISERROR(SEARCH("YES",F174)))</formula>
    </cfRule>
  </conditionalFormatting>
  <conditionalFormatting sqref="G174">
    <cfRule type="duplicateValues" dxfId="3423" priority="4799"/>
  </conditionalFormatting>
  <conditionalFormatting sqref="E174">
    <cfRule type="containsText" dxfId="3422" priority="4797" operator="containsText" text="YES">
      <formula>NOT(ISERROR(SEARCH("YES",E174)))</formula>
    </cfRule>
  </conditionalFormatting>
  <conditionalFormatting sqref="E174">
    <cfRule type="containsText" dxfId="3421" priority="4796" operator="containsText" text="YES">
      <formula>NOT(ISERROR(SEARCH("YES",E174)))</formula>
    </cfRule>
  </conditionalFormatting>
  <conditionalFormatting sqref="G174">
    <cfRule type="duplicateValues" dxfId="3420" priority="4795"/>
  </conditionalFormatting>
  <conditionalFormatting sqref="H174 J174">
    <cfRule type="duplicateValues" dxfId="3419" priority="4794"/>
  </conditionalFormatting>
  <conditionalFormatting sqref="L174 N174 P174">
    <cfRule type="duplicateValues" dxfId="3418" priority="4793"/>
  </conditionalFormatting>
  <conditionalFormatting sqref="R174 T174 V174">
    <cfRule type="duplicateValues" dxfId="3417" priority="4792"/>
  </conditionalFormatting>
  <conditionalFormatting sqref="X174 Z174 AB174">
    <cfRule type="duplicateValues" dxfId="3416" priority="4791"/>
  </conditionalFormatting>
  <conditionalFormatting sqref="AD174 AF174">
    <cfRule type="duplicateValues" dxfId="3415" priority="4790"/>
  </conditionalFormatting>
  <conditionalFormatting sqref="F175">
    <cfRule type="containsText" dxfId="3414" priority="4788" operator="containsText" text="YES">
      <formula>NOT(ISERROR(SEARCH("YES",F175)))</formula>
    </cfRule>
  </conditionalFormatting>
  <conditionalFormatting sqref="E175">
    <cfRule type="containsText" dxfId="3413" priority="4787" operator="containsText" text="YES">
      <formula>NOT(ISERROR(SEARCH("YES",E175)))</formula>
    </cfRule>
  </conditionalFormatting>
  <conditionalFormatting sqref="E175">
    <cfRule type="containsText" dxfId="3412" priority="4786" operator="containsText" text="YES">
      <formula>NOT(ISERROR(SEARCH("YES",E175)))</formula>
    </cfRule>
  </conditionalFormatting>
  <conditionalFormatting sqref="F175">
    <cfRule type="containsText" dxfId="3411" priority="4784" operator="containsText" text="YES">
      <formula>NOT(ISERROR(SEARCH("YES",F175)))</formula>
    </cfRule>
  </conditionalFormatting>
  <conditionalFormatting sqref="G175">
    <cfRule type="duplicateValues" dxfId="3410" priority="4785"/>
  </conditionalFormatting>
  <conditionalFormatting sqref="E175">
    <cfRule type="containsText" dxfId="3409" priority="4783" operator="containsText" text="YES">
      <formula>NOT(ISERROR(SEARCH("YES",E175)))</formula>
    </cfRule>
  </conditionalFormatting>
  <conditionalFormatting sqref="E175">
    <cfRule type="containsText" dxfId="3408" priority="4782" operator="containsText" text="YES">
      <formula>NOT(ISERROR(SEARCH("YES",E175)))</formula>
    </cfRule>
  </conditionalFormatting>
  <conditionalFormatting sqref="G175">
    <cfRule type="duplicateValues" dxfId="3407" priority="4781"/>
  </conditionalFormatting>
  <conditionalFormatting sqref="H175 J175">
    <cfRule type="duplicateValues" dxfId="3406" priority="4780"/>
  </conditionalFormatting>
  <conditionalFormatting sqref="P175 L175 N175">
    <cfRule type="duplicateValues" dxfId="3405" priority="4779"/>
  </conditionalFormatting>
  <conditionalFormatting sqref="T175 V175 R175">
    <cfRule type="duplicateValues" dxfId="3404" priority="4778"/>
  </conditionalFormatting>
  <conditionalFormatting sqref="X175 Z175 AB175">
    <cfRule type="duplicateValues" dxfId="3403" priority="4777"/>
  </conditionalFormatting>
  <conditionalFormatting sqref="AD175 AF175">
    <cfRule type="duplicateValues" dxfId="3402" priority="4776"/>
  </conditionalFormatting>
  <conditionalFormatting sqref="F176">
    <cfRule type="containsText" dxfId="3401" priority="4774" operator="containsText" text="YES">
      <formula>NOT(ISERROR(SEARCH("YES",F176)))</formula>
    </cfRule>
  </conditionalFormatting>
  <conditionalFormatting sqref="E176">
    <cfRule type="containsText" dxfId="3400" priority="4773" operator="containsText" text="YES">
      <formula>NOT(ISERROR(SEARCH("YES",E176)))</formula>
    </cfRule>
  </conditionalFormatting>
  <conditionalFormatting sqref="E176">
    <cfRule type="containsText" dxfId="3399" priority="4772" operator="containsText" text="YES">
      <formula>NOT(ISERROR(SEARCH("YES",E176)))</formula>
    </cfRule>
  </conditionalFormatting>
  <conditionalFormatting sqref="F176">
    <cfRule type="containsText" dxfId="3398" priority="4770" operator="containsText" text="YES">
      <formula>NOT(ISERROR(SEARCH("YES",F176)))</formula>
    </cfRule>
  </conditionalFormatting>
  <conditionalFormatting sqref="G176">
    <cfRule type="duplicateValues" dxfId="3397" priority="4771"/>
  </conditionalFormatting>
  <conditionalFormatting sqref="E176">
    <cfRule type="containsText" dxfId="3396" priority="4769" operator="containsText" text="YES">
      <formula>NOT(ISERROR(SEARCH("YES",E176)))</formula>
    </cfRule>
  </conditionalFormatting>
  <conditionalFormatting sqref="E176">
    <cfRule type="containsText" dxfId="3395" priority="4768" operator="containsText" text="YES">
      <formula>NOT(ISERROR(SEARCH("YES",E176)))</formula>
    </cfRule>
  </conditionalFormatting>
  <conditionalFormatting sqref="G176">
    <cfRule type="duplicateValues" dxfId="3394" priority="4767"/>
  </conditionalFormatting>
  <conditionalFormatting sqref="H176 J176">
    <cfRule type="duplicateValues" dxfId="3393" priority="4766"/>
  </conditionalFormatting>
  <conditionalFormatting sqref="L176 N176 P176">
    <cfRule type="duplicateValues" dxfId="3392" priority="4765"/>
  </conditionalFormatting>
  <conditionalFormatting sqref="R176 T176 V176">
    <cfRule type="duplicateValues" dxfId="3391" priority="4764"/>
  </conditionalFormatting>
  <conditionalFormatting sqref="X176 Z176 AB176">
    <cfRule type="duplicateValues" dxfId="3390" priority="4763"/>
  </conditionalFormatting>
  <conditionalFormatting sqref="AD176 AF176">
    <cfRule type="duplicateValues" dxfId="3389" priority="4762"/>
  </conditionalFormatting>
  <conditionalFormatting sqref="F177">
    <cfRule type="containsText" dxfId="3388" priority="4760" operator="containsText" text="YES">
      <formula>NOT(ISERROR(SEARCH("YES",F177)))</formula>
    </cfRule>
  </conditionalFormatting>
  <conditionalFormatting sqref="E177">
    <cfRule type="containsText" dxfId="3387" priority="4759" operator="containsText" text="YES">
      <formula>NOT(ISERROR(SEARCH("YES",E177)))</formula>
    </cfRule>
  </conditionalFormatting>
  <conditionalFormatting sqref="E177">
    <cfRule type="containsText" dxfId="3386" priority="4758" operator="containsText" text="YES">
      <formula>NOT(ISERROR(SEARCH("YES",E177)))</formula>
    </cfRule>
  </conditionalFormatting>
  <conditionalFormatting sqref="F177">
    <cfRule type="containsText" dxfId="3385" priority="4756" operator="containsText" text="YES">
      <formula>NOT(ISERROR(SEARCH("YES",F177)))</formula>
    </cfRule>
  </conditionalFormatting>
  <conditionalFormatting sqref="G177">
    <cfRule type="duplicateValues" dxfId="3384" priority="4757"/>
  </conditionalFormatting>
  <conditionalFormatting sqref="E177">
    <cfRule type="containsText" dxfId="3383" priority="4755" operator="containsText" text="YES">
      <formula>NOT(ISERROR(SEARCH("YES",E177)))</formula>
    </cfRule>
  </conditionalFormatting>
  <conditionalFormatting sqref="E177">
    <cfRule type="containsText" dxfId="3382" priority="4754" operator="containsText" text="YES">
      <formula>NOT(ISERROR(SEARCH("YES",E177)))</formula>
    </cfRule>
  </conditionalFormatting>
  <conditionalFormatting sqref="G177">
    <cfRule type="duplicateValues" dxfId="3381" priority="4753"/>
  </conditionalFormatting>
  <conditionalFormatting sqref="H177 J177">
    <cfRule type="duplicateValues" dxfId="3380" priority="4752"/>
  </conditionalFormatting>
  <conditionalFormatting sqref="L177 N177 P177">
    <cfRule type="duplicateValues" dxfId="3379" priority="4751"/>
  </conditionalFormatting>
  <conditionalFormatting sqref="R177 T177 V177">
    <cfRule type="duplicateValues" dxfId="3378" priority="4750"/>
  </conditionalFormatting>
  <conditionalFormatting sqref="X177 Z177 AB177">
    <cfRule type="duplicateValues" dxfId="3377" priority="4749"/>
  </conditionalFormatting>
  <conditionalFormatting sqref="AD177 AF177">
    <cfRule type="duplicateValues" dxfId="3376" priority="4748"/>
  </conditionalFormatting>
  <conditionalFormatting sqref="F178">
    <cfRule type="containsText" dxfId="3375" priority="4746" operator="containsText" text="YES">
      <formula>NOT(ISERROR(SEARCH("YES",F178)))</formula>
    </cfRule>
  </conditionalFormatting>
  <conditionalFormatting sqref="E178">
    <cfRule type="containsText" dxfId="3374" priority="4745" operator="containsText" text="YES">
      <formula>NOT(ISERROR(SEARCH("YES",E178)))</formula>
    </cfRule>
  </conditionalFormatting>
  <conditionalFormatting sqref="E178">
    <cfRule type="containsText" dxfId="3373" priority="4744" operator="containsText" text="YES">
      <formula>NOT(ISERROR(SEARCH("YES",E178)))</formula>
    </cfRule>
  </conditionalFormatting>
  <conditionalFormatting sqref="F178">
    <cfRule type="containsText" dxfId="3372" priority="4742" operator="containsText" text="YES">
      <formula>NOT(ISERROR(SEARCH("YES",F178)))</formula>
    </cfRule>
  </conditionalFormatting>
  <conditionalFormatting sqref="G178">
    <cfRule type="duplicateValues" dxfId="3371" priority="4743"/>
  </conditionalFormatting>
  <conditionalFormatting sqref="E178">
    <cfRule type="containsText" dxfId="3370" priority="4741" operator="containsText" text="YES">
      <formula>NOT(ISERROR(SEARCH("YES",E178)))</formula>
    </cfRule>
  </conditionalFormatting>
  <conditionalFormatting sqref="E178">
    <cfRule type="containsText" dxfId="3369" priority="4740" operator="containsText" text="YES">
      <formula>NOT(ISERROR(SEARCH("YES",E178)))</formula>
    </cfRule>
  </conditionalFormatting>
  <conditionalFormatting sqref="G178">
    <cfRule type="duplicateValues" dxfId="3368" priority="4739"/>
  </conditionalFormatting>
  <conditionalFormatting sqref="H178 J178">
    <cfRule type="duplicateValues" dxfId="3367" priority="4738"/>
  </conditionalFormatting>
  <conditionalFormatting sqref="L178 N178 P178">
    <cfRule type="duplicateValues" dxfId="3366" priority="4737"/>
  </conditionalFormatting>
  <conditionalFormatting sqref="R178 T178 V178">
    <cfRule type="duplicateValues" dxfId="3365" priority="4736"/>
  </conditionalFormatting>
  <conditionalFormatting sqref="X178 Z178 AB178">
    <cfRule type="duplicateValues" dxfId="3364" priority="4735"/>
  </conditionalFormatting>
  <conditionalFormatting sqref="AD178 AF178">
    <cfRule type="duplicateValues" dxfId="3363" priority="4734"/>
  </conditionalFormatting>
  <conditionalFormatting sqref="F179">
    <cfRule type="containsText" dxfId="3362" priority="4732" operator="containsText" text="YES">
      <formula>NOT(ISERROR(SEARCH("YES",F179)))</formula>
    </cfRule>
  </conditionalFormatting>
  <conditionalFormatting sqref="E179">
    <cfRule type="containsText" dxfId="3361" priority="4731" operator="containsText" text="YES">
      <formula>NOT(ISERROR(SEARCH("YES",E179)))</formula>
    </cfRule>
  </conditionalFormatting>
  <conditionalFormatting sqref="E179">
    <cfRule type="containsText" dxfId="3360" priority="4730" operator="containsText" text="YES">
      <formula>NOT(ISERROR(SEARCH("YES",E179)))</formula>
    </cfRule>
  </conditionalFormatting>
  <conditionalFormatting sqref="F179">
    <cfRule type="containsText" dxfId="3359" priority="4728" operator="containsText" text="YES">
      <formula>NOT(ISERROR(SEARCH("YES",F179)))</formula>
    </cfRule>
  </conditionalFormatting>
  <conditionalFormatting sqref="G179">
    <cfRule type="duplicateValues" dxfId="3358" priority="4729"/>
  </conditionalFormatting>
  <conditionalFormatting sqref="E179">
    <cfRule type="containsText" dxfId="3357" priority="4727" operator="containsText" text="YES">
      <formula>NOT(ISERROR(SEARCH("YES",E179)))</formula>
    </cfRule>
  </conditionalFormatting>
  <conditionalFormatting sqref="E179">
    <cfRule type="containsText" dxfId="3356" priority="4726" operator="containsText" text="YES">
      <formula>NOT(ISERROR(SEARCH("YES",E179)))</formula>
    </cfRule>
  </conditionalFormatting>
  <conditionalFormatting sqref="G179">
    <cfRule type="duplicateValues" dxfId="3355" priority="4725"/>
  </conditionalFormatting>
  <conditionalFormatting sqref="H179 J179">
    <cfRule type="duplicateValues" dxfId="3354" priority="4724"/>
  </conditionalFormatting>
  <conditionalFormatting sqref="L179 N179 P179">
    <cfRule type="duplicateValues" dxfId="3353" priority="4723"/>
  </conditionalFormatting>
  <conditionalFormatting sqref="R179 T179 V179">
    <cfRule type="duplicateValues" dxfId="3352" priority="4722"/>
  </conditionalFormatting>
  <conditionalFormatting sqref="X179 Z179 AB179">
    <cfRule type="duplicateValues" dxfId="3351" priority="4721"/>
  </conditionalFormatting>
  <conditionalFormatting sqref="AD179 AF179">
    <cfRule type="duplicateValues" dxfId="3350" priority="4720"/>
  </conditionalFormatting>
  <conditionalFormatting sqref="F180">
    <cfRule type="containsText" dxfId="3349" priority="4718" operator="containsText" text="YES">
      <formula>NOT(ISERROR(SEARCH("YES",F180)))</formula>
    </cfRule>
  </conditionalFormatting>
  <conditionalFormatting sqref="E180">
    <cfRule type="containsText" dxfId="3348" priority="4717" operator="containsText" text="YES">
      <formula>NOT(ISERROR(SEARCH("YES",E180)))</formula>
    </cfRule>
  </conditionalFormatting>
  <conditionalFormatting sqref="E180">
    <cfRule type="containsText" dxfId="3347" priority="4716" operator="containsText" text="YES">
      <formula>NOT(ISERROR(SEARCH("YES",E180)))</formula>
    </cfRule>
  </conditionalFormatting>
  <conditionalFormatting sqref="F180">
    <cfRule type="containsText" dxfId="3346" priority="4714" operator="containsText" text="YES">
      <formula>NOT(ISERROR(SEARCH("YES",F180)))</formula>
    </cfRule>
  </conditionalFormatting>
  <conditionalFormatting sqref="G180">
    <cfRule type="duplicateValues" dxfId="3345" priority="4715"/>
  </conditionalFormatting>
  <conditionalFormatting sqref="E180">
    <cfRule type="containsText" dxfId="3344" priority="4713" operator="containsText" text="YES">
      <formula>NOT(ISERROR(SEARCH("YES",E180)))</formula>
    </cfRule>
  </conditionalFormatting>
  <conditionalFormatting sqref="E180">
    <cfRule type="containsText" dxfId="3343" priority="4712" operator="containsText" text="YES">
      <formula>NOT(ISERROR(SEARCH("YES",E180)))</formula>
    </cfRule>
  </conditionalFormatting>
  <conditionalFormatting sqref="G180">
    <cfRule type="duplicateValues" dxfId="3342" priority="4711"/>
  </conditionalFormatting>
  <conditionalFormatting sqref="H180 J180">
    <cfRule type="duplicateValues" dxfId="3341" priority="4710"/>
  </conditionalFormatting>
  <conditionalFormatting sqref="L180 N180 P180">
    <cfRule type="duplicateValues" dxfId="3340" priority="4709"/>
  </conditionalFormatting>
  <conditionalFormatting sqref="R180 T180 V180">
    <cfRule type="duplicateValues" dxfId="3339" priority="4708"/>
  </conditionalFormatting>
  <conditionalFormatting sqref="X180 Z180 AB180">
    <cfRule type="duplicateValues" dxfId="3338" priority="4707"/>
  </conditionalFormatting>
  <conditionalFormatting sqref="AD180 AF180">
    <cfRule type="duplicateValues" dxfId="3337" priority="4706"/>
  </conditionalFormatting>
  <conditionalFormatting sqref="F181">
    <cfRule type="containsText" dxfId="3336" priority="4704" operator="containsText" text="YES">
      <formula>NOT(ISERROR(SEARCH("YES",F181)))</formula>
    </cfRule>
  </conditionalFormatting>
  <conditionalFormatting sqref="E181">
    <cfRule type="containsText" dxfId="3335" priority="4703" operator="containsText" text="YES">
      <formula>NOT(ISERROR(SEARCH("YES",E181)))</formula>
    </cfRule>
  </conditionalFormatting>
  <conditionalFormatting sqref="E181">
    <cfRule type="containsText" dxfId="3334" priority="4702" operator="containsText" text="YES">
      <formula>NOT(ISERROR(SEARCH("YES",E181)))</formula>
    </cfRule>
  </conditionalFormatting>
  <conditionalFormatting sqref="F181">
    <cfRule type="containsText" dxfId="3333" priority="4700" operator="containsText" text="YES">
      <formula>NOT(ISERROR(SEARCH("YES",F181)))</formula>
    </cfRule>
  </conditionalFormatting>
  <conditionalFormatting sqref="G181">
    <cfRule type="duplicateValues" dxfId="3332" priority="4701"/>
  </conditionalFormatting>
  <conditionalFormatting sqref="E181">
    <cfRule type="containsText" dxfId="3331" priority="4699" operator="containsText" text="YES">
      <formula>NOT(ISERROR(SEARCH("YES",E181)))</formula>
    </cfRule>
  </conditionalFormatting>
  <conditionalFormatting sqref="E181">
    <cfRule type="containsText" dxfId="3330" priority="4698" operator="containsText" text="YES">
      <formula>NOT(ISERROR(SEARCH("YES",E181)))</formula>
    </cfRule>
  </conditionalFormatting>
  <conditionalFormatting sqref="G181">
    <cfRule type="duplicateValues" dxfId="3329" priority="4697"/>
  </conditionalFormatting>
  <conditionalFormatting sqref="H181 J181">
    <cfRule type="duplicateValues" dxfId="3328" priority="4696"/>
  </conditionalFormatting>
  <conditionalFormatting sqref="L181 N181 P181">
    <cfRule type="duplicateValues" dxfId="3327" priority="4695"/>
  </conditionalFormatting>
  <conditionalFormatting sqref="R181 T181 V181">
    <cfRule type="duplicateValues" dxfId="3326" priority="4694"/>
  </conditionalFormatting>
  <conditionalFormatting sqref="X181 Z181 AB181">
    <cfRule type="duplicateValues" dxfId="3325" priority="4693"/>
  </conditionalFormatting>
  <conditionalFormatting sqref="AD181 AF181">
    <cfRule type="duplicateValues" dxfId="3324" priority="4692"/>
  </conditionalFormatting>
  <conditionalFormatting sqref="F182">
    <cfRule type="containsText" dxfId="3323" priority="4690" operator="containsText" text="YES">
      <formula>NOT(ISERROR(SEARCH("YES",F182)))</formula>
    </cfRule>
  </conditionalFormatting>
  <conditionalFormatting sqref="E182">
    <cfRule type="containsText" dxfId="3322" priority="4689" operator="containsText" text="YES">
      <formula>NOT(ISERROR(SEARCH("YES",E182)))</formula>
    </cfRule>
  </conditionalFormatting>
  <conditionalFormatting sqref="E182">
    <cfRule type="containsText" dxfId="3321" priority="4688" operator="containsText" text="YES">
      <formula>NOT(ISERROR(SEARCH("YES",E182)))</formula>
    </cfRule>
  </conditionalFormatting>
  <conditionalFormatting sqref="F182">
    <cfRule type="containsText" dxfId="3320" priority="4686" operator="containsText" text="YES">
      <formula>NOT(ISERROR(SEARCH("YES",F182)))</formula>
    </cfRule>
  </conditionalFormatting>
  <conditionalFormatting sqref="G182">
    <cfRule type="duplicateValues" dxfId="3319" priority="4687"/>
  </conditionalFormatting>
  <conditionalFormatting sqref="E182">
    <cfRule type="containsText" dxfId="3318" priority="4685" operator="containsText" text="YES">
      <formula>NOT(ISERROR(SEARCH("YES",E182)))</formula>
    </cfRule>
  </conditionalFormatting>
  <conditionalFormatting sqref="E182">
    <cfRule type="containsText" dxfId="3317" priority="4684" operator="containsText" text="YES">
      <formula>NOT(ISERROR(SEARCH("YES",E182)))</formula>
    </cfRule>
  </conditionalFormatting>
  <conditionalFormatting sqref="G182">
    <cfRule type="duplicateValues" dxfId="3316" priority="4683"/>
  </conditionalFormatting>
  <conditionalFormatting sqref="H182 J182">
    <cfRule type="duplicateValues" dxfId="3315" priority="4682"/>
  </conditionalFormatting>
  <conditionalFormatting sqref="L182 N182 P182">
    <cfRule type="duplicateValues" dxfId="3314" priority="4681"/>
  </conditionalFormatting>
  <conditionalFormatting sqref="R182 T182 V182">
    <cfRule type="duplicateValues" dxfId="3313" priority="4680"/>
  </conditionalFormatting>
  <conditionalFormatting sqref="X182 Z182 AB182">
    <cfRule type="duplicateValues" dxfId="3312" priority="4679"/>
  </conditionalFormatting>
  <conditionalFormatting sqref="AD182 AF182">
    <cfRule type="duplicateValues" dxfId="3311" priority="4678"/>
  </conditionalFormatting>
  <conditionalFormatting sqref="F183">
    <cfRule type="containsText" dxfId="3310" priority="4676" operator="containsText" text="YES">
      <formula>NOT(ISERROR(SEARCH("YES",F183)))</formula>
    </cfRule>
  </conditionalFormatting>
  <conditionalFormatting sqref="E183">
    <cfRule type="containsText" dxfId="3309" priority="4675" operator="containsText" text="YES">
      <formula>NOT(ISERROR(SEARCH("YES",E183)))</formula>
    </cfRule>
  </conditionalFormatting>
  <conditionalFormatting sqref="E183">
    <cfRule type="containsText" dxfId="3308" priority="4674" operator="containsText" text="YES">
      <formula>NOT(ISERROR(SEARCH("YES",E183)))</formula>
    </cfRule>
  </conditionalFormatting>
  <conditionalFormatting sqref="F183">
    <cfRule type="containsText" dxfId="3307" priority="4672" operator="containsText" text="YES">
      <formula>NOT(ISERROR(SEARCH("YES",F183)))</formula>
    </cfRule>
  </conditionalFormatting>
  <conditionalFormatting sqref="G183">
    <cfRule type="duplicateValues" dxfId="3306" priority="4673"/>
  </conditionalFormatting>
  <conditionalFormatting sqref="E183">
    <cfRule type="containsText" dxfId="3305" priority="4671" operator="containsText" text="YES">
      <formula>NOT(ISERROR(SEARCH("YES",E183)))</formula>
    </cfRule>
  </conditionalFormatting>
  <conditionalFormatting sqref="E183">
    <cfRule type="containsText" dxfId="3304" priority="4670" operator="containsText" text="YES">
      <formula>NOT(ISERROR(SEARCH("YES",E183)))</formula>
    </cfRule>
  </conditionalFormatting>
  <conditionalFormatting sqref="G183">
    <cfRule type="duplicateValues" dxfId="3303" priority="4669"/>
  </conditionalFormatting>
  <conditionalFormatting sqref="H183 J183">
    <cfRule type="duplicateValues" dxfId="3302" priority="4668"/>
  </conditionalFormatting>
  <conditionalFormatting sqref="L183 N183 P183">
    <cfRule type="duplicateValues" dxfId="3301" priority="4667"/>
  </conditionalFormatting>
  <conditionalFormatting sqref="R183 T183 V183">
    <cfRule type="duplicateValues" dxfId="3300" priority="4666"/>
  </conditionalFormatting>
  <conditionalFormatting sqref="X183 Z183 AB183">
    <cfRule type="duplicateValues" dxfId="3299" priority="4665"/>
  </conditionalFormatting>
  <conditionalFormatting sqref="AD183 AF183">
    <cfRule type="duplicateValues" dxfId="3298" priority="4664"/>
  </conditionalFormatting>
  <conditionalFormatting sqref="F184">
    <cfRule type="containsText" dxfId="3297" priority="4662" operator="containsText" text="YES">
      <formula>NOT(ISERROR(SEARCH("YES",F184)))</formula>
    </cfRule>
  </conditionalFormatting>
  <conditionalFormatting sqref="E184">
    <cfRule type="containsText" dxfId="3296" priority="4661" operator="containsText" text="YES">
      <formula>NOT(ISERROR(SEARCH("YES",E184)))</formula>
    </cfRule>
  </conditionalFormatting>
  <conditionalFormatting sqref="E184">
    <cfRule type="containsText" dxfId="3295" priority="4660" operator="containsText" text="YES">
      <formula>NOT(ISERROR(SEARCH("YES",E184)))</formula>
    </cfRule>
  </conditionalFormatting>
  <conditionalFormatting sqref="F184">
    <cfRule type="containsText" dxfId="3294" priority="4658" operator="containsText" text="YES">
      <formula>NOT(ISERROR(SEARCH("YES",F184)))</formula>
    </cfRule>
  </conditionalFormatting>
  <conditionalFormatting sqref="G184">
    <cfRule type="duplicateValues" dxfId="3293" priority="4659"/>
  </conditionalFormatting>
  <conditionalFormatting sqref="E184">
    <cfRule type="containsText" dxfId="3292" priority="4657" operator="containsText" text="YES">
      <formula>NOT(ISERROR(SEARCH("YES",E184)))</formula>
    </cfRule>
  </conditionalFormatting>
  <conditionalFormatting sqref="E184">
    <cfRule type="containsText" dxfId="3291" priority="4656" operator="containsText" text="YES">
      <formula>NOT(ISERROR(SEARCH("YES",E184)))</formula>
    </cfRule>
  </conditionalFormatting>
  <conditionalFormatting sqref="G184">
    <cfRule type="duplicateValues" dxfId="3290" priority="4655"/>
  </conditionalFormatting>
  <conditionalFormatting sqref="H184 J184">
    <cfRule type="duplicateValues" dxfId="3289" priority="4654"/>
  </conditionalFormatting>
  <conditionalFormatting sqref="L184 N184 P184">
    <cfRule type="duplicateValues" dxfId="3288" priority="4653"/>
  </conditionalFormatting>
  <conditionalFormatting sqref="R184 T184 V184">
    <cfRule type="duplicateValues" dxfId="3287" priority="4652"/>
  </conditionalFormatting>
  <conditionalFormatting sqref="X184 Z184 AB184">
    <cfRule type="duplicateValues" dxfId="3286" priority="4651"/>
  </conditionalFormatting>
  <conditionalFormatting sqref="AD184 AF184">
    <cfRule type="duplicateValues" dxfId="3285" priority="4650"/>
  </conditionalFormatting>
  <conditionalFormatting sqref="F185">
    <cfRule type="containsText" dxfId="3284" priority="4648" operator="containsText" text="YES">
      <formula>NOT(ISERROR(SEARCH("YES",F185)))</formula>
    </cfRule>
  </conditionalFormatting>
  <conditionalFormatting sqref="E185">
    <cfRule type="containsText" dxfId="3283" priority="4647" operator="containsText" text="YES">
      <formula>NOT(ISERROR(SEARCH("YES",E185)))</formula>
    </cfRule>
  </conditionalFormatting>
  <conditionalFormatting sqref="E185">
    <cfRule type="containsText" dxfId="3282" priority="4646" operator="containsText" text="YES">
      <formula>NOT(ISERROR(SEARCH("YES",E185)))</formula>
    </cfRule>
  </conditionalFormatting>
  <conditionalFormatting sqref="F185">
    <cfRule type="containsText" dxfId="3281" priority="4644" operator="containsText" text="YES">
      <formula>NOT(ISERROR(SEARCH("YES",F185)))</formula>
    </cfRule>
  </conditionalFormatting>
  <conditionalFormatting sqref="G185">
    <cfRule type="duplicateValues" dxfId="3280" priority="4645"/>
  </conditionalFormatting>
  <conditionalFormatting sqref="E185">
    <cfRule type="containsText" dxfId="3279" priority="4643" operator="containsText" text="YES">
      <formula>NOT(ISERROR(SEARCH("YES",E185)))</formula>
    </cfRule>
  </conditionalFormatting>
  <conditionalFormatting sqref="E185">
    <cfRule type="containsText" dxfId="3278" priority="4642" operator="containsText" text="YES">
      <formula>NOT(ISERROR(SEARCH("YES",E185)))</formula>
    </cfRule>
  </conditionalFormatting>
  <conditionalFormatting sqref="G185">
    <cfRule type="duplicateValues" dxfId="3277" priority="4641"/>
  </conditionalFormatting>
  <conditionalFormatting sqref="H185 J185">
    <cfRule type="duplicateValues" dxfId="3276" priority="4640"/>
  </conditionalFormatting>
  <conditionalFormatting sqref="L185 N185 P185">
    <cfRule type="duplicateValues" dxfId="3275" priority="4639"/>
  </conditionalFormatting>
  <conditionalFormatting sqref="R185 T185 V185">
    <cfRule type="duplicateValues" dxfId="3274" priority="4638"/>
  </conditionalFormatting>
  <conditionalFormatting sqref="X185 Z185 AB185">
    <cfRule type="duplicateValues" dxfId="3273" priority="4637"/>
  </conditionalFormatting>
  <conditionalFormatting sqref="AD185 AF185">
    <cfRule type="duplicateValues" dxfId="3272" priority="4636"/>
  </conditionalFormatting>
  <conditionalFormatting sqref="F186">
    <cfRule type="containsText" dxfId="3271" priority="4634" operator="containsText" text="YES">
      <formula>NOT(ISERROR(SEARCH("YES",F186)))</formula>
    </cfRule>
  </conditionalFormatting>
  <conditionalFormatting sqref="E186">
    <cfRule type="containsText" dxfId="3270" priority="4633" operator="containsText" text="YES">
      <formula>NOT(ISERROR(SEARCH("YES",E186)))</formula>
    </cfRule>
  </conditionalFormatting>
  <conditionalFormatting sqref="E186">
    <cfRule type="containsText" dxfId="3269" priority="4632" operator="containsText" text="YES">
      <formula>NOT(ISERROR(SEARCH("YES",E186)))</formula>
    </cfRule>
  </conditionalFormatting>
  <conditionalFormatting sqref="F186">
    <cfRule type="containsText" dxfId="3268" priority="4630" operator="containsText" text="YES">
      <formula>NOT(ISERROR(SEARCH("YES",F186)))</formula>
    </cfRule>
  </conditionalFormatting>
  <conditionalFormatting sqref="G186">
    <cfRule type="duplicateValues" dxfId="3267" priority="4631"/>
  </conditionalFormatting>
  <conditionalFormatting sqref="E186">
    <cfRule type="containsText" dxfId="3266" priority="4629" operator="containsText" text="YES">
      <formula>NOT(ISERROR(SEARCH("YES",E186)))</formula>
    </cfRule>
  </conditionalFormatting>
  <conditionalFormatting sqref="E186">
    <cfRule type="containsText" dxfId="3265" priority="4628" operator="containsText" text="YES">
      <formula>NOT(ISERROR(SEARCH("YES",E186)))</formula>
    </cfRule>
  </conditionalFormatting>
  <conditionalFormatting sqref="G186">
    <cfRule type="duplicateValues" dxfId="3264" priority="4627"/>
  </conditionalFormatting>
  <conditionalFormatting sqref="H186 J186">
    <cfRule type="duplicateValues" dxfId="3263" priority="4626"/>
  </conditionalFormatting>
  <conditionalFormatting sqref="L186 N186 P186">
    <cfRule type="duplicateValues" dxfId="3262" priority="4625"/>
  </conditionalFormatting>
  <conditionalFormatting sqref="R186 T186 V186">
    <cfRule type="duplicateValues" dxfId="3261" priority="4624"/>
  </conditionalFormatting>
  <conditionalFormatting sqref="X186 Z186 AB186">
    <cfRule type="duplicateValues" dxfId="3260" priority="4623"/>
  </conditionalFormatting>
  <conditionalFormatting sqref="AD186 AF186">
    <cfRule type="duplicateValues" dxfId="3259" priority="4622"/>
  </conditionalFormatting>
  <conditionalFormatting sqref="F187">
    <cfRule type="containsText" dxfId="3258" priority="4620" operator="containsText" text="YES">
      <formula>NOT(ISERROR(SEARCH("YES",F187)))</formula>
    </cfRule>
  </conditionalFormatting>
  <conditionalFormatting sqref="E187">
    <cfRule type="containsText" dxfId="3257" priority="4619" operator="containsText" text="YES">
      <formula>NOT(ISERROR(SEARCH("YES",E187)))</formula>
    </cfRule>
  </conditionalFormatting>
  <conditionalFormatting sqref="E187">
    <cfRule type="containsText" dxfId="3256" priority="4618" operator="containsText" text="YES">
      <formula>NOT(ISERROR(SEARCH("YES",E187)))</formula>
    </cfRule>
  </conditionalFormatting>
  <conditionalFormatting sqref="F187">
    <cfRule type="containsText" dxfId="3255" priority="4616" operator="containsText" text="YES">
      <formula>NOT(ISERROR(SEARCH("YES",F187)))</formula>
    </cfRule>
  </conditionalFormatting>
  <conditionalFormatting sqref="G187">
    <cfRule type="duplicateValues" dxfId="3254" priority="4617"/>
  </conditionalFormatting>
  <conditionalFormatting sqref="E187">
    <cfRule type="containsText" dxfId="3253" priority="4615" operator="containsText" text="YES">
      <formula>NOT(ISERROR(SEARCH("YES",E187)))</formula>
    </cfRule>
  </conditionalFormatting>
  <conditionalFormatting sqref="E187">
    <cfRule type="containsText" dxfId="3252" priority="4614" operator="containsText" text="YES">
      <formula>NOT(ISERROR(SEARCH("YES",E187)))</formula>
    </cfRule>
  </conditionalFormatting>
  <conditionalFormatting sqref="G187">
    <cfRule type="duplicateValues" dxfId="3251" priority="4613"/>
  </conditionalFormatting>
  <conditionalFormatting sqref="H187 J187">
    <cfRule type="duplicateValues" dxfId="3250" priority="4612"/>
  </conditionalFormatting>
  <conditionalFormatting sqref="L187 P187 N187">
    <cfRule type="duplicateValues" dxfId="3249" priority="4611"/>
  </conditionalFormatting>
  <conditionalFormatting sqref="R187 T187 V187">
    <cfRule type="duplicateValues" dxfId="3248" priority="4610"/>
  </conditionalFormatting>
  <conditionalFormatting sqref="X187 Z187 AB187">
    <cfRule type="duplicateValues" dxfId="3247" priority="4609"/>
  </conditionalFormatting>
  <conditionalFormatting sqref="AD187 AF187">
    <cfRule type="duplicateValues" dxfId="3246" priority="4608"/>
  </conditionalFormatting>
  <conditionalFormatting sqref="F188">
    <cfRule type="containsText" dxfId="3245" priority="4606" operator="containsText" text="YES">
      <formula>NOT(ISERROR(SEARCH("YES",F188)))</formula>
    </cfRule>
  </conditionalFormatting>
  <conditionalFormatting sqref="E188">
    <cfRule type="containsText" dxfId="3244" priority="4605" operator="containsText" text="YES">
      <formula>NOT(ISERROR(SEARCH("YES",E188)))</formula>
    </cfRule>
  </conditionalFormatting>
  <conditionalFormatting sqref="E188">
    <cfRule type="containsText" dxfId="3243" priority="4604" operator="containsText" text="YES">
      <formula>NOT(ISERROR(SEARCH("YES",E188)))</formula>
    </cfRule>
  </conditionalFormatting>
  <conditionalFormatting sqref="F188">
    <cfRule type="containsText" dxfId="3242" priority="4602" operator="containsText" text="YES">
      <formula>NOT(ISERROR(SEARCH("YES",F188)))</formula>
    </cfRule>
  </conditionalFormatting>
  <conditionalFormatting sqref="G188">
    <cfRule type="duplicateValues" dxfId="3241" priority="4603"/>
  </conditionalFormatting>
  <conditionalFormatting sqref="E188">
    <cfRule type="containsText" dxfId="3240" priority="4601" operator="containsText" text="YES">
      <formula>NOT(ISERROR(SEARCH("YES",E188)))</formula>
    </cfRule>
  </conditionalFormatting>
  <conditionalFormatting sqref="E188">
    <cfRule type="containsText" dxfId="3239" priority="4600" operator="containsText" text="YES">
      <formula>NOT(ISERROR(SEARCH("YES",E188)))</formula>
    </cfRule>
  </conditionalFormatting>
  <conditionalFormatting sqref="G188">
    <cfRule type="duplicateValues" dxfId="3238" priority="4599"/>
  </conditionalFormatting>
  <conditionalFormatting sqref="H188 J188">
    <cfRule type="duplicateValues" dxfId="3237" priority="4598"/>
  </conditionalFormatting>
  <conditionalFormatting sqref="L188 N188 P188">
    <cfRule type="duplicateValues" dxfId="3236" priority="4597"/>
  </conditionalFormatting>
  <conditionalFormatting sqref="R188 T188 V188">
    <cfRule type="duplicateValues" dxfId="3235" priority="4596"/>
  </conditionalFormatting>
  <conditionalFormatting sqref="X188 Z188 AB188">
    <cfRule type="duplicateValues" dxfId="3234" priority="4595"/>
  </conditionalFormatting>
  <conditionalFormatting sqref="AD188 AF188">
    <cfRule type="duplicateValues" dxfId="3233" priority="4594"/>
  </conditionalFormatting>
  <conditionalFormatting sqref="F189">
    <cfRule type="containsText" dxfId="3232" priority="4592" operator="containsText" text="YES">
      <formula>NOT(ISERROR(SEARCH("YES",F189)))</formula>
    </cfRule>
  </conditionalFormatting>
  <conditionalFormatting sqref="E189">
    <cfRule type="containsText" dxfId="3231" priority="4591" operator="containsText" text="YES">
      <formula>NOT(ISERROR(SEARCH("YES",E189)))</formula>
    </cfRule>
  </conditionalFormatting>
  <conditionalFormatting sqref="E189">
    <cfRule type="containsText" dxfId="3230" priority="4590" operator="containsText" text="YES">
      <formula>NOT(ISERROR(SEARCH("YES",E189)))</formula>
    </cfRule>
  </conditionalFormatting>
  <conditionalFormatting sqref="F189">
    <cfRule type="containsText" dxfId="3229" priority="4588" operator="containsText" text="YES">
      <formula>NOT(ISERROR(SEARCH("YES",F189)))</formula>
    </cfRule>
  </conditionalFormatting>
  <conditionalFormatting sqref="G189">
    <cfRule type="duplicateValues" dxfId="3228" priority="4589"/>
  </conditionalFormatting>
  <conditionalFormatting sqref="E189">
    <cfRule type="containsText" dxfId="3227" priority="4587" operator="containsText" text="YES">
      <formula>NOT(ISERROR(SEARCH("YES",E189)))</formula>
    </cfRule>
  </conditionalFormatting>
  <conditionalFormatting sqref="E189">
    <cfRule type="containsText" dxfId="3226" priority="4586" operator="containsText" text="YES">
      <formula>NOT(ISERROR(SEARCH("YES",E189)))</formula>
    </cfRule>
  </conditionalFormatting>
  <conditionalFormatting sqref="G189">
    <cfRule type="duplicateValues" dxfId="3225" priority="4585"/>
  </conditionalFormatting>
  <conditionalFormatting sqref="H189 J189">
    <cfRule type="duplicateValues" dxfId="3224" priority="4584"/>
  </conditionalFormatting>
  <conditionalFormatting sqref="L189 N189 P189">
    <cfRule type="duplicateValues" dxfId="3223" priority="4583"/>
  </conditionalFormatting>
  <conditionalFormatting sqref="R189 T189 V189">
    <cfRule type="duplicateValues" dxfId="3222" priority="4582"/>
  </conditionalFormatting>
  <conditionalFormatting sqref="X189 Z189 AB189">
    <cfRule type="duplicateValues" dxfId="3221" priority="4581"/>
  </conditionalFormatting>
  <conditionalFormatting sqref="AD189 AF189">
    <cfRule type="duplicateValues" dxfId="3220" priority="4580"/>
  </conditionalFormatting>
  <conditionalFormatting sqref="F190">
    <cfRule type="containsText" dxfId="3219" priority="4578" operator="containsText" text="YES">
      <formula>NOT(ISERROR(SEARCH("YES",F190)))</formula>
    </cfRule>
  </conditionalFormatting>
  <conditionalFormatting sqref="E190">
    <cfRule type="containsText" dxfId="3218" priority="4577" operator="containsText" text="YES">
      <formula>NOT(ISERROR(SEARCH("YES",E190)))</formula>
    </cfRule>
  </conditionalFormatting>
  <conditionalFormatting sqref="E190">
    <cfRule type="containsText" dxfId="3217" priority="4576" operator="containsText" text="YES">
      <formula>NOT(ISERROR(SEARCH("YES",E190)))</formula>
    </cfRule>
  </conditionalFormatting>
  <conditionalFormatting sqref="F190">
    <cfRule type="containsText" dxfId="3216" priority="4574" operator="containsText" text="YES">
      <formula>NOT(ISERROR(SEARCH("YES",F190)))</formula>
    </cfRule>
  </conditionalFormatting>
  <conditionalFormatting sqref="G190">
    <cfRule type="duplicateValues" dxfId="3215" priority="4575"/>
  </conditionalFormatting>
  <conditionalFormatting sqref="E190">
    <cfRule type="containsText" dxfId="3214" priority="4573" operator="containsText" text="YES">
      <formula>NOT(ISERROR(SEARCH("YES",E190)))</formula>
    </cfRule>
  </conditionalFormatting>
  <conditionalFormatting sqref="E190">
    <cfRule type="containsText" dxfId="3213" priority="4572" operator="containsText" text="YES">
      <formula>NOT(ISERROR(SEARCH("YES",E190)))</formula>
    </cfRule>
  </conditionalFormatting>
  <conditionalFormatting sqref="G190">
    <cfRule type="duplicateValues" dxfId="3212" priority="4571"/>
  </conditionalFormatting>
  <conditionalFormatting sqref="H190 J190">
    <cfRule type="duplicateValues" dxfId="3211" priority="4570"/>
  </conditionalFormatting>
  <conditionalFormatting sqref="L190 N190 P190">
    <cfRule type="duplicateValues" dxfId="3210" priority="4569"/>
  </conditionalFormatting>
  <conditionalFormatting sqref="R190 T190 V190">
    <cfRule type="duplicateValues" dxfId="3209" priority="4568"/>
  </conditionalFormatting>
  <conditionalFormatting sqref="X190 Z190 AB190">
    <cfRule type="duplicateValues" dxfId="3208" priority="4567"/>
  </conditionalFormatting>
  <conditionalFormatting sqref="AD190 AF190">
    <cfRule type="duplicateValues" dxfId="3207" priority="4566"/>
  </conditionalFormatting>
  <conditionalFormatting sqref="F191">
    <cfRule type="containsText" dxfId="3206" priority="4564" operator="containsText" text="YES">
      <formula>NOT(ISERROR(SEARCH("YES",F191)))</formula>
    </cfRule>
  </conditionalFormatting>
  <conditionalFormatting sqref="E191">
    <cfRule type="containsText" dxfId="3205" priority="4563" operator="containsText" text="YES">
      <formula>NOT(ISERROR(SEARCH("YES",E191)))</formula>
    </cfRule>
  </conditionalFormatting>
  <conditionalFormatting sqref="E191">
    <cfRule type="containsText" dxfId="3204" priority="4562" operator="containsText" text="YES">
      <formula>NOT(ISERROR(SEARCH("YES",E191)))</formula>
    </cfRule>
  </conditionalFormatting>
  <conditionalFormatting sqref="F191">
    <cfRule type="containsText" dxfId="3203" priority="4560" operator="containsText" text="YES">
      <formula>NOT(ISERROR(SEARCH("YES",F191)))</formula>
    </cfRule>
  </conditionalFormatting>
  <conditionalFormatting sqref="G191">
    <cfRule type="duplicateValues" dxfId="3202" priority="4561"/>
  </conditionalFormatting>
  <conditionalFormatting sqref="E191">
    <cfRule type="containsText" dxfId="3201" priority="4559" operator="containsText" text="YES">
      <formula>NOT(ISERROR(SEARCH("YES",E191)))</formula>
    </cfRule>
  </conditionalFormatting>
  <conditionalFormatting sqref="E191">
    <cfRule type="containsText" dxfId="3200" priority="4558" operator="containsText" text="YES">
      <formula>NOT(ISERROR(SEARCH("YES",E191)))</formula>
    </cfRule>
  </conditionalFormatting>
  <conditionalFormatting sqref="G191">
    <cfRule type="duplicateValues" dxfId="3199" priority="4557"/>
  </conditionalFormatting>
  <conditionalFormatting sqref="H191 J191">
    <cfRule type="duplicateValues" dxfId="3198" priority="4556"/>
  </conditionalFormatting>
  <conditionalFormatting sqref="L191 N191 P191">
    <cfRule type="duplicateValues" dxfId="3197" priority="4555"/>
  </conditionalFormatting>
  <conditionalFormatting sqref="R191 T191 V191">
    <cfRule type="duplicateValues" dxfId="3196" priority="4554"/>
  </conditionalFormatting>
  <conditionalFormatting sqref="X191 Z191 AB191">
    <cfRule type="duplicateValues" dxfId="3195" priority="4553"/>
  </conditionalFormatting>
  <conditionalFormatting sqref="AD191 AF191">
    <cfRule type="duplicateValues" dxfId="3194" priority="4552"/>
  </conditionalFormatting>
  <conditionalFormatting sqref="F192">
    <cfRule type="containsText" dxfId="3193" priority="4550" operator="containsText" text="YES">
      <formula>NOT(ISERROR(SEARCH("YES",F192)))</formula>
    </cfRule>
  </conditionalFormatting>
  <conditionalFormatting sqref="E192">
    <cfRule type="containsText" dxfId="3192" priority="4549" operator="containsText" text="YES">
      <formula>NOT(ISERROR(SEARCH("YES",E192)))</formula>
    </cfRule>
  </conditionalFormatting>
  <conditionalFormatting sqref="E192">
    <cfRule type="containsText" dxfId="3191" priority="4548" operator="containsText" text="YES">
      <formula>NOT(ISERROR(SEARCH("YES",E192)))</formula>
    </cfRule>
  </conditionalFormatting>
  <conditionalFormatting sqref="F192">
    <cfRule type="containsText" dxfId="3190" priority="4546" operator="containsText" text="YES">
      <formula>NOT(ISERROR(SEARCH("YES",F192)))</formula>
    </cfRule>
  </conditionalFormatting>
  <conditionalFormatting sqref="G192">
    <cfRule type="duplicateValues" dxfId="3189" priority="4547"/>
  </conditionalFormatting>
  <conditionalFormatting sqref="E192">
    <cfRule type="containsText" dxfId="3188" priority="4545" operator="containsText" text="YES">
      <formula>NOT(ISERROR(SEARCH("YES",E192)))</formula>
    </cfRule>
  </conditionalFormatting>
  <conditionalFormatting sqref="E192">
    <cfRule type="containsText" dxfId="3187" priority="4544" operator="containsText" text="YES">
      <formula>NOT(ISERROR(SEARCH("YES",E192)))</formula>
    </cfRule>
  </conditionalFormatting>
  <conditionalFormatting sqref="G192">
    <cfRule type="duplicateValues" dxfId="3186" priority="4543"/>
  </conditionalFormatting>
  <conditionalFormatting sqref="H192 J192">
    <cfRule type="duplicateValues" dxfId="3185" priority="4542"/>
  </conditionalFormatting>
  <conditionalFormatting sqref="L192 N192 P192">
    <cfRule type="duplicateValues" dxfId="3184" priority="4541"/>
  </conditionalFormatting>
  <conditionalFormatting sqref="R192 T192 V192">
    <cfRule type="duplicateValues" dxfId="3183" priority="4540"/>
  </conditionalFormatting>
  <conditionalFormatting sqref="X192 Z192 AB192">
    <cfRule type="duplicateValues" dxfId="3182" priority="4539"/>
  </conditionalFormatting>
  <conditionalFormatting sqref="AD192 AF192">
    <cfRule type="duplicateValues" dxfId="3181" priority="4538"/>
  </conditionalFormatting>
  <conditionalFormatting sqref="F193">
    <cfRule type="containsText" dxfId="3180" priority="4536" operator="containsText" text="YES">
      <formula>NOT(ISERROR(SEARCH("YES",F193)))</formula>
    </cfRule>
  </conditionalFormatting>
  <conditionalFormatting sqref="E193">
    <cfRule type="containsText" dxfId="3179" priority="4535" operator="containsText" text="YES">
      <formula>NOT(ISERROR(SEARCH("YES",E193)))</formula>
    </cfRule>
  </conditionalFormatting>
  <conditionalFormatting sqref="E193">
    <cfRule type="containsText" dxfId="3178" priority="4534" operator="containsText" text="YES">
      <formula>NOT(ISERROR(SEARCH("YES",E193)))</formula>
    </cfRule>
  </conditionalFormatting>
  <conditionalFormatting sqref="F193">
    <cfRule type="containsText" dxfId="3177" priority="4532" operator="containsText" text="YES">
      <formula>NOT(ISERROR(SEARCH("YES",F193)))</formula>
    </cfRule>
  </conditionalFormatting>
  <conditionalFormatting sqref="G193">
    <cfRule type="duplicateValues" dxfId="3176" priority="4533"/>
  </conditionalFormatting>
  <conditionalFormatting sqref="E193">
    <cfRule type="containsText" dxfId="3175" priority="4531" operator="containsText" text="YES">
      <formula>NOT(ISERROR(SEARCH("YES",E193)))</formula>
    </cfRule>
  </conditionalFormatting>
  <conditionalFormatting sqref="E193">
    <cfRule type="containsText" dxfId="3174" priority="4530" operator="containsText" text="YES">
      <formula>NOT(ISERROR(SEARCH("YES",E193)))</formula>
    </cfRule>
  </conditionalFormatting>
  <conditionalFormatting sqref="G193">
    <cfRule type="duplicateValues" dxfId="3173" priority="4529"/>
  </conditionalFormatting>
  <conditionalFormatting sqref="H193 J193">
    <cfRule type="duplicateValues" dxfId="3172" priority="4528"/>
  </conditionalFormatting>
  <conditionalFormatting sqref="L193 N193 P193">
    <cfRule type="duplicateValues" dxfId="3171" priority="4527"/>
  </conditionalFormatting>
  <conditionalFormatting sqref="R193 T193 V193">
    <cfRule type="duplicateValues" dxfId="3170" priority="4526"/>
  </conditionalFormatting>
  <conditionalFormatting sqref="X193 Z193 AB193">
    <cfRule type="duplicateValues" dxfId="3169" priority="4525"/>
  </conditionalFormatting>
  <conditionalFormatting sqref="AD193 AF193">
    <cfRule type="duplicateValues" dxfId="3168" priority="4524"/>
  </conditionalFormatting>
  <conditionalFormatting sqref="F194">
    <cfRule type="containsText" dxfId="3167" priority="4522" operator="containsText" text="YES">
      <formula>NOT(ISERROR(SEARCH("YES",F194)))</formula>
    </cfRule>
  </conditionalFormatting>
  <conditionalFormatting sqref="E194">
    <cfRule type="containsText" dxfId="3166" priority="4521" operator="containsText" text="YES">
      <formula>NOT(ISERROR(SEARCH("YES",E194)))</formula>
    </cfRule>
  </conditionalFormatting>
  <conditionalFormatting sqref="E194">
    <cfRule type="containsText" dxfId="3165" priority="4520" operator="containsText" text="YES">
      <formula>NOT(ISERROR(SEARCH("YES",E194)))</formula>
    </cfRule>
  </conditionalFormatting>
  <conditionalFormatting sqref="F194">
    <cfRule type="containsText" dxfId="3164" priority="4518" operator="containsText" text="YES">
      <formula>NOT(ISERROR(SEARCH("YES",F194)))</formula>
    </cfRule>
  </conditionalFormatting>
  <conditionalFormatting sqref="G194">
    <cfRule type="duplicateValues" dxfId="3163" priority="4519"/>
  </conditionalFormatting>
  <conditionalFormatting sqref="E194">
    <cfRule type="containsText" dxfId="3162" priority="4517" operator="containsText" text="YES">
      <formula>NOT(ISERROR(SEARCH("YES",E194)))</formula>
    </cfRule>
  </conditionalFormatting>
  <conditionalFormatting sqref="E194">
    <cfRule type="containsText" dxfId="3161" priority="4516" operator="containsText" text="YES">
      <formula>NOT(ISERROR(SEARCH("YES",E194)))</formula>
    </cfRule>
  </conditionalFormatting>
  <conditionalFormatting sqref="G194">
    <cfRule type="duplicateValues" dxfId="3160" priority="4515"/>
  </conditionalFormatting>
  <conditionalFormatting sqref="H194 J194">
    <cfRule type="duplicateValues" dxfId="3159" priority="4514"/>
  </conditionalFormatting>
  <conditionalFormatting sqref="L194 N194 P194">
    <cfRule type="duplicateValues" dxfId="3158" priority="4513"/>
  </conditionalFormatting>
  <conditionalFormatting sqref="R194 T194 V194">
    <cfRule type="duplicateValues" dxfId="3157" priority="4512"/>
  </conditionalFormatting>
  <conditionalFormatting sqref="X194 Z194 AB194">
    <cfRule type="duplicateValues" dxfId="3156" priority="4511"/>
  </conditionalFormatting>
  <conditionalFormatting sqref="AD194 AF194">
    <cfRule type="duplicateValues" dxfId="3155" priority="4510"/>
  </conditionalFormatting>
  <conditionalFormatting sqref="F195">
    <cfRule type="containsText" dxfId="3154" priority="4508" operator="containsText" text="YES">
      <formula>NOT(ISERROR(SEARCH("YES",F195)))</formula>
    </cfRule>
  </conditionalFormatting>
  <conditionalFormatting sqref="E195">
    <cfRule type="containsText" dxfId="3153" priority="4507" operator="containsText" text="YES">
      <formula>NOT(ISERROR(SEARCH("YES",E195)))</formula>
    </cfRule>
  </conditionalFormatting>
  <conditionalFormatting sqref="E195">
    <cfRule type="containsText" dxfId="3152" priority="4506" operator="containsText" text="YES">
      <formula>NOT(ISERROR(SEARCH("YES",E195)))</formula>
    </cfRule>
  </conditionalFormatting>
  <conditionalFormatting sqref="F195">
    <cfRule type="containsText" dxfId="3151" priority="4504" operator="containsText" text="YES">
      <formula>NOT(ISERROR(SEARCH("YES",F195)))</formula>
    </cfRule>
  </conditionalFormatting>
  <conditionalFormatting sqref="G195">
    <cfRule type="duplicateValues" dxfId="3150" priority="4505"/>
  </conditionalFormatting>
  <conditionalFormatting sqref="E195">
    <cfRule type="containsText" dxfId="3149" priority="4503" operator="containsText" text="YES">
      <formula>NOT(ISERROR(SEARCH("YES",E195)))</formula>
    </cfRule>
  </conditionalFormatting>
  <conditionalFormatting sqref="E195">
    <cfRule type="containsText" dxfId="3148" priority="4502" operator="containsText" text="YES">
      <formula>NOT(ISERROR(SEARCH("YES",E195)))</formula>
    </cfRule>
  </conditionalFormatting>
  <conditionalFormatting sqref="G195">
    <cfRule type="duplicateValues" dxfId="3147" priority="4501"/>
  </conditionalFormatting>
  <conditionalFormatting sqref="H195 J195">
    <cfRule type="duplicateValues" dxfId="3146" priority="4500"/>
  </conditionalFormatting>
  <conditionalFormatting sqref="L195 N195 P195">
    <cfRule type="duplicateValues" dxfId="3145" priority="4499"/>
  </conditionalFormatting>
  <conditionalFormatting sqref="R195 T195 V195">
    <cfRule type="duplicateValues" dxfId="3144" priority="4498"/>
  </conditionalFormatting>
  <conditionalFormatting sqref="X195 Z195 AB195">
    <cfRule type="duplicateValues" dxfId="3143" priority="4497"/>
  </conditionalFormatting>
  <conditionalFormatting sqref="AD195 AF195">
    <cfRule type="duplicateValues" dxfId="3142" priority="4496"/>
  </conditionalFormatting>
  <conditionalFormatting sqref="F196">
    <cfRule type="containsText" dxfId="3141" priority="4494" operator="containsText" text="YES">
      <formula>NOT(ISERROR(SEARCH("YES",F196)))</formula>
    </cfRule>
  </conditionalFormatting>
  <conditionalFormatting sqref="E196">
    <cfRule type="containsText" dxfId="3140" priority="4493" operator="containsText" text="YES">
      <formula>NOT(ISERROR(SEARCH("YES",E196)))</formula>
    </cfRule>
  </conditionalFormatting>
  <conditionalFormatting sqref="E196">
    <cfRule type="containsText" dxfId="3139" priority="4492" operator="containsText" text="YES">
      <formula>NOT(ISERROR(SEARCH("YES",E196)))</formula>
    </cfRule>
  </conditionalFormatting>
  <conditionalFormatting sqref="F196">
    <cfRule type="containsText" dxfId="3138" priority="4490" operator="containsText" text="YES">
      <formula>NOT(ISERROR(SEARCH("YES",F196)))</formula>
    </cfRule>
  </conditionalFormatting>
  <conditionalFormatting sqref="G196">
    <cfRule type="duplicateValues" dxfId="3137" priority="4491"/>
  </conditionalFormatting>
  <conditionalFormatting sqref="E196">
    <cfRule type="containsText" dxfId="3136" priority="4489" operator="containsText" text="YES">
      <formula>NOT(ISERROR(SEARCH("YES",E196)))</formula>
    </cfRule>
  </conditionalFormatting>
  <conditionalFormatting sqref="E196">
    <cfRule type="containsText" dxfId="3135" priority="4488" operator="containsText" text="YES">
      <formula>NOT(ISERROR(SEARCH("YES",E196)))</formula>
    </cfRule>
  </conditionalFormatting>
  <conditionalFormatting sqref="G196">
    <cfRule type="duplicateValues" dxfId="3134" priority="4487"/>
  </conditionalFormatting>
  <conditionalFormatting sqref="H196 J196">
    <cfRule type="duplicateValues" dxfId="3133" priority="4486"/>
  </conditionalFormatting>
  <conditionalFormatting sqref="L196 N196 P196">
    <cfRule type="duplicateValues" dxfId="3132" priority="4485"/>
  </conditionalFormatting>
  <conditionalFormatting sqref="R196 T196 V196">
    <cfRule type="duplicateValues" dxfId="3131" priority="4484"/>
  </conditionalFormatting>
  <conditionalFormatting sqref="X196 Z196 AB196">
    <cfRule type="duplicateValues" dxfId="3130" priority="4483"/>
  </conditionalFormatting>
  <conditionalFormatting sqref="AD196 AF196">
    <cfRule type="duplicateValues" dxfId="3129" priority="4482"/>
  </conditionalFormatting>
  <conditionalFormatting sqref="F197">
    <cfRule type="containsText" dxfId="3128" priority="4480" operator="containsText" text="YES">
      <formula>NOT(ISERROR(SEARCH("YES",F197)))</formula>
    </cfRule>
  </conditionalFormatting>
  <conditionalFormatting sqref="E197">
    <cfRule type="containsText" dxfId="3127" priority="4479" operator="containsText" text="YES">
      <formula>NOT(ISERROR(SEARCH("YES",E197)))</formula>
    </cfRule>
  </conditionalFormatting>
  <conditionalFormatting sqref="E197">
    <cfRule type="containsText" dxfId="3126" priority="4478" operator="containsText" text="YES">
      <formula>NOT(ISERROR(SEARCH("YES",E197)))</formula>
    </cfRule>
  </conditionalFormatting>
  <conditionalFormatting sqref="F197">
    <cfRule type="containsText" dxfId="3125" priority="4476" operator="containsText" text="YES">
      <formula>NOT(ISERROR(SEARCH("YES",F197)))</formula>
    </cfRule>
  </conditionalFormatting>
  <conditionalFormatting sqref="G197">
    <cfRule type="duplicateValues" dxfId="3124" priority="4477"/>
  </conditionalFormatting>
  <conditionalFormatting sqref="E197">
    <cfRule type="containsText" dxfId="3123" priority="4475" operator="containsText" text="YES">
      <formula>NOT(ISERROR(SEARCH("YES",E197)))</formula>
    </cfRule>
  </conditionalFormatting>
  <conditionalFormatting sqref="E197">
    <cfRule type="containsText" dxfId="3122" priority="4474" operator="containsText" text="YES">
      <formula>NOT(ISERROR(SEARCH("YES",E197)))</formula>
    </cfRule>
  </conditionalFormatting>
  <conditionalFormatting sqref="G197">
    <cfRule type="duplicateValues" dxfId="3121" priority="4473"/>
  </conditionalFormatting>
  <conditionalFormatting sqref="H197 J197">
    <cfRule type="duplicateValues" dxfId="3120" priority="4472"/>
  </conditionalFormatting>
  <conditionalFormatting sqref="L197 N197 P197">
    <cfRule type="duplicateValues" dxfId="3119" priority="4471"/>
  </conditionalFormatting>
  <conditionalFormatting sqref="R197 T197 V197">
    <cfRule type="duplicateValues" dxfId="3118" priority="4470"/>
  </conditionalFormatting>
  <conditionalFormatting sqref="X197 Z197 AB197">
    <cfRule type="duplicateValues" dxfId="3117" priority="4469"/>
  </conditionalFormatting>
  <conditionalFormatting sqref="AD197 AF197">
    <cfRule type="duplicateValues" dxfId="3116" priority="4468"/>
  </conditionalFormatting>
  <conditionalFormatting sqref="F198">
    <cfRule type="containsText" dxfId="3115" priority="4466" operator="containsText" text="YES">
      <formula>NOT(ISERROR(SEARCH("YES",F198)))</formula>
    </cfRule>
  </conditionalFormatting>
  <conditionalFormatting sqref="E198">
    <cfRule type="containsText" dxfId="3114" priority="4465" operator="containsText" text="YES">
      <formula>NOT(ISERROR(SEARCH("YES",E198)))</formula>
    </cfRule>
  </conditionalFormatting>
  <conditionalFormatting sqref="E198">
    <cfRule type="containsText" dxfId="3113" priority="4464" operator="containsText" text="YES">
      <formula>NOT(ISERROR(SEARCH("YES",E198)))</formula>
    </cfRule>
  </conditionalFormatting>
  <conditionalFormatting sqref="F198">
    <cfRule type="containsText" dxfId="3112" priority="4462" operator="containsText" text="YES">
      <formula>NOT(ISERROR(SEARCH("YES",F198)))</formula>
    </cfRule>
  </conditionalFormatting>
  <conditionalFormatting sqref="G198">
    <cfRule type="duplicateValues" dxfId="3111" priority="4463"/>
  </conditionalFormatting>
  <conditionalFormatting sqref="E198">
    <cfRule type="containsText" dxfId="3110" priority="4461" operator="containsText" text="YES">
      <formula>NOT(ISERROR(SEARCH("YES",E198)))</formula>
    </cfRule>
  </conditionalFormatting>
  <conditionalFormatting sqref="E198">
    <cfRule type="containsText" dxfId="3109" priority="4460" operator="containsText" text="YES">
      <formula>NOT(ISERROR(SEARCH("YES",E198)))</formula>
    </cfRule>
  </conditionalFormatting>
  <conditionalFormatting sqref="G198">
    <cfRule type="duplicateValues" dxfId="3108" priority="4459"/>
  </conditionalFormatting>
  <conditionalFormatting sqref="H198 J198">
    <cfRule type="duplicateValues" dxfId="3107" priority="4458"/>
  </conditionalFormatting>
  <conditionalFormatting sqref="L198 N198 P198">
    <cfRule type="duplicateValues" dxfId="3106" priority="4457"/>
  </conditionalFormatting>
  <conditionalFormatting sqref="R198 T198 V198">
    <cfRule type="duplicateValues" dxfId="3105" priority="4456"/>
  </conditionalFormatting>
  <conditionalFormatting sqref="X198 Z198 AB198">
    <cfRule type="duplicateValues" dxfId="3104" priority="4455"/>
  </conditionalFormatting>
  <conditionalFormatting sqref="AD198 AF198">
    <cfRule type="duplicateValues" dxfId="3103" priority="4454"/>
  </conditionalFormatting>
  <conditionalFormatting sqref="F199">
    <cfRule type="containsText" dxfId="3102" priority="4452" operator="containsText" text="YES">
      <formula>NOT(ISERROR(SEARCH("YES",F199)))</formula>
    </cfRule>
  </conditionalFormatting>
  <conditionalFormatting sqref="E199">
    <cfRule type="containsText" dxfId="3101" priority="4451" operator="containsText" text="YES">
      <formula>NOT(ISERROR(SEARCH("YES",E199)))</formula>
    </cfRule>
  </conditionalFormatting>
  <conditionalFormatting sqref="E199">
    <cfRule type="containsText" dxfId="3100" priority="4450" operator="containsText" text="YES">
      <formula>NOT(ISERROR(SEARCH("YES",E199)))</formula>
    </cfRule>
  </conditionalFormatting>
  <conditionalFormatting sqref="F199">
    <cfRule type="containsText" dxfId="3099" priority="4448" operator="containsText" text="YES">
      <formula>NOT(ISERROR(SEARCH("YES",F199)))</formula>
    </cfRule>
  </conditionalFormatting>
  <conditionalFormatting sqref="G199">
    <cfRule type="duplicateValues" dxfId="3098" priority="4449"/>
  </conditionalFormatting>
  <conditionalFormatting sqref="E199">
    <cfRule type="containsText" dxfId="3097" priority="4447" operator="containsText" text="YES">
      <formula>NOT(ISERROR(SEARCH("YES",E199)))</formula>
    </cfRule>
  </conditionalFormatting>
  <conditionalFormatting sqref="E199">
    <cfRule type="containsText" dxfId="3096" priority="4446" operator="containsText" text="YES">
      <formula>NOT(ISERROR(SEARCH("YES",E199)))</formula>
    </cfRule>
  </conditionalFormatting>
  <conditionalFormatting sqref="G199">
    <cfRule type="duplicateValues" dxfId="3095" priority="4445"/>
  </conditionalFormatting>
  <conditionalFormatting sqref="H199 J199">
    <cfRule type="duplicateValues" dxfId="3094" priority="4444"/>
  </conditionalFormatting>
  <conditionalFormatting sqref="L199 P199">
    <cfRule type="duplicateValues" dxfId="3093" priority="4443"/>
  </conditionalFormatting>
  <conditionalFormatting sqref="R199 T199 V199">
    <cfRule type="duplicateValues" dxfId="3092" priority="4442"/>
  </conditionalFormatting>
  <conditionalFormatting sqref="X199 Z199 AB199">
    <cfRule type="duplicateValues" dxfId="3091" priority="4441"/>
  </conditionalFormatting>
  <conditionalFormatting sqref="AD199 AF199">
    <cfRule type="duplicateValues" dxfId="3090" priority="4440"/>
  </conditionalFormatting>
  <conditionalFormatting sqref="F200">
    <cfRule type="containsText" dxfId="3089" priority="4438" operator="containsText" text="YES">
      <formula>NOT(ISERROR(SEARCH("YES",F200)))</formula>
    </cfRule>
  </conditionalFormatting>
  <conditionalFormatting sqref="E200">
    <cfRule type="containsText" dxfId="3088" priority="4437" operator="containsText" text="YES">
      <formula>NOT(ISERROR(SEARCH("YES",E200)))</formula>
    </cfRule>
  </conditionalFormatting>
  <conditionalFormatting sqref="E200">
    <cfRule type="containsText" dxfId="3087" priority="4436" operator="containsText" text="YES">
      <formula>NOT(ISERROR(SEARCH("YES",E200)))</formula>
    </cfRule>
  </conditionalFormatting>
  <conditionalFormatting sqref="F200">
    <cfRule type="containsText" dxfId="3086" priority="4434" operator="containsText" text="YES">
      <formula>NOT(ISERROR(SEARCH("YES",F200)))</formula>
    </cfRule>
  </conditionalFormatting>
  <conditionalFormatting sqref="G200">
    <cfRule type="duplicateValues" dxfId="3085" priority="4435"/>
  </conditionalFormatting>
  <conditionalFormatting sqref="E200">
    <cfRule type="containsText" dxfId="3084" priority="4433" operator="containsText" text="YES">
      <formula>NOT(ISERROR(SEARCH("YES",E200)))</formula>
    </cfRule>
  </conditionalFormatting>
  <conditionalFormatting sqref="E200">
    <cfRule type="containsText" dxfId="3083" priority="4432" operator="containsText" text="YES">
      <formula>NOT(ISERROR(SEARCH("YES",E200)))</formula>
    </cfRule>
  </conditionalFormatting>
  <conditionalFormatting sqref="G200">
    <cfRule type="duplicateValues" dxfId="3082" priority="4431"/>
  </conditionalFormatting>
  <conditionalFormatting sqref="H200 J200">
    <cfRule type="duplicateValues" dxfId="3081" priority="4430"/>
  </conditionalFormatting>
  <conditionalFormatting sqref="L200 N200 P200">
    <cfRule type="duplicateValues" dxfId="3080" priority="4429"/>
  </conditionalFormatting>
  <conditionalFormatting sqref="R200 T200 V200">
    <cfRule type="duplicateValues" dxfId="3079" priority="4428"/>
  </conditionalFormatting>
  <conditionalFormatting sqref="X200 Z200 AB200">
    <cfRule type="duplicateValues" dxfId="3078" priority="4427"/>
  </conditionalFormatting>
  <conditionalFormatting sqref="AD200 AF200">
    <cfRule type="duplicateValues" dxfId="3077" priority="4426"/>
  </conditionalFormatting>
  <conditionalFormatting sqref="F201">
    <cfRule type="containsText" dxfId="3076" priority="4424" operator="containsText" text="YES">
      <formula>NOT(ISERROR(SEARCH("YES",F201)))</formula>
    </cfRule>
  </conditionalFormatting>
  <conditionalFormatting sqref="E201">
    <cfRule type="containsText" dxfId="3075" priority="4423" operator="containsText" text="YES">
      <formula>NOT(ISERROR(SEARCH("YES",E201)))</formula>
    </cfRule>
  </conditionalFormatting>
  <conditionalFormatting sqref="E201">
    <cfRule type="containsText" dxfId="3074" priority="4422" operator="containsText" text="YES">
      <formula>NOT(ISERROR(SEARCH("YES",E201)))</formula>
    </cfRule>
  </conditionalFormatting>
  <conditionalFormatting sqref="F201">
    <cfRule type="containsText" dxfId="3073" priority="4420" operator="containsText" text="YES">
      <formula>NOT(ISERROR(SEARCH("YES",F201)))</formula>
    </cfRule>
  </conditionalFormatting>
  <conditionalFormatting sqref="G201">
    <cfRule type="duplicateValues" dxfId="3072" priority="4421"/>
  </conditionalFormatting>
  <conditionalFormatting sqref="E201">
    <cfRule type="containsText" dxfId="3071" priority="4419" operator="containsText" text="YES">
      <formula>NOT(ISERROR(SEARCH("YES",E201)))</formula>
    </cfRule>
  </conditionalFormatting>
  <conditionalFormatting sqref="E201">
    <cfRule type="containsText" dxfId="3070" priority="4418" operator="containsText" text="YES">
      <formula>NOT(ISERROR(SEARCH("YES",E201)))</formula>
    </cfRule>
  </conditionalFormatting>
  <conditionalFormatting sqref="G201">
    <cfRule type="duplicateValues" dxfId="3069" priority="4417"/>
  </conditionalFormatting>
  <conditionalFormatting sqref="H201 J201">
    <cfRule type="duplicateValues" dxfId="3068" priority="4416"/>
  </conditionalFormatting>
  <conditionalFormatting sqref="L201 N201 P201">
    <cfRule type="duplicateValues" dxfId="3067" priority="4415"/>
  </conditionalFormatting>
  <conditionalFormatting sqref="R201 T201 V201">
    <cfRule type="duplicateValues" dxfId="3066" priority="4414"/>
  </conditionalFormatting>
  <conditionalFormatting sqref="X201 Z201 AB201">
    <cfRule type="duplicateValues" dxfId="3065" priority="4413"/>
  </conditionalFormatting>
  <conditionalFormatting sqref="AD201 AF201">
    <cfRule type="duplicateValues" dxfId="3064" priority="4412"/>
  </conditionalFormatting>
  <conditionalFormatting sqref="F202">
    <cfRule type="containsText" dxfId="3063" priority="4410" operator="containsText" text="YES">
      <formula>NOT(ISERROR(SEARCH("YES",F202)))</formula>
    </cfRule>
  </conditionalFormatting>
  <conditionalFormatting sqref="E202">
    <cfRule type="containsText" dxfId="3062" priority="4409" operator="containsText" text="YES">
      <formula>NOT(ISERROR(SEARCH("YES",E202)))</formula>
    </cfRule>
  </conditionalFormatting>
  <conditionalFormatting sqref="E202">
    <cfRule type="containsText" dxfId="3061" priority="4408" operator="containsText" text="YES">
      <formula>NOT(ISERROR(SEARCH("YES",E202)))</formula>
    </cfRule>
  </conditionalFormatting>
  <conditionalFormatting sqref="F202">
    <cfRule type="containsText" dxfId="3060" priority="4406" operator="containsText" text="YES">
      <formula>NOT(ISERROR(SEARCH("YES",F202)))</formula>
    </cfRule>
  </conditionalFormatting>
  <conditionalFormatting sqref="G202">
    <cfRule type="duplicateValues" dxfId="3059" priority="4407"/>
  </conditionalFormatting>
  <conditionalFormatting sqref="E202">
    <cfRule type="containsText" dxfId="3058" priority="4405" operator="containsText" text="YES">
      <formula>NOT(ISERROR(SEARCH("YES",E202)))</formula>
    </cfRule>
  </conditionalFormatting>
  <conditionalFormatting sqref="E202">
    <cfRule type="containsText" dxfId="3057" priority="4404" operator="containsText" text="YES">
      <formula>NOT(ISERROR(SEARCH("YES",E202)))</formula>
    </cfRule>
  </conditionalFormatting>
  <conditionalFormatting sqref="G202">
    <cfRule type="duplicateValues" dxfId="3056" priority="4403"/>
  </conditionalFormatting>
  <conditionalFormatting sqref="H202 J202">
    <cfRule type="duplicateValues" dxfId="3055" priority="4402"/>
  </conditionalFormatting>
  <conditionalFormatting sqref="L202 N202 P202">
    <cfRule type="duplicateValues" dxfId="3054" priority="4401"/>
  </conditionalFormatting>
  <conditionalFormatting sqref="R202 T202 V202">
    <cfRule type="duplicateValues" dxfId="3053" priority="4400"/>
  </conditionalFormatting>
  <conditionalFormatting sqref="X202 Z202 AB202">
    <cfRule type="duplicateValues" dxfId="3052" priority="4399"/>
  </conditionalFormatting>
  <conditionalFormatting sqref="AD202 AF202">
    <cfRule type="duplicateValues" dxfId="3051" priority="4398"/>
  </conditionalFormatting>
  <conditionalFormatting sqref="F203">
    <cfRule type="containsText" dxfId="3050" priority="4396" operator="containsText" text="YES">
      <formula>NOT(ISERROR(SEARCH("YES",F203)))</formula>
    </cfRule>
  </conditionalFormatting>
  <conditionalFormatting sqref="E203">
    <cfRule type="containsText" dxfId="3049" priority="4395" operator="containsText" text="YES">
      <formula>NOT(ISERROR(SEARCH("YES",E203)))</formula>
    </cfRule>
  </conditionalFormatting>
  <conditionalFormatting sqref="E203">
    <cfRule type="containsText" dxfId="3048" priority="4394" operator="containsText" text="YES">
      <formula>NOT(ISERROR(SEARCH("YES",E203)))</formula>
    </cfRule>
  </conditionalFormatting>
  <conditionalFormatting sqref="F203">
    <cfRule type="containsText" dxfId="3047" priority="4392" operator="containsText" text="YES">
      <formula>NOT(ISERROR(SEARCH("YES",F203)))</formula>
    </cfRule>
  </conditionalFormatting>
  <conditionalFormatting sqref="G203">
    <cfRule type="duplicateValues" dxfId="3046" priority="4393"/>
  </conditionalFormatting>
  <conditionalFormatting sqref="E203">
    <cfRule type="containsText" dxfId="3045" priority="4391" operator="containsText" text="YES">
      <formula>NOT(ISERROR(SEARCH("YES",E203)))</formula>
    </cfRule>
  </conditionalFormatting>
  <conditionalFormatting sqref="E203">
    <cfRule type="containsText" dxfId="3044" priority="4390" operator="containsText" text="YES">
      <formula>NOT(ISERROR(SEARCH("YES",E203)))</formula>
    </cfRule>
  </conditionalFormatting>
  <conditionalFormatting sqref="G203">
    <cfRule type="duplicateValues" dxfId="3043" priority="4389"/>
  </conditionalFormatting>
  <conditionalFormatting sqref="H203 J203">
    <cfRule type="duplicateValues" dxfId="3042" priority="4388"/>
  </conditionalFormatting>
  <conditionalFormatting sqref="L203 P203 N203">
    <cfRule type="duplicateValues" dxfId="3041" priority="4387"/>
  </conditionalFormatting>
  <conditionalFormatting sqref="R203 T203 V203">
    <cfRule type="duplicateValues" dxfId="3040" priority="4386"/>
  </conditionalFormatting>
  <conditionalFormatting sqref="X203 Z203 AB203">
    <cfRule type="duplicateValues" dxfId="3039" priority="4385"/>
  </conditionalFormatting>
  <conditionalFormatting sqref="AD203 AF203">
    <cfRule type="duplicateValues" dxfId="3038" priority="4384"/>
  </conditionalFormatting>
  <conditionalFormatting sqref="F204">
    <cfRule type="containsText" dxfId="3037" priority="4382" operator="containsText" text="YES">
      <formula>NOT(ISERROR(SEARCH("YES",F204)))</formula>
    </cfRule>
  </conditionalFormatting>
  <conditionalFormatting sqref="E204">
    <cfRule type="containsText" dxfId="3036" priority="4381" operator="containsText" text="YES">
      <formula>NOT(ISERROR(SEARCH("YES",E204)))</formula>
    </cfRule>
  </conditionalFormatting>
  <conditionalFormatting sqref="E204">
    <cfRule type="containsText" dxfId="3035" priority="4380" operator="containsText" text="YES">
      <formula>NOT(ISERROR(SEARCH("YES",E204)))</formula>
    </cfRule>
  </conditionalFormatting>
  <conditionalFormatting sqref="F204">
    <cfRule type="containsText" dxfId="3034" priority="4378" operator="containsText" text="YES">
      <formula>NOT(ISERROR(SEARCH("YES",F204)))</formula>
    </cfRule>
  </conditionalFormatting>
  <conditionalFormatting sqref="G204">
    <cfRule type="duplicateValues" dxfId="3033" priority="4379"/>
  </conditionalFormatting>
  <conditionalFormatting sqref="E204">
    <cfRule type="containsText" dxfId="3032" priority="4377" operator="containsText" text="YES">
      <formula>NOT(ISERROR(SEARCH("YES",E204)))</formula>
    </cfRule>
  </conditionalFormatting>
  <conditionalFormatting sqref="E204">
    <cfRule type="containsText" dxfId="3031" priority="4376" operator="containsText" text="YES">
      <formula>NOT(ISERROR(SEARCH("YES",E204)))</formula>
    </cfRule>
  </conditionalFormatting>
  <conditionalFormatting sqref="G204">
    <cfRule type="duplicateValues" dxfId="3030" priority="4375"/>
  </conditionalFormatting>
  <conditionalFormatting sqref="H204 J204">
    <cfRule type="duplicateValues" dxfId="3029" priority="4374"/>
  </conditionalFormatting>
  <conditionalFormatting sqref="L204 N204 P204">
    <cfRule type="duplicateValues" dxfId="3028" priority="4373"/>
  </conditionalFormatting>
  <conditionalFormatting sqref="R204 T204 V204">
    <cfRule type="duplicateValues" dxfId="3027" priority="4372"/>
  </conditionalFormatting>
  <conditionalFormatting sqref="X204 Z204 AB204">
    <cfRule type="duplicateValues" dxfId="3026" priority="4371"/>
  </conditionalFormatting>
  <conditionalFormatting sqref="AD204 AF204">
    <cfRule type="duplicateValues" dxfId="3025" priority="4370"/>
  </conditionalFormatting>
  <conditionalFormatting sqref="F205">
    <cfRule type="containsText" dxfId="3024" priority="4368" operator="containsText" text="YES">
      <formula>NOT(ISERROR(SEARCH("YES",F205)))</formula>
    </cfRule>
  </conditionalFormatting>
  <conditionalFormatting sqref="E205">
    <cfRule type="containsText" dxfId="3023" priority="4367" operator="containsText" text="YES">
      <formula>NOT(ISERROR(SEARCH("YES",E205)))</formula>
    </cfRule>
  </conditionalFormatting>
  <conditionalFormatting sqref="E205">
    <cfRule type="containsText" dxfId="3022" priority="4366" operator="containsText" text="YES">
      <formula>NOT(ISERROR(SEARCH("YES",E205)))</formula>
    </cfRule>
  </conditionalFormatting>
  <conditionalFormatting sqref="F205">
    <cfRule type="containsText" dxfId="3021" priority="4364" operator="containsText" text="YES">
      <formula>NOT(ISERROR(SEARCH("YES",F205)))</formula>
    </cfRule>
  </conditionalFormatting>
  <conditionalFormatting sqref="G205">
    <cfRule type="duplicateValues" dxfId="3020" priority="4365"/>
  </conditionalFormatting>
  <conditionalFormatting sqref="E205">
    <cfRule type="containsText" dxfId="3019" priority="4363" operator="containsText" text="YES">
      <formula>NOT(ISERROR(SEARCH("YES",E205)))</formula>
    </cfRule>
  </conditionalFormatting>
  <conditionalFormatting sqref="E205">
    <cfRule type="containsText" dxfId="3018" priority="4362" operator="containsText" text="YES">
      <formula>NOT(ISERROR(SEARCH("YES",E205)))</formula>
    </cfRule>
  </conditionalFormatting>
  <conditionalFormatting sqref="G205">
    <cfRule type="duplicateValues" dxfId="3017" priority="4361"/>
  </conditionalFormatting>
  <conditionalFormatting sqref="H205 J205">
    <cfRule type="duplicateValues" dxfId="3016" priority="4360"/>
  </conditionalFormatting>
  <conditionalFormatting sqref="L205 N205 P205">
    <cfRule type="duplicateValues" dxfId="3015" priority="4359"/>
  </conditionalFormatting>
  <conditionalFormatting sqref="R205 T205 V205">
    <cfRule type="duplicateValues" dxfId="3014" priority="4358"/>
  </conditionalFormatting>
  <conditionalFormatting sqref="X205 Z205 AB205">
    <cfRule type="duplicateValues" dxfId="3013" priority="4357"/>
  </conditionalFormatting>
  <conditionalFormatting sqref="AD205 AF205">
    <cfRule type="duplicateValues" dxfId="3012" priority="4356"/>
  </conditionalFormatting>
  <conditionalFormatting sqref="F206">
    <cfRule type="containsText" dxfId="3011" priority="4354" operator="containsText" text="YES">
      <formula>NOT(ISERROR(SEARCH("YES",F206)))</formula>
    </cfRule>
  </conditionalFormatting>
  <conditionalFormatting sqref="E206">
    <cfRule type="containsText" dxfId="3010" priority="4353" operator="containsText" text="YES">
      <formula>NOT(ISERROR(SEARCH("YES",E206)))</formula>
    </cfRule>
  </conditionalFormatting>
  <conditionalFormatting sqref="E206">
    <cfRule type="containsText" dxfId="3009" priority="4352" operator="containsText" text="YES">
      <formula>NOT(ISERROR(SEARCH("YES",E206)))</formula>
    </cfRule>
  </conditionalFormatting>
  <conditionalFormatting sqref="F206">
    <cfRule type="containsText" dxfId="3008" priority="4350" operator="containsText" text="YES">
      <formula>NOT(ISERROR(SEARCH("YES",F206)))</formula>
    </cfRule>
  </conditionalFormatting>
  <conditionalFormatting sqref="G206">
    <cfRule type="duplicateValues" dxfId="3007" priority="4351"/>
  </conditionalFormatting>
  <conditionalFormatting sqref="E206">
    <cfRule type="containsText" dxfId="3006" priority="4349" operator="containsText" text="YES">
      <formula>NOT(ISERROR(SEARCH("YES",E206)))</formula>
    </cfRule>
  </conditionalFormatting>
  <conditionalFormatting sqref="E206">
    <cfRule type="containsText" dxfId="3005" priority="4348" operator="containsText" text="YES">
      <formula>NOT(ISERROR(SEARCH("YES",E206)))</formula>
    </cfRule>
  </conditionalFormatting>
  <conditionalFormatting sqref="G206">
    <cfRule type="duplicateValues" dxfId="3004" priority="4347"/>
  </conditionalFormatting>
  <conditionalFormatting sqref="H206 J206">
    <cfRule type="duplicateValues" dxfId="3003" priority="4346"/>
  </conditionalFormatting>
  <conditionalFormatting sqref="L206 N206 P206">
    <cfRule type="duplicateValues" dxfId="3002" priority="4345"/>
  </conditionalFormatting>
  <conditionalFormatting sqref="R206 T206 V206">
    <cfRule type="duplicateValues" dxfId="3001" priority="4344"/>
  </conditionalFormatting>
  <conditionalFormatting sqref="X206 Z206 AB206">
    <cfRule type="duplicateValues" dxfId="3000" priority="4343"/>
  </conditionalFormatting>
  <conditionalFormatting sqref="AD206 AF206">
    <cfRule type="duplicateValues" dxfId="2999" priority="4342"/>
  </conditionalFormatting>
  <conditionalFormatting sqref="F207">
    <cfRule type="containsText" dxfId="2998" priority="4340" operator="containsText" text="YES">
      <formula>NOT(ISERROR(SEARCH("YES",F207)))</formula>
    </cfRule>
  </conditionalFormatting>
  <conditionalFormatting sqref="E207">
    <cfRule type="containsText" dxfId="2997" priority="4339" operator="containsText" text="YES">
      <formula>NOT(ISERROR(SEARCH("YES",E207)))</formula>
    </cfRule>
  </conditionalFormatting>
  <conditionalFormatting sqref="E207">
    <cfRule type="containsText" dxfId="2996" priority="4338" operator="containsText" text="YES">
      <formula>NOT(ISERROR(SEARCH("YES",E207)))</formula>
    </cfRule>
  </conditionalFormatting>
  <conditionalFormatting sqref="F207">
    <cfRule type="containsText" dxfId="2995" priority="4336" operator="containsText" text="YES">
      <formula>NOT(ISERROR(SEARCH("YES",F207)))</formula>
    </cfRule>
  </conditionalFormatting>
  <conditionalFormatting sqref="G207">
    <cfRule type="duplicateValues" dxfId="2994" priority="4337"/>
  </conditionalFormatting>
  <conditionalFormatting sqref="E207">
    <cfRule type="containsText" dxfId="2993" priority="4335" operator="containsText" text="YES">
      <formula>NOT(ISERROR(SEARCH("YES",E207)))</formula>
    </cfRule>
  </conditionalFormatting>
  <conditionalFormatting sqref="E207">
    <cfRule type="containsText" dxfId="2992" priority="4334" operator="containsText" text="YES">
      <formula>NOT(ISERROR(SEARCH("YES",E207)))</formula>
    </cfRule>
  </conditionalFormatting>
  <conditionalFormatting sqref="G207">
    <cfRule type="duplicateValues" dxfId="2991" priority="4333"/>
  </conditionalFormatting>
  <conditionalFormatting sqref="H207 J207">
    <cfRule type="duplicateValues" dxfId="2990" priority="4332"/>
  </conditionalFormatting>
  <conditionalFormatting sqref="L207 N207 P207">
    <cfRule type="duplicateValues" dxfId="2989" priority="4331"/>
  </conditionalFormatting>
  <conditionalFormatting sqref="R207 T207 V207">
    <cfRule type="duplicateValues" dxfId="2988" priority="4330"/>
  </conditionalFormatting>
  <conditionalFormatting sqref="X207 Z207 AB207">
    <cfRule type="duplicateValues" dxfId="2987" priority="4329"/>
  </conditionalFormatting>
  <conditionalFormatting sqref="AD207 AF207">
    <cfRule type="duplicateValues" dxfId="2986" priority="4328"/>
  </conditionalFormatting>
  <conditionalFormatting sqref="F208">
    <cfRule type="containsText" dxfId="2985" priority="4326" operator="containsText" text="YES">
      <formula>NOT(ISERROR(SEARCH("YES",F208)))</formula>
    </cfRule>
  </conditionalFormatting>
  <conditionalFormatting sqref="E208">
    <cfRule type="containsText" dxfId="2984" priority="4325" operator="containsText" text="YES">
      <formula>NOT(ISERROR(SEARCH("YES",E208)))</formula>
    </cfRule>
  </conditionalFormatting>
  <conditionalFormatting sqref="E208">
    <cfRule type="containsText" dxfId="2983" priority="4324" operator="containsText" text="YES">
      <formula>NOT(ISERROR(SEARCH("YES",E208)))</formula>
    </cfRule>
  </conditionalFormatting>
  <conditionalFormatting sqref="F208">
    <cfRule type="containsText" dxfId="2982" priority="4322" operator="containsText" text="YES">
      <formula>NOT(ISERROR(SEARCH("YES",F208)))</formula>
    </cfRule>
  </conditionalFormatting>
  <conditionalFormatting sqref="G208">
    <cfRule type="duplicateValues" dxfId="2981" priority="4323"/>
  </conditionalFormatting>
  <conditionalFormatting sqref="E208">
    <cfRule type="containsText" dxfId="2980" priority="4321" operator="containsText" text="YES">
      <formula>NOT(ISERROR(SEARCH("YES",E208)))</formula>
    </cfRule>
  </conditionalFormatting>
  <conditionalFormatting sqref="E208">
    <cfRule type="containsText" dxfId="2979" priority="4320" operator="containsText" text="YES">
      <formula>NOT(ISERROR(SEARCH("YES",E208)))</formula>
    </cfRule>
  </conditionalFormatting>
  <conditionalFormatting sqref="G208">
    <cfRule type="duplicateValues" dxfId="2978" priority="4319"/>
  </conditionalFormatting>
  <conditionalFormatting sqref="H208 J208">
    <cfRule type="duplicateValues" dxfId="2977" priority="4318"/>
  </conditionalFormatting>
  <conditionalFormatting sqref="L208 N208 P208">
    <cfRule type="duplicateValues" dxfId="2976" priority="4317"/>
  </conditionalFormatting>
  <conditionalFormatting sqref="R208 T208 V208">
    <cfRule type="duplicateValues" dxfId="2975" priority="4316"/>
  </conditionalFormatting>
  <conditionalFormatting sqref="X208 Z208 AB208">
    <cfRule type="duplicateValues" dxfId="2974" priority="4315"/>
  </conditionalFormatting>
  <conditionalFormatting sqref="AD208 AF208">
    <cfRule type="duplicateValues" dxfId="2973" priority="4314"/>
  </conditionalFormatting>
  <conditionalFormatting sqref="F209">
    <cfRule type="containsText" dxfId="2972" priority="4312" operator="containsText" text="YES">
      <formula>NOT(ISERROR(SEARCH("YES",F209)))</formula>
    </cfRule>
  </conditionalFormatting>
  <conditionalFormatting sqref="E209">
    <cfRule type="containsText" dxfId="2971" priority="4311" operator="containsText" text="YES">
      <formula>NOT(ISERROR(SEARCH("YES",E209)))</formula>
    </cfRule>
  </conditionalFormatting>
  <conditionalFormatting sqref="E209">
    <cfRule type="containsText" dxfId="2970" priority="4310" operator="containsText" text="YES">
      <formula>NOT(ISERROR(SEARCH("YES",E209)))</formula>
    </cfRule>
  </conditionalFormatting>
  <conditionalFormatting sqref="F209">
    <cfRule type="containsText" dxfId="2969" priority="4308" operator="containsText" text="YES">
      <formula>NOT(ISERROR(SEARCH("YES",F209)))</formula>
    </cfRule>
  </conditionalFormatting>
  <conditionalFormatting sqref="G209">
    <cfRule type="duplicateValues" dxfId="2968" priority="4309"/>
  </conditionalFormatting>
  <conditionalFormatting sqref="E209">
    <cfRule type="containsText" dxfId="2967" priority="4307" operator="containsText" text="YES">
      <formula>NOT(ISERROR(SEARCH("YES",E209)))</formula>
    </cfRule>
  </conditionalFormatting>
  <conditionalFormatting sqref="E209">
    <cfRule type="containsText" dxfId="2966" priority="4306" operator="containsText" text="YES">
      <formula>NOT(ISERROR(SEARCH("YES",E209)))</formula>
    </cfRule>
  </conditionalFormatting>
  <conditionalFormatting sqref="G209">
    <cfRule type="duplicateValues" dxfId="2965" priority="4305"/>
  </conditionalFormatting>
  <conditionalFormatting sqref="H209 J209">
    <cfRule type="duplicateValues" dxfId="2964" priority="4304"/>
  </conditionalFormatting>
  <conditionalFormatting sqref="L209 N209 P209">
    <cfRule type="duplicateValues" dxfId="2963" priority="4303"/>
  </conditionalFormatting>
  <conditionalFormatting sqref="R209 T209 V209">
    <cfRule type="duplicateValues" dxfId="2962" priority="4302"/>
  </conditionalFormatting>
  <conditionalFormatting sqref="X209 Z209 AB209">
    <cfRule type="duplicateValues" dxfId="2961" priority="4301"/>
  </conditionalFormatting>
  <conditionalFormatting sqref="AD209 AF209">
    <cfRule type="duplicateValues" dxfId="2960" priority="4300"/>
  </conditionalFormatting>
  <conditionalFormatting sqref="F210">
    <cfRule type="containsText" dxfId="2959" priority="4298" operator="containsText" text="YES">
      <formula>NOT(ISERROR(SEARCH("YES",F210)))</formula>
    </cfRule>
  </conditionalFormatting>
  <conditionalFormatting sqref="E210">
    <cfRule type="containsText" dxfId="2958" priority="4297" operator="containsText" text="YES">
      <formula>NOT(ISERROR(SEARCH("YES",E210)))</formula>
    </cfRule>
  </conditionalFormatting>
  <conditionalFormatting sqref="E210">
    <cfRule type="containsText" dxfId="2957" priority="4296" operator="containsText" text="YES">
      <formula>NOT(ISERROR(SEARCH("YES",E210)))</formula>
    </cfRule>
  </conditionalFormatting>
  <conditionalFormatting sqref="G210">
    <cfRule type="duplicateValues" dxfId="2956" priority="4295"/>
  </conditionalFormatting>
  <conditionalFormatting sqref="G210">
    <cfRule type="duplicateValues" dxfId="2955" priority="4291"/>
  </conditionalFormatting>
  <conditionalFormatting sqref="H210 J210">
    <cfRule type="duplicateValues" dxfId="2954" priority="4290"/>
  </conditionalFormatting>
  <conditionalFormatting sqref="L210 N210 P210">
    <cfRule type="duplicateValues" dxfId="2953" priority="4289"/>
  </conditionalFormatting>
  <conditionalFormatting sqref="R210 T210 V210">
    <cfRule type="duplicateValues" dxfId="2952" priority="4288"/>
  </conditionalFormatting>
  <conditionalFormatting sqref="X210 Z210 AB210">
    <cfRule type="duplicateValues" dxfId="2951" priority="4287"/>
  </conditionalFormatting>
  <conditionalFormatting sqref="AD210 AF210">
    <cfRule type="duplicateValues" dxfId="2950" priority="4286"/>
  </conditionalFormatting>
  <conditionalFormatting sqref="F211">
    <cfRule type="containsText" dxfId="2949" priority="4284" operator="containsText" text="YES">
      <formula>NOT(ISERROR(SEARCH("YES",F211)))</formula>
    </cfRule>
  </conditionalFormatting>
  <conditionalFormatting sqref="E211">
    <cfRule type="containsText" dxfId="2948" priority="4283" operator="containsText" text="YES">
      <formula>NOT(ISERROR(SEARCH("YES",E211)))</formula>
    </cfRule>
  </conditionalFormatting>
  <conditionalFormatting sqref="E211">
    <cfRule type="containsText" dxfId="2947" priority="4282" operator="containsText" text="YES">
      <formula>NOT(ISERROR(SEARCH("YES",E211)))</formula>
    </cfRule>
  </conditionalFormatting>
  <conditionalFormatting sqref="F211">
    <cfRule type="containsText" dxfId="2946" priority="4280" operator="containsText" text="YES">
      <formula>NOT(ISERROR(SEARCH("YES",F211)))</formula>
    </cfRule>
  </conditionalFormatting>
  <conditionalFormatting sqref="G211">
    <cfRule type="duplicateValues" dxfId="2945" priority="4281"/>
  </conditionalFormatting>
  <conditionalFormatting sqref="E211">
    <cfRule type="containsText" dxfId="2944" priority="4279" operator="containsText" text="YES">
      <formula>NOT(ISERROR(SEARCH("YES",E211)))</formula>
    </cfRule>
  </conditionalFormatting>
  <conditionalFormatting sqref="E211">
    <cfRule type="containsText" dxfId="2943" priority="4278" operator="containsText" text="YES">
      <formula>NOT(ISERROR(SEARCH("YES",E211)))</formula>
    </cfRule>
  </conditionalFormatting>
  <conditionalFormatting sqref="G211">
    <cfRule type="duplicateValues" dxfId="2942" priority="4277"/>
  </conditionalFormatting>
  <conditionalFormatting sqref="H211 J211">
    <cfRule type="duplicateValues" dxfId="2941" priority="4276"/>
  </conditionalFormatting>
  <conditionalFormatting sqref="L211 N211 P211">
    <cfRule type="duplicateValues" dxfId="2940" priority="4275"/>
  </conditionalFormatting>
  <conditionalFormatting sqref="R211 T211 V211">
    <cfRule type="duplicateValues" dxfId="2939" priority="4274"/>
  </conditionalFormatting>
  <conditionalFormatting sqref="X211 Z211 AB211">
    <cfRule type="duplicateValues" dxfId="2938" priority="4273"/>
  </conditionalFormatting>
  <conditionalFormatting sqref="AD211 AF211">
    <cfRule type="duplicateValues" dxfId="2937" priority="4272"/>
  </conditionalFormatting>
  <conditionalFormatting sqref="F212">
    <cfRule type="containsText" dxfId="2936" priority="4270" operator="containsText" text="YES">
      <formula>NOT(ISERROR(SEARCH("YES",F212)))</formula>
    </cfRule>
  </conditionalFormatting>
  <conditionalFormatting sqref="E212">
    <cfRule type="containsText" dxfId="2935" priority="4269" operator="containsText" text="YES">
      <formula>NOT(ISERROR(SEARCH("YES",E212)))</formula>
    </cfRule>
  </conditionalFormatting>
  <conditionalFormatting sqref="E212">
    <cfRule type="containsText" dxfId="2934" priority="4268" operator="containsText" text="YES">
      <formula>NOT(ISERROR(SEARCH("YES",E212)))</formula>
    </cfRule>
  </conditionalFormatting>
  <conditionalFormatting sqref="F212">
    <cfRule type="containsText" dxfId="2933" priority="4266" operator="containsText" text="YES">
      <formula>NOT(ISERROR(SEARCH("YES",F212)))</formula>
    </cfRule>
  </conditionalFormatting>
  <conditionalFormatting sqref="G212">
    <cfRule type="duplicateValues" dxfId="2932" priority="4267"/>
  </conditionalFormatting>
  <conditionalFormatting sqref="E212">
    <cfRule type="containsText" dxfId="2931" priority="4265" operator="containsText" text="YES">
      <formula>NOT(ISERROR(SEARCH("YES",E212)))</formula>
    </cfRule>
  </conditionalFormatting>
  <conditionalFormatting sqref="E212">
    <cfRule type="containsText" dxfId="2930" priority="4264" operator="containsText" text="YES">
      <formula>NOT(ISERROR(SEARCH("YES",E212)))</formula>
    </cfRule>
  </conditionalFormatting>
  <conditionalFormatting sqref="G212">
    <cfRule type="duplicateValues" dxfId="2929" priority="4263"/>
  </conditionalFormatting>
  <conditionalFormatting sqref="H212 J212">
    <cfRule type="duplicateValues" dxfId="2928" priority="4262"/>
  </conditionalFormatting>
  <conditionalFormatting sqref="L212 N212 P212">
    <cfRule type="duplicateValues" dxfId="2927" priority="4261"/>
  </conditionalFormatting>
  <conditionalFormatting sqref="R212 T212 V212">
    <cfRule type="duplicateValues" dxfId="2926" priority="4260"/>
  </conditionalFormatting>
  <conditionalFormatting sqref="X212 Z212 AB212">
    <cfRule type="duplicateValues" dxfId="2925" priority="4259"/>
  </conditionalFormatting>
  <conditionalFormatting sqref="AD212 AF212">
    <cfRule type="duplicateValues" dxfId="2924" priority="4258"/>
  </conditionalFormatting>
  <conditionalFormatting sqref="F213">
    <cfRule type="containsText" dxfId="2923" priority="4256" operator="containsText" text="YES">
      <formula>NOT(ISERROR(SEARCH("YES",F213)))</formula>
    </cfRule>
  </conditionalFormatting>
  <conditionalFormatting sqref="E213">
    <cfRule type="containsText" dxfId="2922" priority="4255" operator="containsText" text="YES">
      <formula>NOT(ISERROR(SEARCH("YES",E213)))</formula>
    </cfRule>
  </conditionalFormatting>
  <conditionalFormatting sqref="E213">
    <cfRule type="containsText" dxfId="2921" priority="4254" operator="containsText" text="YES">
      <formula>NOT(ISERROR(SEARCH("YES",E213)))</formula>
    </cfRule>
  </conditionalFormatting>
  <conditionalFormatting sqref="F213">
    <cfRule type="containsText" dxfId="2920" priority="4252" operator="containsText" text="YES">
      <formula>NOT(ISERROR(SEARCH("YES",F213)))</formula>
    </cfRule>
  </conditionalFormatting>
  <conditionalFormatting sqref="G213">
    <cfRule type="duplicateValues" dxfId="2919" priority="4253"/>
  </conditionalFormatting>
  <conditionalFormatting sqref="E213">
    <cfRule type="containsText" dxfId="2918" priority="4251" operator="containsText" text="YES">
      <formula>NOT(ISERROR(SEARCH("YES",E213)))</formula>
    </cfRule>
  </conditionalFormatting>
  <conditionalFormatting sqref="E213">
    <cfRule type="containsText" dxfId="2917" priority="4250" operator="containsText" text="YES">
      <formula>NOT(ISERROR(SEARCH("YES",E213)))</formula>
    </cfRule>
  </conditionalFormatting>
  <conditionalFormatting sqref="G213">
    <cfRule type="duplicateValues" dxfId="2916" priority="4249"/>
  </conditionalFormatting>
  <conditionalFormatting sqref="H213 J213">
    <cfRule type="duplicateValues" dxfId="2915" priority="4248"/>
  </conditionalFormatting>
  <conditionalFormatting sqref="L213 N213 P213">
    <cfRule type="duplicateValues" dxfId="2914" priority="4247"/>
  </conditionalFormatting>
  <conditionalFormatting sqref="R213 T213 V213">
    <cfRule type="duplicateValues" dxfId="2913" priority="4246"/>
  </conditionalFormatting>
  <conditionalFormatting sqref="X213 Z213 AB213">
    <cfRule type="duplicateValues" dxfId="2912" priority="4245"/>
  </conditionalFormatting>
  <conditionalFormatting sqref="AD213 AF213">
    <cfRule type="duplicateValues" dxfId="2911" priority="4244"/>
  </conditionalFormatting>
  <conditionalFormatting sqref="F214">
    <cfRule type="containsText" dxfId="2910" priority="4242" operator="containsText" text="YES">
      <formula>NOT(ISERROR(SEARCH("YES",F214)))</formula>
    </cfRule>
  </conditionalFormatting>
  <conditionalFormatting sqref="E214">
    <cfRule type="containsText" dxfId="2909" priority="4241" operator="containsText" text="YES">
      <formula>NOT(ISERROR(SEARCH("YES",E214)))</formula>
    </cfRule>
  </conditionalFormatting>
  <conditionalFormatting sqref="E214">
    <cfRule type="containsText" dxfId="2908" priority="4240" operator="containsText" text="YES">
      <formula>NOT(ISERROR(SEARCH("YES",E214)))</formula>
    </cfRule>
  </conditionalFormatting>
  <conditionalFormatting sqref="F214">
    <cfRule type="containsText" dxfId="2907" priority="4238" operator="containsText" text="YES">
      <formula>NOT(ISERROR(SEARCH("YES",F214)))</formula>
    </cfRule>
  </conditionalFormatting>
  <conditionalFormatting sqref="G214">
    <cfRule type="duplicateValues" dxfId="2906" priority="4239"/>
  </conditionalFormatting>
  <conditionalFormatting sqref="E214">
    <cfRule type="containsText" dxfId="2905" priority="4237" operator="containsText" text="YES">
      <formula>NOT(ISERROR(SEARCH("YES",E214)))</formula>
    </cfRule>
  </conditionalFormatting>
  <conditionalFormatting sqref="E214">
    <cfRule type="containsText" dxfId="2904" priority="4236" operator="containsText" text="YES">
      <formula>NOT(ISERROR(SEARCH("YES",E214)))</formula>
    </cfRule>
  </conditionalFormatting>
  <conditionalFormatting sqref="G214">
    <cfRule type="duplicateValues" dxfId="2903" priority="4235"/>
  </conditionalFormatting>
  <conditionalFormatting sqref="H214 J214">
    <cfRule type="duplicateValues" dxfId="2902" priority="4234"/>
  </conditionalFormatting>
  <conditionalFormatting sqref="L214 N214 P214">
    <cfRule type="duplicateValues" dxfId="2901" priority="4233"/>
  </conditionalFormatting>
  <conditionalFormatting sqref="R214 T214 V214">
    <cfRule type="duplicateValues" dxfId="2900" priority="4232"/>
  </conditionalFormatting>
  <conditionalFormatting sqref="X214 Z214 AB214">
    <cfRule type="duplicateValues" dxfId="2899" priority="4231"/>
  </conditionalFormatting>
  <conditionalFormatting sqref="AD214 AF214">
    <cfRule type="duplicateValues" dxfId="2898" priority="4230"/>
  </conditionalFormatting>
  <conditionalFormatting sqref="F215">
    <cfRule type="containsText" dxfId="2897" priority="4228" operator="containsText" text="YES">
      <formula>NOT(ISERROR(SEARCH("YES",F215)))</formula>
    </cfRule>
  </conditionalFormatting>
  <conditionalFormatting sqref="E215">
    <cfRule type="containsText" dxfId="2896" priority="4227" operator="containsText" text="YES">
      <formula>NOT(ISERROR(SEARCH("YES",E215)))</formula>
    </cfRule>
  </conditionalFormatting>
  <conditionalFormatting sqref="E215">
    <cfRule type="containsText" dxfId="2895" priority="4226" operator="containsText" text="YES">
      <formula>NOT(ISERROR(SEARCH("YES",E215)))</formula>
    </cfRule>
  </conditionalFormatting>
  <conditionalFormatting sqref="F215">
    <cfRule type="containsText" dxfId="2894" priority="4224" operator="containsText" text="YES">
      <formula>NOT(ISERROR(SEARCH("YES",F215)))</formula>
    </cfRule>
  </conditionalFormatting>
  <conditionalFormatting sqref="G215">
    <cfRule type="duplicateValues" dxfId="2893" priority="4225"/>
  </conditionalFormatting>
  <conditionalFormatting sqref="E215">
    <cfRule type="containsText" dxfId="2892" priority="4223" operator="containsText" text="YES">
      <formula>NOT(ISERROR(SEARCH("YES",E215)))</formula>
    </cfRule>
  </conditionalFormatting>
  <conditionalFormatting sqref="E215">
    <cfRule type="containsText" dxfId="2891" priority="4222" operator="containsText" text="YES">
      <formula>NOT(ISERROR(SEARCH("YES",E215)))</formula>
    </cfRule>
  </conditionalFormatting>
  <conditionalFormatting sqref="G215">
    <cfRule type="duplicateValues" dxfId="2890" priority="4221"/>
  </conditionalFormatting>
  <conditionalFormatting sqref="H215 J215">
    <cfRule type="duplicateValues" dxfId="2889" priority="4220"/>
  </conditionalFormatting>
  <conditionalFormatting sqref="L215 N215 P215">
    <cfRule type="duplicateValues" dxfId="2888" priority="4219"/>
  </conditionalFormatting>
  <conditionalFormatting sqref="R215 T215 V215">
    <cfRule type="duplicateValues" dxfId="2887" priority="4218"/>
  </conditionalFormatting>
  <conditionalFormatting sqref="X215 Z215 AB215">
    <cfRule type="duplicateValues" dxfId="2886" priority="4217"/>
  </conditionalFormatting>
  <conditionalFormatting sqref="AD215 AF215">
    <cfRule type="duplicateValues" dxfId="2885" priority="4216"/>
  </conditionalFormatting>
  <conditionalFormatting sqref="F216">
    <cfRule type="containsText" dxfId="2884" priority="4214" operator="containsText" text="YES">
      <formula>NOT(ISERROR(SEARCH("YES",F216)))</formula>
    </cfRule>
  </conditionalFormatting>
  <conditionalFormatting sqref="E216">
    <cfRule type="containsText" dxfId="2883" priority="4213" operator="containsText" text="YES">
      <formula>NOT(ISERROR(SEARCH("YES",E216)))</formula>
    </cfRule>
  </conditionalFormatting>
  <conditionalFormatting sqref="E216">
    <cfRule type="containsText" dxfId="2882" priority="4212" operator="containsText" text="YES">
      <formula>NOT(ISERROR(SEARCH("YES",E216)))</formula>
    </cfRule>
  </conditionalFormatting>
  <conditionalFormatting sqref="F216">
    <cfRule type="containsText" dxfId="2881" priority="4210" operator="containsText" text="YES">
      <formula>NOT(ISERROR(SEARCH("YES",F216)))</formula>
    </cfRule>
  </conditionalFormatting>
  <conditionalFormatting sqref="G216">
    <cfRule type="duplicateValues" dxfId="2880" priority="4211"/>
  </conditionalFormatting>
  <conditionalFormatting sqref="E216">
    <cfRule type="containsText" dxfId="2879" priority="4209" operator="containsText" text="YES">
      <formula>NOT(ISERROR(SEARCH("YES",E216)))</formula>
    </cfRule>
  </conditionalFormatting>
  <conditionalFormatting sqref="E216">
    <cfRule type="containsText" dxfId="2878" priority="4208" operator="containsText" text="YES">
      <formula>NOT(ISERROR(SEARCH("YES",E216)))</formula>
    </cfRule>
  </conditionalFormatting>
  <conditionalFormatting sqref="G216">
    <cfRule type="duplicateValues" dxfId="2877" priority="4207"/>
  </conditionalFormatting>
  <conditionalFormatting sqref="H216 J216">
    <cfRule type="duplicateValues" dxfId="2876" priority="4206"/>
  </conditionalFormatting>
  <conditionalFormatting sqref="L216 P216 N216">
    <cfRule type="duplicateValues" dxfId="2875" priority="4205"/>
  </conditionalFormatting>
  <conditionalFormatting sqref="R216 T216 V216">
    <cfRule type="duplicateValues" dxfId="2874" priority="4204"/>
  </conditionalFormatting>
  <conditionalFormatting sqref="X216 Z216 AB216">
    <cfRule type="duplicateValues" dxfId="2873" priority="4203"/>
  </conditionalFormatting>
  <conditionalFormatting sqref="AD216 AF216">
    <cfRule type="duplicateValues" dxfId="2872" priority="4202"/>
  </conditionalFormatting>
  <conditionalFormatting sqref="F217">
    <cfRule type="containsText" dxfId="2871" priority="4200" operator="containsText" text="YES">
      <formula>NOT(ISERROR(SEARCH("YES",F217)))</formula>
    </cfRule>
  </conditionalFormatting>
  <conditionalFormatting sqref="E217">
    <cfRule type="containsText" dxfId="2870" priority="4199" operator="containsText" text="YES">
      <formula>NOT(ISERROR(SEARCH("YES",E217)))</formula>
    </cfRule>
  </conditionalFormatting>
  <conditionalFormatting sqref="E217">
    <cfRule type="containsText" dxfId="2869" priority="4198" operator="containsText" text="YES">
      <formula>NOT(ISERROR(SEARCH("YES",E217)))</formula>
    </cfRule>
  </conditionalFormatting>
  <conditionalFormatting sqref="F217">
    <cfRule type="containsText" dxfId="2868" priority="4196" operator="containsText" text="YES">
      <formula>NOT(ISERROR(SEARCH("YES",F217)))</formula>
    </cfRule>
  </conditionalFormatting>
  <conditionalFormatting sqref="G217">
    <cfRule type="duplicateValues" dxfId="2867" priority="4197"/>
  </conditionalFormatting>
  <conditionalFormatting sqref="E217">
    <cfRule type="containsText" dxfId="2866" priority="4195" operator="containsText" text="YES">
      <formula>NOT(ISERROR(SEARCH("YES",E217)))</formula>
    </cfRule>
  </conditionalFormatting>
  <conditionalFormatting sqref="E217">
    <cfRule type="containsText" dxfId="2865" priority="4194" operator="containsText" text="YES">
      <formula>NOT(ISERROR(SEARCH("YES",E217)))</formula>
    </cfRule>
  </conditionalFormatting>
  <conditionalFormatting sqref="G217">
    <cfRule type="duplicateValues" dxfId="2864" priority="4193"/>
  </conditionalFormatting>
  <conditionalFormatting sqref="H217 J217">
    <cfRule type="duplicateValues" dxfId="2863" priority="4192"/>
  </conditionalFormatting>
  <conditionalFormatting sqref="L217 N217 P217">
    <cfRule type="duplicateValues" dxfId="2862" priority="4191"/>
  </conditionalFormatting>
  <conditionalFormatting sqref="R217 T217 V217">
    <cfRule type="duplicateValues" dxfId="2861" priority="4190"/>
  </conditionalFormatting>
  <conditionalFormatting sqref="X217 Z217 AB217">
    <cfRule type="duplicateValues" dxfId="2860" priority="4189"/>
  </conditionalFormatting>
  <conditionalFormatting sqref="AD217 AF217">
    <cfRule type="duplicateValues" dxfId="2859" priority="4188"/>
  </conditionalFormatting>
  <conditionalFormatting sqref="F218">
    <cfRule type="containsText" dxfId="2858" priority="4186" operator="containsText" text="YES">
      <formula>NOT(ISERROR(SEARCH("YES",F218)))</formula>
    </cfRule>
  </conditionalFormatting>
  <conditionalFormatting sqref="E218">
    <cfRule type="containsText" dxfId="2857" priority="4185" operator="containsText" text="YES">
      <formula>NOT(ISERROR(SEARCH("YES",E218)))</formula>
    </cfRule>
  </conditionalFormatting>
  <conditionalFormatting sqref="E218">
    <cfRule type="containsText" dxfId="2856" priority="4184" operator="containsText" text="YES">
      <formula>NOT(ISERROR(SEARCH("YES",E218)))</formula>
    </cfRule>
  </conditionalFormatting>
  <conditionalFormatting sqref="F218">
    <cfRule type="containsText" dxfId="2855" priority="4182" operator="containsText" text="YES">
      <formula>NOT(ISERROR(SEARCH("YES",F218)))</formula>
    </cfRule>
  </conditionalFormatting>
  <conditionalFormatting sqref="G218">
    <cfRule type="duplicateValues" dxfId="2854" priority="4183"/>
  </conditionalFormatting>
  <conditionalFormatting sqref="E218">
    <cfRule type="containsText" dxfId="2853" priority="4181" operator="containsText" text="YES">
      <formula>NOT(ISERROR(SEARCH("YES",E218)))</formula>
    </cfRule>
  </conditionalFormatting>
  <conditionalFormatting sqref="E218">
    <cfRule type="containsText" dxfId="2852" priority="4180" operator="containsText" text="YES">
      <formula>NOT(ISERROR(SEARCH("YES",E218)))</formula>
    </cfRule>
  </conditionalFormatting>
  <conditionalFormatting sqref="G218">
    <cfRule type="duplicateValues" dxfId="2851" priority="4179"/>
  </conditionalFormatting>
  <conditionalFormatting sqref="H218 J218">
    <cfRule type="duplicateValues" dxfId="2850" priority="4178"/>
  </conditionalFormatting>
  <conditionalFormatting sqref="L218 N218 P218">
    <cfRule type="duplicateValues" dxfId="2849" priority="4177"/>
  </conditionalFormatting>
  <conditionalFormatting sqref="R218 T218 V218">
    <cfRule type="duplicateValues" dxfId="2848" priority="4176"/>
  </conditionalFormatting>
  <conditionalFormatting sqref="X218 Z218 AB218">
    <cfRule type="duplicateValues" dxfId="2847" priority="4175"/>
  </conditionalFormatting>
  <conditionalFormatting sqref="AD218 AF218">
    <cfRule type="duplicateValues" dxfId="2846" priority="4174"/>
  </conditionalFormatting>
  <conditionalFormatting sqref="F219">
    <cfRule type="containsText" dxfId="2845" priority="4172" operator="containsText" text="YES">
      <formula>NOT(ISERROR(SEARCH("YES",F219)))</formula>
    </cfRule>
  </conditionalFormatting>
  <conditionalFormatting sqref="E219">
    <cfRule type="containsText" dxfId="2844" priority="4171" operator="containsText" text="YES">
      <formula>NOT(ISERROR(SEARCH("YES",E219)))</formula>
    </cfRule>
  </conditionalFormatting>
  <conditionalFormatting sqref="E219">
    <cfRule type="containsText" dxfId="2843" priority="4170" operator="containsText" text="YES">
      <formula>NOT(ISERROR(SEARCH("YES",E219)))</formula>
    </cfRule>
  </conditionalFormatting>
  <conditionalFormatting sqref="F219">
    <cfRule type="containsText" dxfId="2842" priority="4168" operator="containsText" text="YES">
      <formula>NOT(ISERROR(SEARCH("YES",F219)))</formula>
    </cfRule>
  </conditionalFormatting>
  <conditionalFormatting sqref="G219">
    <cfRule type="duplicateValues" dxfId="2841" priority="4169"/>
  </conditionalFormatting>
  <conditionalFormatting sqref="E219">
    <cfRule type="containsText" dxfId="2840" priority="4167" operator="containsText" text="YES">
      <formula>NOT(ISERROR(SEARCH("YES",E219)))</formula>
    </cfRule>
  </conditionalFormatting>
  <conditionalFormatting sqref="E219">
    <cfRule type="containsText" dxfId="2839" priority="4166" operator="containsText" text="YES">
      <formula>NOT(ISERROR(SEARCH("YES",E219)))</formula>
    </cfRule>
  </conditionalFormatting>
  <conditionalFormatting sqref="G219">
    <cfRule type="duplicateValues" dxfId="2838" priority="4165"/>
  </conditionalFormatting>
  <conditionalFormatting sqref="H219 J219">
    <cfRule type="duplicateValues" dxfId="2837" priority="4164"/>
  </conditionalFormatting>
  <conditionalFormatting sqref="L219 N219 P219">
    <cfRule type="duplicateValues" dxfId="2836" priority="4163"/>
  </conditionalFormatting>
  <conditionalFormatting sqref="R219 T219 V219">
    <cfRule type="duplicateValues" dxfId="2835" priority="4162"/>
  </conditionalFormatting>
  <conditionalFormatting sqref="X219 Z219 AB219">
    <cfRule type="duplicateValues" dxfId="2834" priority="4161"/>
  </conditionalFormatting>
  <conditionalFormatting sqref="AD219 AF219">
    <cfRule type="duplicateValues" dxfId="2833" priority="4160"/>
  </conditionalFormatting>
  <conditionalFormatting sqref="F220">
    <cfRule type="containsText" dxfId="2832" priority="4158" operator="containsText" text="YES">
      <formula>NOT(ISERROR(SEARCH("YES",F220)))</formula>
    </cfRule>
  </conditionalFormatting>
  <conditionalFormatting sqref="E220">
    <cfRule type="containsText" dxfId="2831" priority="4157" operator="containsText" text="YES">
      <formula>NOT(ISERROR(SEARCH("YES",E220)))</formula>
    </cfRule>
  </conditionalFormatting>
  <conditionalFormatting sqref="E220">
    <cfRule type="containsText" dxfId="2830" priority="4156" operator="containsText" text="YES">
      <formula>NOT(ISERROR(SEARCH("YES",E220)))</formula>
    </cfRule>
  </conditionalFormatting>
  <conditionalFormatting sqref="F220">
    <cfRule type="containsText" dxfId="2829" priority="4154" operator="containsText" text="YES">
      <formula>NOT(ISERROR(SEARCH("YES",F220)))</formula>
    </cfRule>
  </conditionalFormatting>
  <conditionalFormatting sqref="G220">
    <cfRule type="duplicateValues" dxfId="2828" priority="4155"/>
  </conditionalFormatting>
  <conditionalFormatting sqref="E220">
    <cfRule type="containsText" dxfId="2827" priority="4153" operator="containsText" text="YES">
      <formula>NOT(ISERROR(SEARCH("YES",E220)))</formula>
    </cfRule>
  </conditionalFormatting>
  <conditionalFormatting sqref="E220">
    <cfRule type="containsText" dxfId="2826" priority="4152" operator="containsText" text="YES">
      <formula>NOT(ISERROR(SEARCH("YES",E220)))</formula>
    </cfRule>
  </conditionalFormatting>
  <conditionalFormatting sqref="G220">
    <cfRule type="duplicateValues" dxfId="2825" priority="4151"/>
  </conditionalFormatting>
  <conditionalFormatting sqref="H220 J220">
    <cfRule type="duplicateValues" dxfId="2824" priority="4150"/>
  </conditionalFormatting>
  <conditionalFormatting sqref="L220 N220 P220">
    <cfRule type="duplicateValues" dxfId="2823" priority="4149"/>
  </conditionalFormatting>
  <conditionalFormatting sqref="R220 T220 V220">
    <cfRule type="duplicateValues" dxfId="2822" priority="4148"/>
  </conditionalFormatting>
  <conditionalFormatting sqref="X220 Z220 AB220">
    <cfRule type="duplicateValues" dxfId="2821" priority="4147"/>
  </conditionalFormatting>
  <conditionalFormatting sqref="AD220 AF220">
    <cfRule type="duplicateValues" dxfId="2820" priority="4146"/>
  </conditionalFormatting>
  <conditionalFormatting sqref="F221">
    <cfRule type="containsText" dxfId="2819" priority="4144" operator="containsText" text="YES">
      <formula>NOT(ISERROR(SEARCH("YES",F221)))</formula>
    </cfRule>
  </conditionalFormatting>
  <conditionalFormatting sqref="E221">
    <cfRule type="containsText" dxfId="2818" priority="4142" operator="containsText" text="YES">
      <formula>NOT(ISERROR(SEARCH("YES",E221)))</formula>
    </cfRule>
  </conditionalFormatting>
  <conditionalFormatting sqref="F221">
    <cfRule type="containsText" dxfId="2817" priority="4140" operator="containsText" text="YES">
      <formula>NOT(ISERROR(SEARCH("YES",F221)))</formula>
    </cfRule>
  </conditionalFormatting>
  <conditionalFormatting sqref="G221">
    <cfRule type="duplicateValues" dxfId="2816" priority="4141"/>
  </conditionalFormatting>
  <conditionalFormatting sqref="E221">
    <cfRule type="containsText" dxfId="2815" priority="4139" operator="containsText" text="YES">
      <formula>NOT(ISERROR(SEARCH("YES",E221)))</formula>
    </cfRule>
  </conditionalFormatting>
  <conditionalFormatting sqref="E221">
    <cfRule type="containsText" dxfId="2814" priority="4138" operator="containsText" text="YES">
      <formula>NOT(ISERROR(SEARCH("YES",E221)))</formula>
    </cfRule>
  </conditionalFormatting>
  <conditionalFormatting sqref="G221">
    <cfRule type="duplicateValues" dxfId="2813" priority="4137"/>
  </conditionalFormatting>
  <conditionalFormatting sqref="H221 J221">
    <cfRule type="duplicateValues" dxfId="2812" priority="4136"/>
  </conditionalFormatting>
  <conditionalFormatting sqref="L221 N221 P221">
    <cfRule type="duplicateValues" dxfId="2811" priority="4135"/>
  </conditionalFormatting>
  <conditionalFormatting sqref="R221 T221 V221">
    <cfRule type="duplicateValues" dxfId="2810" priority="4134"/>
  </conditionalFormatting>
  <conditionalFormatting sqref="X221 Z221 AB221">
    <cfRule type="duplicateValues" dxfId="2809" priority="4133"/>
  </conditionalFormatting>
  <conditionalFormatting sqref="AD221 AF221">
    <cfRule type="duplicateValues" dxfId="2808" priority="4132"/>
  </conditionalFormatting>
  <conditionalFormatting sqref="F222">
    <cfRule type="containsText" dxfId="2807" priority="4130" operator="containsText" text="YES">
      <formula>NOT(ISERROR(SEARCH("YES",F222)))</formula>
    </cfRule>
  </conditionalFormatting>
  <conditionalFormatting sqref="E222">
    <cfRule type="containsText" dxfId="2806" priority="4129" operator="containsText" text="YES">
      <formula>NOT(ISERROR(SEARCH("YES",E222)))</formula>
    </cfRule>
  </conditionalFormatting>
  <conditionalFormatting sqref="E222">
    <cfRule type="containsText" dxfId="2805" priority="4128" operator="containsText" text="YES">
      <formula>NOT(ISERROR(SEARCH("YES",E222)))</formula>
    </cfRule>
  </conditionalFormatting>
  <conditionalFormatting sqref="F222">
    <cfRule type="containsText" dxfId="2804" priority="4126" operator="containsText" text="YES">
      <formula>NOT(ISERROR(SEARCH("YES",F222)))</formula>
    </cfRule>
  </conditionalFormatting>
  <conditionalFormatting sqref="G222">
    <cfRule type="duplicateValues" dxfId="2803" priority="4127"/>
  </conditionalFormatting>
  <conditionalFormatting sqref="E222">
    <cfRule type="containsText" dxfId="2802" priority="4125" operator="containsText" text="YES">
      <formula>NOT(ISERROR(SEARCH("YES",E222)))</formula>
    </cfRule>
  </conditionalFormatting>
  <conditionalFormatting sqref="E222">
    <cfRule type="containsText" dxfId="2801" priority="4124" operator="containsText" text="YES">
      <formula>NOT(ISERROR(SEARCH("YES",E222)))</formula>
    </cfRule>
  </conditionalFormatting>
  <conditionalFormatting sqref="G222">
    <cfRule type="duplicateValues" dxfId="2800" priority="4123"/>
  </conditionalFormatting>
  <conditionalFormatting sqref="H222 J222">
    <cfRule type="duplicateValues" dxfId="2799" priority="4122"/>
  </conditionalFormatting>
  <conditionalFormatting sqref="L222 N222 P222">
    <cfRule type="duplicateValues" dxfId="2798" priority="4121"/>
  </conditionalFormatting>
  <conditionalFormatting sqref="R222 T222 V222">
    <cfRule type="duplicateValues" dxfId="2797" priority="4120"/>
  </conditionalFormatting>
  <conditionalFormatting sqref="X222 Z222 AB222">
    <cfRule type="duplicateValues" dxfId="2796" priority="4119"/>
  </conditionalFormatting>
  <conditionalFormatting sqref="AD222 AF222">
    <cfRule type="duplicateValues" dxfId="2795" priority="4118"/>
  </conditionalFormatting>
  <conditionalFormatting sqref="F223">
    <cfRule type="containsText" dxfId="2794" priority="4088" operator="containsText" text="YES">
      <formula>NOT(ISERROR(SEARCH("YES",F223)))</formula>
    </cfRule>
  </conditionalFormatting>
  <conditionalFormatting sqref="E223">
    <cfRule type="containsText" dxfId="2793" priority="4087" operator="containsText" text="YES">
      <formula>NOT(ISERROR(SEARCH("YES",E223)))</formula>
    </cfRule>
  </conditionalFormatting>
  <conditionalFormatting sqref="E223">
    <cfRule type="containsText" dxfId="2792" priority="4086" operator="containsText" text="YES">
      <formula>NOT(ISERROR(SEARCH("YES",E223)))</formula>
    </cfRule>
  </conditionalFormatting>
  <conditionalFormatting sqref="F223">
    <cfRule type="containsText" dxfId="2791" priority="4084" operator="containsText" text="YES">
      <formula>NOT(ISERROR(SEARCH("YES",F223)))</formula>
    </cfRule>
  </conditionalFormatting>
  <conditionalFormatting sqref="G223">
    <cfRule type="duplicateValues" dxfId="2790" priority="4085"/>
  </conditionalFormatting>
  <conditionalFormatting sqref="E223">
    <cfRule type="containsText" dxfId="2789" priority="4083" operator="containsText" text="YES">
      <formula>NOT(ISERROR(SEARCH("YES",E223)))</formula>
    </cfRule>
  </conditionalFormatting>
  <conditionalFormatting sqref="E223">
    <cfRule type="containsText" dxfId="2788" priority="4082" operator="containsText" text="YES">
      <formula>NOT(ISERROR(SEARCH("YES",E223)))</formula>
    </cfRule>
  </conditionalFormatting>
  <conditionalFormatting sqref="G223">
    <cfRule type="duplicateValues" dxfId="2787" priority="4081"/>
  </conditionalFormatting>
  <conditionalFormatting sqref="H223 J223">
    <cfRule type="duplicateValues" dxfId="2786" priority="4080"/>
  </conditionalFormatting>
  <conditionalFormatting sqref="L223 N223 P223">
    <cfRule type="duplicateValues" dxfId="2785" priority="4079"/>
  </conditionalFormatting>
  <conditionalFormatting sqref="R223 T223 V223">
    <cfRule type="duplicateValues" dxfId="2784" priority="4078"/>
  </conditionalFormatting>
  <conditionalFormatting sqref="X223 Z223 AB223">
    <cfRule type="duplicateValues" dxfId="2783" priority="4077"/>
  </conditionalFormatting>
  <conditionalFormatting sqref="AD223 AF223">
    <cfRule type="duplicateValues" dxfId="2782" priority="4076"/>
  </conditionalFormatting>
  <conditionalFormatting sqref="F224">
    <cfRule type="containsText" dxfId="2781" priority="4074" operator="containsText" text="YES">
      <formula>NOT(ISERROR(SEARCH("YES",F224)))</formula>
    </cfRule>
  </conditionalFormatting>
  <conditionalFormatting sqref="E224">
    <cfRule type="containsText" dxfId="2780" priority="4073" operator="containsText" text="YES">
      <formula>NOT(ISERROR(SEARCH("YES",E224)))</formula>
    </cfRule>
  </conditionalFormatting>
  <conditionalFormatting sqref="E224">
    <cfRule type="containsText" dxfId="2779" priority="4072" operator="containsText" text="YES">
      <formula>NOT(ISERROR(SEARCH("YES",E224)))</formula>
    </cfRule>
  </conditionalFormatting>
  <conditionalFormatting sqref="F224">
    <cfRule type="containsText" dxfId="2778" priority="4070" operator="containsText" text="YES">
      <formula>NOT(ISERROR(SEARCH("YES",F224)))</formula>
    </cfRule>
  </conditionalFormatting>
  <conditionalFormatting sqref="G224">
    <cfRule type="duplicateValues" dxfId="2777" priority="4071"/>
  </conditionalFormatting>
  <conditionalFormatting sqref="E224">
    <cfRule type="containsText" dxfId="2776" priority="4069" operator="containsText" text="YES">
      <formula>NOT(ISERROR(SEARCH("YES",E224)))</formula>
    </cfRule>
  </conditionalFormatting>
  <conditionalFormatting sqref="E224">
    <cfRule type="containsText" dxfId="2775" priority="4068" operator="containsText" text="YES">
      <formula>NOT(ISERROR(SEARCH("YES",E224)))</formula>
    </cfRule>
  </conditionalFormatting>
  <conditionalFormatting sqref="G224">
    <cfRule type="duplicateValues" dxfId="2774" priority="4067"/>
  </conditionalFormatting>
  <conditionalFormatting sqref="H224 J224">
    <cfRule type="duplicateValues" dxfId="2773" priority="4066"/>
  </conditionalFormatting>
  <conditionalFormatting sqref="L224 N224 P224">
    <cfRule type="duplicateValues" dxfId="2772" priority="4065"/>
  </conditionalFormatting>
  <conditionalFormatting sqref="R224 T224 V224">
    <cfRule type="duplicateValues" dxfId="2771" priority="4064"/>
  </conditionalFormatting>
  <conditionalFormatting sqref="X224 Z224 AB224">
    <cfRule type="duplicateValues" dxfId="2770" priority="4063"/>
  </conditionalFormatting>
  <conditionalFormatting sqref="AD224 AF224">
    <cfRule type="duplicateValues" dxfId="2769" priority="4062"/>
  </conditionalFormatting>
  <conditionalFormatting sqref="F225">
    <cfRule type="containsText" dxfId="2768" priority="4060" operator="containsText" text="YES">
      <formula>NOT(ISERROR(SEARCH("YES",F225)))</formula>
    </cfRule>
  </conditionalFormatting>
  <conditionalFormatting sqref="E225">
    <cfRule type="containsText" dxfId="2767" priority="4059" operator="containsText" text="YES">
      <formula>NOT(ISERROR(SEARCH("YES",E225)))</formula>
    </cfRule>
  </conditionalFormatting>
  <conditionalFormatting sqref="E225">
    <cfRule type="containsText" dxfId="2766" priority="4058" operator="containsText" text="YES">
      <formula>NOT(ISERROR(SEARCH("YES",E225)))</formula>
    </cfRule>
  </conditionalFormatting>
  <conditionalFormatting sqref="F225">
    <cfRule type="containsText" dxfId="2765" priority="4056" operator="containsText" text="YES">
      <formula>NOT(ISERROR(SEARCH("YES",F225)))</formula>
    </cfRule>
  </conditionalFormatting>
  <conditionalFormatting sqref="G225">
    <cfRule type="duplicateValues" dxfId="2764" priority="4057"/>
  </conditionalFormatting>
  <conditionalFormatting sqref="E225">
    <cfRule type="containsText" dxfId="2763" priority="4055" operator="containsText" text="YES">
      <formula>NOT(ISERROR(SEARCH("YES",E225)))</formula>
    </cfRule>
  </conditionalFormatting>
  <conditionalFormatting sqref="E225">
    <cfRule type="containsText" dxfId="2762" priority="4054" operator="containsText" text="YES">
      <formula>NOT(ISERROR(SEARCH("YES",E225)))</formula>
    </cfRule>
  </conditionalFormatting>
  <conditionalFormatting sqref="G225">
    <cfRule type="duplicateValues" dxfId="2761" priority="4053"/>
  </conditionalFormatting>
  <conditionalFormatting sqref="H225 J225">
    <cfRule type="duplicateValues" dxfId="2760" priority="4052"/>
  </conditionalFormatting>
  <conditionalFormatting sqref="L225 N225 P225">
    <cfRule type="duplicateValues" dxfId="2759" priority="4051"/>
  </conditionalFormatting>
  <conditionalFormatting sqref="R225 T225 V225">
    <cfRule type="duplicateValues" dxfId="2758" priority="4050"/>
  </conditionalFormatting>
  <conditionalFormatting sqref="X225 Z225 AB225">
    <cfRule type="duplicateValues" dxfId="2757" priority="4049"/>
  </conditionalFormatting>
  <conditionalFormatting sqref="AD225 AF225">
    <cfRule type="duplicateValues" dxfId="2756" priority="4048"/>
  </conditionalFormatting>
  <conditionalFormatting sqref="F226">
    <cfRule type="containsText" dxfId="2755" priority="4046" operator="containsText" text="YES">
      <formula>NOT(ISERROR(SEARCH("YES",F226)))</formula>
    </cfRule>
  </conditionalFormatting>
  <conditionalFormatting sqref="E226">
    <cfRule type="containsText" dxfId="2754" priority="4045" operator="containsText" text="YES">
      <formula>NOT(ISERROR(SEARCH("YES",E226)))</formula>
    </cfRule>
  </conditionalFormatting>
  <conditionalFormatting sqref="E226">
    <cfRule type="containsText" dxfId="2753" priority="4044" operator="containsText" text="YES">
      <formula>NOT(ISERROR(SEARCH("YES",E226)))</formula>
    </cfRule>
  </conditionalFormatting>
  <conditionalFormatting sqref="F226">
    <cfRule type="containsText" dxfId="2752" priority="4042" operator="containsText" text="YES">
      <formula>NOT(ISERROR(SEARCH("YES",F226)))</formula>
    </cfRule>
  </conditionalFormatting>
  <conditionalFormatting sqref="G226">
    <cfRule type="duplicateValues" dxfId="2751" priority="4043"/>
  </conditionalFormatting>
  <conditionalFormatting sqref="E226">
    <cfRule type="containsText" dxfId="2750" priority="4041" operator="containsText" text="YES">
      <formula>NOT(ISERROR(SEARCH("YES",E226)))</formula>
    </cfRule>
  </conditionalFormatting>
  <conditionalFormatting sqref="E226">
    <cfRule type="containsText" dxfId="2749" priority="4040" operator="containsText" text="YES">
      <formula>NOT(ISERROR(SEARCH("YES",E226)))</formula>
    </cfRule>
  </conditionalFormatting>
  <conditionalFormatting sqref="G226">
    <cfRule type="duplicateValues" dxfId="2748" priority="4039"/>
  </conditionalFormatting>
  <conditionalFormatting sqref="H226 J226">
    <cfRule type="duplicateValues" dxfId="2747" priority="4038"/>
  </conditionalFormatting>
  <conditionalFormatting sqref="L226 P226 N226">
    <cfRule type="duplicateValues" dxfId="2746" priority="4037"/>
  </conditionalFormatting>
  <conditionalFormatting sqref="R226 T226 V226">
    <cfRule type="duplicateValues" dxfId="2745" priority="4036"/>
  </conditionalFormatting>
  <conditionalFormatting sqref="X226 Z226 AB226">
    <cfRule type="duplicateValues" dxfId="2744" priority="4035"/>
  </conditionalFormatting>
  <conditionalFormatting sqref="AD226 AF226">
    <cfRule type="duplicateValues" dxfId="2743" priority="4034"/>
  </conditionalFormatting>
  <conditionalFormatting sqref="F227">
    <cfRule type="containsText" dxfId="2742" priority="4032" operator="containsText" text="YES">
      <formula>NOT(ISERROR(SEARCH("YES",F227)))</formula>
    </cfRule>
  </conditionalFormatting>
  <conditionalFormatting sqref="E227">
    <cfRule type="containsText" dxfId="2741" priority="4031" operator="containsText" text="YES">
      <formula>NOT(ISERROR(SEARCH("YES",E227)))</formula>
    </cfRule>
  </conditionalFormatting>
  <conditionalFormatting sqref="E227">
    <cfRule type="containsText" dxfId="2740" priority="4030" operator="containsText" text="YES">
      <formula>NOT(ISERROR(SEARCH("YES",E227)))</formula>
    </cfRule>
  </conditionalFormatting>
  <conditionalFormatting sqref="F227">
    <cfRule type="containsText" dxfId="2739" priority="4028" operator="containsText" text="YES">
      <formula>NOT(ISERROR(SEARCH("YES",F227)))</formula>
    </cfRule>
  </conditionalFormatting>
  <conditionalFormatting sqref="G227">
    <cfRule type="duplicateValues" dxfId="2738" priority="4029"/>
  </conditionalFormatting>
  <conditionalFormatting sqref="E227">
    <cfRule type="containsText" dxfId="2737" priority="4027" operator="containsText" text="YES">
      <formula>NOT(ISERROR(SEARCH("YES",E227)))</formula>
    </cfRule>
  </conditionalFormatting>
  <conditionalFormatting sqref="E227">
    <cfRule type="containsText" dxfId="2736" priority="4026" operator="containsText" text="YES">
      <formula>NOT(ISERROR(SEARCH("YES",E227)))</formula>
    </cfRule>
  </conditionalFormatting>
  <conditionalFormatting sqref="G227">
    <cfRule type="duplicateValues" dxfId="2735" priority="4025"/>
  </conditionalFormatting>
  <conditionalFormatting sqref="H227 J227">
    <cfRule type="duplicateValues" dxfId="2734" priority="4024"/>
  </conditionalFormatting>
  <conditionalFormatting sqref="L227 N227 P227">
    <cfRule type="duplicateValues" dxfId="2733" priority="4023"/>
  </conditionalFormatting>
  <conditionalFormatting sqref="R227 T227 V227">
    <cfRule type="duplicateValues" dxfId="2732" priority="4022"/>
  </conditionalFormatting>
  <conditionalFormatting sqref="X227 Z227 AB227">
    <cfRule type="duplicateValues" dxfId="2731" priority="4021"/>
  </conditionalFormatting>
  <conditionalFormatting sqref="AD227 AF227">
    <cfRule type="duplicateValues" dxfId="2730" priority="4020"/>
  </conditionalFormatting>
  <conditionalFormatting sqref="F228">
    <cfRule type="containsText" dxfId="2729" priority="4018" operator="containsText" text="YES">
      <formula>NOT(ISERROR(SEARCH("YES",F228)))</formula>
    </cfRule>
  </conditionalFormatting>
  <conditionalFormatting sqref="E228">
    <cfRule type="containsText" dxfId="2728" priority="4017" operator="containsText" text="YES">
      <formula>NOT(ISERROR(SEARCH("YES",E228)))</formula>
    </cfRule>
  </conditionalFormatting>
  <conditionalFormatting sqref="E228">
    <cfRule type="containsText" dxfId="2727" priority="4016" operator="containsText" text="YES">
      <formula>NOT(ISERROR(SEARCH("YES",E228)))</formula>
    </cfRule>
  </conditionalFormatting>
  <conditionalFormatting sqref="F228">
    <cfRule type="containsText" dxfId="2726" priority="4014" operator="containsText" text="YES">
      <formula>NOT(ISERROR(SEARCH("YES",F228)))</formula>
    </cfRule>
  </conditionalFormatting>
  <conditionalFormatting sqref="G228">
    <cfRule type="duplicateValues" dxfId="2725" priority="4015"/>
  </conditionalFormatting>
  <conditionalFormatting sqref="E228">
    <cfRule type="containsText" dxfId="2724" priority="4013" operator="containsText" text="YES">
      <formula>NOT(ISERROR(SEARCH("YES",E228)))</formula>
    </cfRule>
  </conditionalFormatting>
  <conditionalFormatting sqref="E228">
    <cfRule type="containsText" dxfId="2723" priority="4012" operator="containsText" text="YES">
      <formula>NOT(ISERROR(SEARCH("YES",E228)))</formula>
    </cfRule>
  </conditionalFormatting>
  <conditionalFormatting sqref="G228">
    <cfRule type="duplicateValues" dxfId="2722" priority="4011"/>
  </conditionalFormatting>
  <conditionalFormatting sqref="H228 J228">
    <cfRule type="duplicateValues" dxfId="2721" priority="4010"/>
  </conditionalFormatting>
  <conditionalFormatting sqref="L228 N228 P228">
    <cfRule type="duplicateValues" dxfId="2720" priority="4009"/>
  </conditionalFormatting>
  <conditionalFormatting sqref="R228 T228 V228">
    <cfRule type="duplicateValues" dxfId="2719" priority="4008"/>
  </conditionalFormatting>
  <conditionalFormatting sqref="X228 Z228 AB228">
    <cfRule type="duplicateValues" dxfId="2718" priority="4007"/>
  </conditionalFormatting>
  <conditionalFormatting sqref="AD228 AF228">
    <cfRule type="duplicateValues" dxfId="2717" priority="4006"/>
  </conditionalFormatting>
  <conditionalFormatting sqref="F229">
    <cfRule type="containsText" dxfId="2716" priority="4004" operator="containsText" text="YES">
      <formula>NOT(ISERROR(SEARCH("YES",F229)))</formula>
    </cfRule>
  </conditionalFormatting>
  <conditionalFormatting sqref="E229">
    <cfRule type="containsText" dxfId="2715" priority="4003" operator="containsText" text="YES">
      <formula>NOT(ISERROR(SEARCH("YES",E229)))</formula>
    </cfRule>
  </conditionalFormatting>
  <conditionalFormatting sqref="E229">
    <cfRule type="containsText" dxfId="2714" priority="4002" operator="containsText" text="YES">
      <formula>NOT(ISERROR(SEARCH("YES",E229)))</formula>
    </cfRule>
  </conditionalFormatting>
  <conditionalFormatting sqref="F229">
    <cfRule type="containsText" dxfId="2713" priority="4000" operator="containsText" text="YES">
      <formula>NOT(ISERROR(SEARCH("YES",F229)))</formula>
    </cfRule>
  </conditionalFormatting>
  <conditionalFormatting sqref="G229">
    <cfRule type="duplicateValues" dxfId="2712" priority="4001"/>
  </conditionalFormatting>
  <conditionalFormatting sqref="E229">
    <cfRule type="containsText" dxfId="2711" priority="3999" operator="containsText" text="YES">
      <formula>NOT(ISERROR(SEARCH("YES",E229)))</formula>
    </cfRule>
  </conditionalFormatting>
  <conditionalFormatting sqref="E229">
    <cfRule type="containsText" dxfId="2710" priority="3998" operator="containsText" text="YES">
      <formula>NOT(ISERROR(SEARCH("YES",E229)))</formula>
    </cfRule>
  </conditionalFormatting>
  <conditionalFormatting sqref="G229">
    <cfRule type="duplicateValues" dxfId="2709" priority="3997"/>
  </conditionalFormatting>
  <conditionalFormatting sqref="H229 J229">
    <cfRule type="duplicateValues" dxfId="2708" priority="3996"/>
  </conditionalFormatting>
  <conditionalFormatting sqref="L229 N229 P229">
    <cfRule type="duplicateValues" dxfId="2707" priority="3995"/>
  </conditionalFormatting>
  <conditionalFormatting sqref="R229 T229 V229">
    <cfRule type="duplicateValues" dxfId="2706" priority="3994"/>
  </conditionalFormatting>
  <conditionalFormatting sqref="X229 Z229 AB229">
    <cfRule type="duplicateValues" dxfId="2705" priority="3993"/>
  </conditionalFormatting>
  <conditionalFormatting sqref="AD229 AF229">
    <cfRule type="duplicateValues" dxfId="2704" priority="3992"/>
  </conditionalFormatting>
  <conditionalFormatting sqref="F230">
    <cfRule type="containsText" dxfId="2703" priority="3990" operator="containsText" text="YES">
      <formula>NOT(ISERROR(SEARCH("YES",F230)))</formula>
    </cfRule>
  </conditionalFormatting>
  <conditionalFormatting sqref="E230">
    <cfRule type="containsText" dxfId="2702" priority="3989" operator="containsText" text="YES">
      <formula>NOT(ISERROR(SEARCH("YES",E230)))</formula>
    </cfRule>
  </conditionalFormatting>
  <conditionalFormatting sqref="E230">
    <cfRule type="containsText" dxfId="2701" priority="3988" operator="containsText" text="YES">
      <formula>NOT(ISERROR(SEARCH("YES",E230)))</formula>
    </cfRule>
  </conditionalFormatting>
  <conditionalFormatting sqref="F230">
    <cfRule type="containsText" dxfId="2700" priority="3986" operator="containsText" text="YES">
      <formula>NOT(ISERROR(SEARCH("YES",F230)))</formula>
    </cfRule>
  </conditionalFormatting>
  <conditionalFormatting sqref="G230">
    <cfRule type="duplicateValues" dxfId="2699" priority="3987"/>
  </conditionalFormatting>
  <conditionalFormatting sqref="E230">
    <cfRule type="containsText" dxfId="2698" priority="3985" operator="containsText" text="YES">
      <formula>NOT(ISERROR(SEARCH("YES",E230)))</formula>
    </cfRule>
  </conditionalFormatting>
  <conditionalFormatting sqref="E230">
    <cfRule type="containsText" dxfId="2697" priority="3984" operator="containsText" text="YES">
      <formula>NOT(ISERROR(SEARCH("YES",E230)))</formula>
    </cfRule>
  </conditionalFormatting>
  <conditionalFormatting sqref="G230">
    <cfRule type="duplicateValues" dxfId="2696" priority="3983"/>
  </conditionalFormatting>
  <conditionalFormatting sqref="H230 J230">
    <cfRule type="duplicateValues" dxfId="2695" priority="3982"/>
  </conditionalFormatting>
  <conditionalFormatting sqref="L230 N230 P230">
    <cfRule type="duplicateValues" dxfId="2694" priority="3981"/>
  </conditionalFormatting>
  <conditionalFormatting sqref="R230 T230 V230">
    <cfRule type="duplicateValues" dxfId="2693" priority="3980"/>
  </conditionalFormatting>
  <conditionalFormatting sqref="X230 Z230 AB230">
    <cfRule type="duplicateValues" dxfId="2692" priority="3979"/>
  </conditionalFormatting>
  <conditionalFormatting sqref="AD230 AF230">
    <cfRule type="duplicateValues" dxfId="2691" priority="3978"/>
  </conditionalFormatting>
  <conditionalFormatting sqref="E232">
    <cfRule type="containsText" dxfId="2690" priority="3863" operator="containsText" text="YES">
      <formula>NOT(ISERROR(SEARCH("YES",E232)))</formula>
    </cfRule>
  </conditionalFormatting>
  <conditionalFormatting sqref="F231">
    <cfRule type="containsText" dxfId="2689" priority="3878" operator="containsText" text="YES">
      <formula>NOT(ISERROR(SEARCH("YES",F231)))</formula>
    </cfRule>
  </conditionalFormatting>
  <conditionalFormatting sqref="E231">
    <cfRule type="containsText" dxfId="2688" priority="3877" operator="containsText" text="YES">
      <formula>NOT(ISERROR(SEARCH("YES",E231)))</formula>
    </cfRule>
  </conditionalFormatting>
  <conditionalFormatting sqref="E231">
    <cfRule type="containsText" dxfId="2687" priority="3876" operator="containsText" text="YES">
      <formula>NOT(ISERROR(SEARCH("YES",E231)))</formula>
    </cfRule>
  </conditionalFormatting>
  <conditionalFormatting sqref="F231">
    <cfRule type="containsText" dxfId="2686" priority="3874" operator="containsText" text="YES">
      <formula>NOT(ISERROR(SEARCH("YES",F231)))</formula>
    </cfRule>
  </conditionalFormatting>
  <conditionalFormatting sqref="G231">
    <cfRule type="duplicateValues" dxfId="2685" priority="3875"/>
  </conditionalFormatting>
  <conditionalFormatting sqref="E231">
    <cfRule type="containsText" dxfId="2684" priority="3873" operator="containsText" text="YES">
      <formula>NOT(ISERROR(SEARCH("YES",E231)))</formula>
    </cfRule>
  </conditionalFormatting>
  <conditionalFormatting sqref="E231">
    <cfRule type="containsText" dxfId="2683" priority="3872" operator="containsText" text="YES">
      <formula>NOT(ISERROR(SEARCH("YES",E231)))</formula>
    </cfRule>
  </conditionalFormatting>
  <conditionalFormatting sqref="G231">
    <cfRule type="duplicateValues" dxfId="2682" priority="3871"/>
  </conditionalFormatting>
  <conditionalFormatting sqref="H231 J231">
    <cfRule type="duplicateValues" dxfId="2681" priority="3870"/>
  </conditionalFormatting>
  <conditionalFormatting sqref="L231 N231 P231">
    <cfRule type="duplicateValues" dxfId="2680" priority="3869"/>
  </conditionalFormatting>
  <conditionalFormatting sqref="R231 T231 V231">
    <cfRule type="duplicateValues" dxfId="2679" priority="3868"/>
  </conditionalFormatting>
  <conditionalFormatting sqref="X231 Z231 AB231">
    <cfRule type="duplicateValues" dxfId="2678" priority="3867"/>
  </conditionalFormatting>
  <conditionalFormatting sqref="AD231 AF231">
    <cfRule type="duplicateValues" dxfId="2677" priority="3866"/>
  </conditionalFormatting>
  <conditionalFormatting sqref="F232">
    <cfRule type="containsText" dxfId="2676" priority="3864" operator="containsText" text="YES">
      <formula>NOT(ISERROR(SEARCH("YES",F232)))</formula>
    </cfRule>
  </conditionalFormatting>
  <conditionalFormatting sqref="E232">
    <cfRule type="containsText" dxfId="2675" priority="3862" operator="containsText" text="YES">
      <formula>NOT(ISERROR(SEARCH("YES",E232)))</formula>
    </cfRule>
  </conditionalFormatting>
  <conditionalFormatting sqref="F232">
    <cfRule type="containsText" dxfId="2674" priority="3860" operator="containsText" text="YES">
      <formula>NOT(ISERROR(SEARCH("YES",F232)))</formula>
    </cfRule>
  </conditionalFormatting>
  <conditionalFormatting sqref="G232">
    <cfRule type="duplicateValues" dxfId="2673" priority="3861"/>
  </conditionalFormatting>
  <conditionalFormatting sqref="E232">
    <cfRule type="containsText" dxfId="2672" priority="3859" operator="containsText" text="YES">
      <formula>NOT(ISERROR(SEARCH("YES",E232)))</formula>
    </cfRule>
  </conditionalFormatting>
  <conditionalFormatting sqref="E232">
    <cfRule type="containsText" dxfId="2671" priority="3858" operator="containsText" text="YES">
      <formula>NOT(ISERROR(SEARCH("YES",E232)))</formula>
    </cfRule>
  </conditionalFormatting>
  <conditionalFormatting sqref="G232">
    <cfRule type="duplicateValues" dxfId="2670" priority="3857"/>
  </conditionalFormatting>
  <conditionalFormatting sqref="H232 J232">
    <cfRule type="duplicateValues" dxfId="2669" priority="3856"/>
  </conditionalFormatting>
  <conditionalFormatting sqref="L232 N232 P232">
    <cfRule type="duplicateValues" dxfId="2668" priority="3855"/>
  </conditionalFormatting>
  <conditionalFormatting sqref="R232 T232 V232">
    <cfRule type="duplicateValues" dxfId="2667" priority="3854"/>
  </conditionalFormatting>
  <conditionalFormatting sqref="X232 Z232 AB232">
    <cfRule type="duplicateValues" dxfId="2666" priority="3853"/>
  </conditionalFormatting>
  <conditionalFormatting sqref="AD232 AF232">
    <cfRule type="duplicateValues" dxfId="2665" priority="3852"/>
  </conditionalFormatting>
  <conditionalFormatting sqref="F233">
    <cfRule type="containsText" dxfId="2664" priority="3850" operator="containsText" text="YES">
      <formula>NOT(ISERROR(SEARCH("YES",F233)))</formula>
    </cfRule>
  </conditionalFormatting>
  <conditionalFormatting sqref="E233">
    <cfRule type="containsText" dxfId="2663" priority="3849" operator="containsText" text="YES">
      <formula>NOT(ISERROR(SEARCH("YES",E233)))</formula>
    </cfRule>
  </conditionalFormatting>
  <conditionalFormatting sqref="E233">
    <cfRule type="containsText" dxfId="2662" priority="3848" operator="containsText" text="YES">
      <formula>NOT(ISERROR(SEARCH("YES",E233)))</formula>
    </cfRule>
  </conditionalFormatting>
  <conditionalFormatting sqref="G233">
    <cfRule type="duplicateValues" dxfId="2661" priority="3847"/>
  </conditionalFormatting>
  <conditionalFormatting sqref="E233">
    <cfRule type="containsText" dxfId="2660" priority="3845" operator="containsText" text="YES">
      <formula>NOT(ISERROR(SEARCH("YES",E233)))</formula>
    </cfRule>
  </conditionalFormatting>
  <conditionalFormatting sqref="E233">
    <cfRule type="containsText" dxfId="2659" priority="3844" operator="containsText" text="YES">
      <formula>NOT(ISERROR(SEARCH("YES",E233)))</formula>
    </cfRule>
  </conditionalFormatting>
  <conditionalFormatting sqref="G233">
    <cfRule type="duplicateValues" dxfId="2658" priority="3843"/>
  </conditionalFormatting>
  <conditionalFormatting sqref="H233 J233">
    <cfRule type="duplicateValues" dxfId="2657" priority="3842"/>
  </conditionalFormatting>
  <conditionalFormatting sqref="L233 N233 P233">
    <cfRule type="duplicateValues" dxfId="2656" priority="3841"/>
  </conditionalFormatting>
  <conditionalFormatting sqref="R233 T233 V233">
    <cfRule type="duplicateValues" dxfId="2655" priority="3840"/>
  </conditionalFormatting>
  <conditionalFormatting sqref="X233 Z233 AB233">
    <cfRule type="duplicateValues" dxfId="2654" priority="3839"/>
  </conditionalFormatting>
  <conditionalFormatting sqref="AD233 AF233">
    <cfRule type="duplicateValues" dxfId="2653" priority="3838"/>
  </conditionalFormatting>
  <conditionalFormatting sqref="F234">
    <cfRule type="containsText" dxfId="2652" priority="3780" operator="containsText" text="YES">
      <formula>NOT(ISERROR(SEARCH("YES",F234)))</formula>
    </cfRule>
  </conditionalFormatting>
  <conditionalFormatting sqref="E234">
    <cfRule type="containsText" dxfId="2651" priority="3779" operator="containsText" text="YES">
      <formula>NOT(ISERROR(SEARCH("YES",E234)))</formula>
    </cfRule>
  </conditionalFormatting>
  <conditionalFormatting sqref="E234">
    <cfRule type="containsText" dxfId="2650" priority="3778" operator="containsText" text="YES">
      <formula>NOT(ISERROR(SEARCH("YES",E234)))</formula>
    </cfRule>
  </conditionalFormatting>
  <conditionalFormatting sqref="F234">
    <cfRule type="containsText" dxfId="2649" priority="3776" operator="containsText" text="YES">
      <formula>NOT(ISERROR(SEARCH("YES",F234)))</formula>
    </cfRule>
  </conditionalFormatting>
  <conditionalFormatting sqref="G234">
    <cfRule type="duplicateValues" dxfId="2648" priority="3777"/>
  </conditionalFormatting>
  <conditionalFormatting sqref="E234">
    <cfRule type="containsText" dxfId="2647" priority="3775" operator="containsText" text="YES">
      <formula>NOT(ISERROR(SEARCH("YES",E234)))</formula>
    </cfRule>
  </conditionalFormatting>
  <conditionalFormatting sqref="E234">
    <cfRule type="containsText" dxfId="2646" priority="3774" operator="containsText" text="YES">
      <formula>NOT(ISERROR(SEARCH("YES",E234)))</formula>
    </cfRule>
  </conditionalFormatting>
  <conditionalFormatting sqref="G234">
    <cfRule type="duplicateValues" dxfId="2645" priority="3773"/>
  </conditionalFormatting>
  <conditionalFormatting sqref="H234 J234">
    <cfRule type="duplicateValues" dxfId="2644" priority="3772"/>
  </conditionalFormatting>
  <conditionalFormatting sqref="L234 N234 P234">
    <cfRule type="duplicateValues" dxfId="2643" priority="3771"/>
  </conditionalFormatting>
  <conditionalFormatting sqref="R234 T234 V234">
    <cfRule type="duplicateValues" dxfId="2642" priority="3770"/>
  </conditionalFormatting>
  <conditionalFormatting sqref="X234 Z234 AB234">
    <cfRule type="duplicateValues" dxfId="2641" priority="3769"/>
  </conditionalFormatting>
  <conditionalFormatting sqref="AD234 AF234">
    <cfRule type="duplicateValues" dxfId="2640" priority="3768"/>
  </conditionalFormatting>
  <conditionalFormatting sqref="F235">
    <cfRule type="containsText" dxfId="2639" priority="3766" operator="containsText" text="YES">
      <formula>NOT(ISERROR(SEARCH("YES",F235)))</formula>
    </cfRule>
  </conditionalFormatting>
  <conditionalFormatting sqref="E235">
    <cfRule type="containsText" dxfId="2638" priority="3765" operator="containsText" text="YES">
      <formula>NOT(ISERROR(SEARCH("YES",E235)))</formula>
    </cfRule>
  </conditionalFormatting>
  <conditionalFormatting sqref="E235">
    <cfRule type="containsText" dxfId="2637" priority="3764" operator="containsText" text="YES">
      <formula>NOT(ISERROR(SEARCH("YES",E235)))</formula>
    </cfRule>
  </conditionalFormatting>
  <conditionalFormatting sqref="F235">
    <cfRule type="containsText" dxfId="2636" priority="3762" operator="containsText" text="YES">
      <formula>NOT(ISERROR(SEARCH("YES",F235)))</formula>
    </cfRule>
  </conditionalFormatting>
  <conditionalFormatting sqref="G235">
    <cfRule type="duplicateValues" dxfId="2635" priority="3763"/>
  </conditionalFormatting>
  <conditionalFormatting sqref="E235">
    <cfRule type="containsText" dxfId="2634" priority="3761" operator="containsText" text="YES">
      <formula>NOT(ISERROR(SEARCH("YES",E235)))</formula>
    </cfRule>
  </conditionalFormatting>
  <conditionalFormatting sqref="E235">
    <cfRule type="containsText" dxfId="2633" priority="3760" operator="containsText" text="YES">
      <formula>NOT(ISERROR(SEARCH("YES",E235)))</formula>
    </cfRule>
  </conditionalFormatting>
  <conditionalFormatting sqref="G235">
    <cfRule type="duplicateValues" dxfId="2632" priority="3759"/>
  </conditionalFormatting>
  <conditionalFormatting sqref="H235 J235">
    <cfRule type="duplicateValues" dxfId="2631" priority="3758"/>
  </conditionalFormatting>
  <conditionalFormatting sqref="L235 N235 P235">
    <cfRule type="duplicateValues" dxfId="2630" priority="3757"/>
  </conditionalFormatting>
  <conditionalFormatting sqref="R235 T235 V235">
    <cfRule type="duplicateValues" dxfId="2629" priority="3756"/>
  </conditionalFormatting>
  <conditionalFormatting sqref="X235 Z235 AB235">
    <cfRule type="duplicateValues" dxfId="2628" priority="3755"/>
  </conditionalFormatting>
  <conditionalFormatting sqref="AD235 AF235">
    <cfRule type="duplicateValues" dxfId="2627" priority="3754"/>
  </conditionalFormatting>
  <conditionalFormatting sqref="F236">
    <cfRule type="containsText" dxfId="2626" priority="3752" operator="containsText" text="YES">
      <formula>NOT(ISERROR(SEARCH("YES",F236)))</formula>
    </cfRule>
  </conditionalFormatting>
  <conditionalFormatting sqref="E236">
    <cfRule type="containsText" dxfId="2625" priority="3751" operator="containsText" text="YES">
      <formula>NOT(ISERROR(SEARCH("YES",E236)))</formula>
    </cfRule>
  </conditionalFormatting>
  <conditionalFormatting sqref="E236">
    <cfRule type="containsText" dxfId="2624" priority="3750" operator="containsText" text="YES">
      <formula>NOT(ISERROR(SEARCH("YES",E236)))</formula>
    </cfRule>
  </conditionalFormatting>
  <conditionalFormatting sqref="F236">
    <cfRule type="containsText" dxfId="2623" priority="3748" operator="containsText" text="YES">
      <formula>NOT(ISERROR(SEARCH("YES",F236)))</formula>
    </cfRule>
  </conditionalFormatting>
  <conditionalFormatting sqref="G236">
    <cfRule type="duplicateValues" dxfId="2622" priority="3749"/>
  </conditionalFormatting>
  <conditionalFormatting sqref="E236">
    <cfRule type="containsText" dxfId="2621" priority="3747" operator="containsText" text="YES">
      <formula>NOT(ISERROR(SEARCH("YES",E236)))</formula>
    </cfRule>
  </conditionalFormatting>
  <conditionalFormatting sqref="E236">
    <cfRule type="containsText" dxfId="2620" priority="3746" operator="containsText" text="YES">
      <formula>NOT(ISERROR(SEARCH("YES",E236)))</formula>
    </cfRule>
  </conditionalFormatting>
  <conditionalFormatting sqref="G236">
    <cfRule type="duplicateValues" dxfId="2619" priority="3745"/>
  </conditionalFormatting>
  <conditionalFormatting sqref="H236 J236">
    <cfRule type="duplicateValues" dxfId="2618" priority="3744"/>
  </conditionalFormatting>
  <conditionalFormatting sqref="L236 N236 P236">
    <cfRule type="duplicateValues" dxfId="2617" priority="3743"/>
  </conditionalFormatting>
  <conditionalFormatting sqref="R236 T236 V236">
    <cfRule type="duplicateValues" dxfId="2616" priority="3742"/>
  </conditionalFormatting>
  <conditionalFormatting sqref="X236 Z236 AB236">
    <cfRule type="duplicateValues" dxfId="2615" priority="3741"/>
  </conditionalFormatting>
  <conditionalFormatting sqref="AD236 AF236">
    <cfRule type="duplicateValues" dxfId="2614" priority="3740"/>
  </conditionalFormatting>
  <conditionalFormatting sqref="F237">
    <cfRule type="containsText" dxfId="2613" priority="3738" operator="containsText" text="YES">
      <formula>NOT(ISERROR(SEARCH("YES",F237)))</formula>
    </cfRule>
  </conditionalFormatting>
  <conditionalFormatting sqref="E237">
    <cfRule type="containsText" dxfId="2612" priority="3737" operator="containsText" text="YES">
      <formula>NOT(ISERROR(SEARCH("YES",E237)))</formula>
    </cfRule>
  </conditionalFormatting>
  <conditionalFormatting sqref="E237">
    <cfRule type="containsText" dxfId="2611" priority="3736" operator="containsText" text="YES">
      <formula>NOT(ISERROR(SEARCH("YES",E237)))</formula>
    </cfRule>
  </conditionalFormatting>
  <conditionalFormatting sqref="F237">
    <cfRule type="containsText" dxfId="2610" priority="3734" operator="containsText" text="YES">
      <formula>NOT(ISERROR(SEARCH("YES",F237)))</formula>
    </cfRule>
  </conditionalFormatting>
  <conditionalFormatting sqref="G237">
    <cfRule type="duplicateValues" dxfId="2609" priority="3735"/>
  </conditionalFormatting>
  <conditionalFormatting sqref="E237">
    <cfRule type="containsText" dxfId="2608" priority="3733" operator="containsText" text="YES">
      <formula>NOT(ISERROR(SEARCH("YES",E237)))</formula>
    </cfRule>
  </conditionalFormatting>
  <conditionalFormatting sqref="E237">
    <cfRule type="containsText" dxfId="2607" priority="3732" operator="containsText" text="YES">
      <formula>NOT(ISERROR(SEARCH("YES",E237)))</formula>
    </cfRule>
  </conditionalFormatting>
  <conditionalFormatting sqref="G237">
    <cfRule type="duplicateValues" dxfId="2606" priority="3731"/>
  </conditionalFormatting>
  <conditionalFormatting sqref="H237 J237">
    <cfRule type="duplicateValues" dxfId="2605" priority="3730"/>
  </conditionalFormatting>
  <conditionalFormatting sqref="L237 N237 P237">
    <cfRule type="duplicateValues" dxfId="2604" priority="3729"/>
  </conditionalFormatting>
  <conditionalFormatting sqref="R237 T237 V237">
    <cfRule type="duplicateValues" dxfId="2603" priority="3728"/>
  </conditionalFormatting>
  <conditionalFormatting sqref="X237 Z237 AB237">
    <cfRule type="duplicateValues" dxfId="2602" priority="3727"/>
  </conditionalFormatting>
  <conditionalFormatting sqref="AD237 AF237">
    <cfRule type="duplicateValues" dxfId="2601" priority="3726"/>
  </conditionalFormatting>
  <conditionalFormatting sqref="F238">
    <cfRule type="containsText" dxfId="2600" priority="3724" operator="containsText" text="YES">
      <formula>NOT(ISERROR(SEARCH("YES",F238)))</formula>
    </cfRule>
  </conditionalFormatting>
  <conditionalFormatting sqref="E238">
    <cfRule type="containsText" dxfId="2599" priority="3723" operator="containsText" text="YES">
      <formula>NOT(ISERROR(SEARCH("YES",E238)))</formula>
    </cfRule>
  </conditionalFormatting>
  <conditionalFormatting sqref="E238">
    <cfRule type="containsText" dxfId="2598" priority="3722" operator="containsText" text="YES">
      <formula>NOT(ISERROR(SEARCH("YES",E238)))</formula>
    </cfRule>
  </conditionalFormatting>
  <conditionalFormatting sqref="F238">
    <cfRule type="containsText" dxfId="2597" priority="3720" operator="containsText" text="YES">
      <formula>NOT(ISERROR(SEARCH("YES",F238)))</formula>
    </cfRule>
  </conditionalFormatting>
  <conditionalFormatting sqref="G238">
    <cfRule type="duplicateValues" dxfId="2596" priority="3721"/>
  </conditionalFormatting>
  <conditionalFormatting sqref="E238">
    <cfRule type="containsText" dxfId="2595" priority="3719" operator="containsText" text="YES">
      <formula>NOT(ISERROR(SEARCH("YES",E238)))</formula>
    </cfRule>
  </conditionalFormatting>
  <conditionalFormatting sqref="E238">
    <cfRule type="containsText" dxfId="2594" priority="3718" operator="containsText" text="YES">
      <formula>NOT(ISERROR(SEARCH("YES",E238)))</formula>
    </cfRule>
  </conditionalFormatting>
  <conditionalFormatting sqref="G238">
    <cfRule type="duplicateValues" dxfId="2593" priority="3717"/>
  </conditionalFormatting>
  <conditionalFormatting sqref="H238 J238">
    <cfRule type="duplicateValues" dxfId="2592" priority="3716"/>
  </conditionalFormatting>
  <conditionalFormatting sqref="L238 N238 P238">
    <cfRule type="duplicateValues" dxfId="2591" priority="3715"/>
  </conditionalFormatting>
  <conditionalFormatting sqref="R238 T238 V238">
    <cfRule type="duplicateValues" dxfId="2590" priority="3714"/>
  </conditionalFormatting>
  <conditionalFormatting sqref="X238 Z238 AB238">
    <cfRule type="duplicateValues" dxfId="2589" priority="3713"/>
  </conditionalFormatting>
  <conditionalFormatting sqref="AD238 AF238">
    <cfRule type="duplicateValues" dxfId="2588" priority="3712"/>
  </conditionalFormatting>
  <conditionalFormatting sqref="G239">
    <cfRule type="duplicateValues" dxfId="2587" priority="3707"/>
  </conditionalFormatting>
  <conditionalFormatting sqref="G239">
    <cfRule type="duplicateValues" dxfId="2586" priority="3703"/>
  </conditionalFormatting>
  <conditionalFormatting sqref="H239 J239">
    <cfRule type="duplicateValues" dxfId="2585" priority="3702"/>
  </conditionalFormatting>
  <conditionalFormatting sqref="L239 N239 P239">
    <cfRule type="duplicateValues" dxfId="2584" priority="3701"/>
  </conditionalFormatting>
  <conditionalFormatting sqref="R239 T239 V239">
    <cfRule type="duplicateValues" dxfId="2583" priority="3700"/>
  </conditionalFormatting>
  <conditionalFormatting sqref="X239 Z239 AB239">
    <cfRule type="duplicateValues" dxfId="2582" priority="3699"/>
  </conditionalFormatting>
  <conditionalFormatting sqref="AD239 AF239">
    <cfRule type="duplicateValues" dxfId="2581" priority="3698"/>
  </conditionalFormatting>
  <conditionalFormatting sqref="G240">
    <cfRule type="duplicateValues" dxfId="2580" priority="3693"/>
  </conditionalFormatting>
  <conditionalFormatting sqref="G240">
    <cfRule type="duplicateValues" dxfId="2579" priority="3689"/>
  </conditionalFormatting>
  <conditionalFormatting sqref="H240 J240">
    <cfRule type="duplicateValues" dxfId="2578" priority="3688"/>
  </conditionalFormatting>
  <conditionalFormatting sqref="L240 N240 P240">
    <cfRule type="duplicateValues" dxfId="2577" priority="3687"/>
  </conditionalFormatting>
  <conditionalFormatting sqref="R240 T240 V240">
    <cfRule type="duplicateValues" dxfId="2576" priority="3686"/>
  </conditionalFormatting>
  <conditionalFormatting sqref="X240 Z240 AB240">
    <cfRule type="duplicateValues" dxfId="2575" priority="3685"/>
  </conditionalFormatting>
  <conditionalFormatting sqref="AD240 AF240">
    <cfRule type="duplicateValues" dxfId="2574" priority="3684"/>
  </conditionalFormatting>
  <conditionalFormatting sqref="F241">
    <cfRule type="containsText" dxfId="2573" priority="3682" operator="containsText" text="YES">
      <formula>NOT(ISERROR(SEARCH("YES",F241)))</formula>
    </cfRule>
  </conditionalFormatting>
  <conditionalFormatting sqref="E241">
    <cfRule type="containsText" dxfId="2572" priority="3681" operator="containsText" text="YES">
      <formula>NOT(ISERROR(SEARCH("YES",E241)))</formula>
    </cfRule>
  </conditionalFormatting>
  <conditionalFormatting sqref="E241">
    <cfRule type="containsText" dxfId="2571" priority="3680" operator="containsText" text="YES">
      <formula>NOT(ISERROR(SEARCH("YES",E241)))</formula>
    </cfRule>
  </conditionalFormatting>
  <conditionalFormatting sqref="F241">
    <cfRule type="containsText" dxfId="2570" priority="3678" operator="containsText" text="YES">
      <formula>NOT(ISERROR(SEARCH("YES",F241)))</formula>
    </cfRule>
  </conditionalFormatting>
  <conditionalFormatting sqref="G241">
    <cfRule type="duplicateValues" dxfId="2569" priority="3679"/>
  </conditionalFormatting>
  <conditionalFormatting sqref="E241">
    <cfRule type="containsText" dxfId="2568" priority="3677" operator="containsText" text="YES">
      <formula>NOT(ISERROR(SEARCH("YES",E241)))</formula>
    </cfRule>
  </conditionalFormatting>
  <conditionalFormatting sqref="E241">
    <cfRule type="containsText" dxfId="2567" priority="3676" operator="containsText" text="YES">
      <formula>NOT(ISERROR(SEARCH("YES",E241)))</formula>
    </cfRule>
  </conditionalFormatting>
  <conditionalFormatting sqref="G241">
    <cfRule type="duplicateValues" dxfId="2566" priority="3675"/>
  </conditionalFormatting>
  <conditionalFormatting sqref="H241 J241">
    <cfRule type="duplicateValues" dxfId="2565" priority="3674"/>
  </conditionalFormatting>
  <conditionalFormatting sqref="L241 N241 P241">
    <cfRule type="duplicateValues" dxfId="2564" priority="3673"/>
  </conditionalFormatting>
  <conditionalFormatting sqref="R241 T241 V241">
    <cfRule type="duplicateValues" dxfId="2563" priority="3672"/>
  </conditionalFormatting>
  <conditionalFormatting sqref="X241 Z241 AB241">
    <cfRule type="duplicateValues" dxfId="2562" priority="3671"/>
  </conditionalFormatting>
  <conditionalFormatting sqref="AD241 AF241">
    <cfRule type="duplicateValues" dxfId="2561" priority="3670"/>
  </conditionalFormatting>
  <conditionalFormatting sqref="F242">
    <cfRule type="containsText" dxfId="2560" priority="3668" operator="containsText" text="YES">
      <formula>NOT(ISERROR(SEARCH("YES",F242)))</formula>
    </cfRule>
  </conditionalFormatting>
  <conditionalFormatting sqref="E242">
    <cfRule type="containsText" dxfId="2559" priority="3667" operator="containsText" text="YES">
      <formula>NOT(ISERROR(SEARCH("YES",E242)))</formula>
    </cfRule>
  </conditionalFormatting>
  <conditionalFormatting sqref="E242">
    <cfRule type="containsText" dxfId="2558" priority="3666" operator="containsText" text="YES">
      <formula>NOT(ISERROR(SEARCH("YES",E242)))</formula>
    </cfRule>
  </conditionalFormatting>
  <conditionalFormatting sqref="F242">
    <cfRule type="containsText" dxfId="2557" priority="3664" operator="containsText" text="YES">
      <formula>NOT(ISERROR(SEARCH("YES",F242)))</formula>
    </cfRule>
  </conditionalFormatting>
  <conditionalFormatting sqref="G242">
    <cfRule type="duplicateValues" dxfId="2556" priority="3665"/>
  </conditionalFormatting>
  <conditionalFormatting sqref="E242">
    <cfRule type="containsText" dxfId="2555" priority="3663" operator="containsText" text="YES">
      <formula>NOT(ISERROR(SEARCH("YES",E242)))</formula>
    </cfRule>
  </conditionalFormatting>
  <conditionalFormatting sqref="E242">
    <cfRule type="containsText" dxfId="2554" priority="3662" operator="containsText" text="YES">
      <formula>NOT(ISERROR(SEARCH("YES",E242)))</formula>
    </cfRule>
  </conditionalFormatting>
  <conditionalFormatting sqref="G242">
    <cfRule type="duplicateValues" dxfId="2553" priority="3661"/>
  </conditionalFormatting>
  <conditionalFormatting sqref="H242 J242">
    <cfRule type="duplicateValues" dxfId="2552" priority="3660"/>
  </conditionalFormatting>
  <conditionalFormatting sqref="L242 N242 P242">
    <cfRule type="duplicateValues" dxfId="2551" priority="3659"/>
  </conditionalFormatting>
  <conditionalFormatting sqref="R242 T242 V242">
    <cfRule type="duplicateValues" dxfId="2550" priority="3658"/>
  </conditionalFormatting>
  <conditionalFormatting sqref="X242 Z242 AB242">
    <cfRule type="duplicateValues" dxfId="2549" priority="3657"/>
  </conditionalFormatting>
  <conditionalFormatting sqref="AD242 AF242">
    <cfRule type="duplicateValues" dxfId="2548" priority="3656"/>
  </conditionalFormatting>
  <conditionalFormatting sqref="F243">
    <cfRule type="containsText" dxfId="2547" priority="3654" operator="containsText" text="YES">
      <formula>NOT(ISERROR(SEARCH("YES",F243)))</formula>
    </cfRule>
  </conditionalFormatting>
  <conditionalFormatting sqref="E243">
    <cfRule type="containsText" dxfId="2546" priority="3653" operator="containsText" text="YES">
      <formula>NOT(ISERROR(SEARCH("YES",E243)))</formula>
    </cfRule>
  </conditionalFormatting>
  <conditionalFormatting sqref="E243">
    <cfRule type="containsText" dxfId="2545" priority="3652" operator="containsText" text="YES">
      <formula>NOT(ISERROR(SEARCH("YES",E243)))</formula>
    </cfRule>
  </conditionalFormatting>
  <conditionalFormatting sqref="F243">
    <cfRule type="containsText" dxfId="2544" priority="3650" operator="containsText" text="YES">
      <formula>NOT(ISERROR(SEARCH("YES",F243)))</formula>
    </cfRule>
  </conditionalFormatting>
  <conditionalFormatting sqref="G243">
    <cfRule type="duplicateValues" dxfId="2543" priority="3651"/>
  </conditionalFormatting>
  <conditionalFormatting sqref="E243">
    <cfRule type="containsText" dxfId="2542" priority="3649" operator="containsText" text="YES">
      <formula>NOT(ISERROR(SEARCH("YES",E243)))</formula>
    </cfRule>
  </conditionalFormatting>
  <conditionalFormatting sqref="E243">
    <cfRule type="containsText" dxfId="2541" priority="3648" operator="containsText" text="YES">
      <formula>NOT(ISERROR(SEARCH("YES",E243)))</formula>
    </cfRule>
  </conditionalFormatting>
  <conditionalFormatting sqref="G243">
    <cfRule type="duplicateValues" dxfId="2540" priority="3647"/>
  </conditionalFormatting>
  <conditionalFormatting sqref="H243 J243">
    <cfRule type="duplicateValues" dxfId="2539" priority="3646"/>
  </conditionalFormatting>
  <conditionalFormatting sqref="L243 N243 P243">
    <cfRule type="duplicateValues" dxfId="2538" priority="3645"/>
  </conditionalFormatting>
  <conditionalFormatting sqref="R243 V243">
    <cfRule type="duplicateValues" dxfId="2537" priority="3644"/>
  </conditionalFormatting>
  <conditionalFormatting sqref="X243 Z243 AB243">
    <cfRule type="duplicateValues" dxfId="2536" priority="3643"/>
  </conditionalFormatting>
  <conditionalFormatting sqref="AD243 AF243">
    <cfRule type="duplicateValues" dxfId="2535" priority="3642"/>
  </conditionalFormatting>
  <conditionalFormatting sqref="F244">
    <cfRule type="containsText" dxfId="2534" priority="3640" operator="containsText" text="YES">
      <formula>NOT(ISERROR(SEARCH("YES",F244)))</formula>
    </cfRule>
  </conditionalFormatting>
  <conditionalFormatting sqref="E244">
    <cfRule type="containsText" dxfId="2533" priority="3639" operator="containsText" text="YES">
      <formula>NOT(ISERROR(SEARCH("YES",E244)))</formula>
    </cfRule>
  </conditionalFormatting>
  <conditionalFormatting sqref="E244">
    <cfRule type="containsText" dxfId="2532" priority="3638" operator="containsText" text="YES">
      <formula>NOT(ISERROR(SEARCH("YES",E244)))</formula>
    </cfRule>
  </conditionalFormatting>
  <conditionalFormatting sqref="F244">
    <cfRule type="containsText" dxfId="2531" priority="3636" operator="containsText" text="YES">
      <formula>NOT(ISERROR(SEARCH("YES",F244)))</formula>
    </cfRule>
  </conditionalFormatting>
  <conditionalFormatting sqref="G244">
    <cfRule type="duplicateValues" dxfId="2530" priority="3637"/>
  </conditionalFormatting>
  <conditionalFormatting sqref="E244">
    <cfRule type="containsText" dxfId="2529" priority="3635" operator="containsText" text="YES">
      <formula>NOT(ISERROR(SEARCH("YES",E244)))</formula>
    </cfRule>
  </conditionalFormatting>
  <conditionalFormatting sqref="E244">
    <cfRule type="containsText" dxfId="2528" priority="3634" operator="containsText" text="YES">
      <formula>NOT(ISERROR(SEARCH("YES",E244)))</formula>
    </cfRule>
  </conditionalFormatting>
  <conditionalFormatting sqref="G244">
    <cfRule type="duplicateValues" dxfId="2527" priority="3633"/>
  </conditionalFormatting>
  <conditionalFormatting sqref="H244 J244">
    <cfRule type="duplicateValues" dxfId="2526" priority="3632"/>
  </conditionalFormatting>
  <conditionalFormatting sqref="L244 N244 P244">
    <cfRule type="duplicateValues" dxfId="2525" priority="3631"/>
  </conditionalFormatting>
  <conditionalFormatting sqref="R244 T244 V244">
    <cfRule type="duplicateValues" dxfId="2524" priority="3630"/>
  </conditionalFormatting>
  <conditionalFormatting sqref="X244 Z244 AB244">
    <cfRule type="duplicateValues" dxfId="2523" priority="3629"/>
  </conditionalFormatting>
  <conditionalFormatting sqref="AD244 AF244">
    <cfRule type="duplicateValues" dxfId="2522" priority="3628"/>
  </conditionalFormatting>
  <conditionalFormatting sqref="F245">
    <cfRule type="containsText" dxfId="2521" priority="3626" operator="containsText" text="YES">
      <formula>NOT(ISERROR(SEARCH("YES",F245)))</formula>
    </cfRule>
  </conditionalFormatting>
  <conditionalFormatting sqref="E245">
    <cfRule type="containsText" dxfId="2520" priority="3625" operator="containsText" text="YES">
      <formula>NOT(ISERROR(SEARCH("YES",E245)))</formula>
    </cfRule>
  </conditionalFormatting>
  <conditionalFormatting sqref="E245">
    <cfRule type="containsText" dxfId="2519" priority="3624" operator="containsText" text="YES">
      <formula>NOT(ISERROR(SEARCH("YES",E245)))</formula>
    </cfRule>
  </conditionalFormatting>
  <conditionalFormatting sqref="F245">
    <cfRule type="containsText" dxfId="2518" priority="3622" operator="containsText" text="YES">
      <formula>NOT(ISERROR(SEARCH("YES",F245)))</formula>
    </cfRule>
  </conditionalFormatting>
  <conditionalFormatting sqref="G245">
    <cfRule type="duplicateValues" dxfId="2517" priority="3623"/>
  </conditionalFormatting>
  <conditionalFormatting sqref="E245">
    <cfRule type="containsText" dxfId="2516" priority="3621" operator="containsText" text="YES">
      <formula>NOT(ISERROR(SEARCH("YES",E245)))</formula>
    </cfRule>
  </conditionalFormatting>
  <conditionalFormatting sqref="E245">
    <cfRule type="containsText" dxfId="2515" priority="3620" operator="containsText" text="YES">
      <formula>NOT(ISERROR(SEARCH("YES",E245)))</formula>
    </cfRule>
  </conditionalFormatting>
  <conditionalFormatting sqref="G245">
    <cfRule type="duplicateValues" dxfId="2514" priority="3619"/>
  </conditionalFormatting>
  <conditionalFormatting sqref="H245 J245">
    <cfRule type="duplicateValues" dxfId="2513" priority="3618"/>
  </conditionalFormatting>
  <conditionalFormatting sqref="L245 N245 P245">
    <cfRule type="duplicateValues" dxfId="2512" priority="3617"/>
  </conditionalFormatting>
  <conditionalFormatting sqref="R245 T245 V245">
    <cfRule type="duplicateValues" dxfId="2511" priority="3616"/>
  </conditionalFormatting>
  <conditionalFormatting sqref="X245 Z245 AB245">
    <cfRule type="duplicateValues" dxfId="2510" priority="3615"/>
  </conditionalFormatting>
  <conditionalFormatting sqref="AD245 AF245">
    <cfRule type="duplicateValues" dxfId="2509" priority="3614"/>
  </conditionalFormatting>
  <conditionalFormatting sqref="F246">
    <cfRule type="containsText" dxfId="2508" priority="3612" operator="containsText" text="YES">
      <formula>NOT(ISERROR(SEARCH("YES",F246)))</formula>
    </cfRule>
  </conditionalFormatting>
  <conditionalFormatting sqref="E246">
    <cfRule type="containsText" dxfId="2507" priority="3611" operator="containsText" text="YES">
      <formula>NOT(ISERROR(SEARCH("YES",E246)))</formula>
    </cfRule>
  </conditionalFormatting>
  <conditionalFormatting sqref="E246">
    <cfRule type="containsText" dxfId="2506" priority="3610" operator="containsText" text="YES">
      <formula>NOT(ISERROR(SEARCH("YES",E246)))</formula>
    </cfRule>
  </conditionalFormatting>
  <conditionalFormatting sqref="F246">
    <cfRule type="containsText" dxfId="2505" priority="3608" operator="containsText" text="YES">
      <formula>NOT(ISERROR(SEARCH("YES",F246)))</formula>
    </cfRule>
  </conditionalFormatting>
  <conditionalFormatting sqref="G246">
    <cfRule type="duplicateValues" dxfId="2504" priority="3609"/>
  </conditionalFormatting>
  <conditionalFormatting sqref="E246">
    <cfRule type="containsText" dxfId="2503" priority="3607" operator="containsText" text="YES">
      <formula>NOT(ISERROR(SEARCH("YES",E246)))</formula>
    </cfRule>
  </conditionalFormatting>
  <conditionalFormatting sqref="E246">
    <cfRule type="containsText" dxfId="2502" priority="3606" operator="containsText" text="YES">
      <formula>NOT(ISERROR(SEARCH("YES",E246)))</formula>
    </cfRule>
  </conditionalFormatting>
  <conditionalFormatting sqref="G246">
    <cfRule type="duplicateValues" dxfId="2501" priority="3605"/>
  </conditionalFormatting>
  <conditionalFormatting sqref="H246 J246">
    <cfRule type="duplicateValues" dxfId="2500" priority="3604"/>
  </conditionalFormatting>
  <conditionalFormatting sqref="L246 N246 P246">
    <cfRule type="duplicateValues" dxfId="2499" priority="3603"/>
  </conditionalFormatting>
  <conditionalFormatting sqref="R246 T246 V246">
    <cfRule type="duplicateValues" dxfId="2498" priority="3602"/>
  </conditionalFormatting>
  <conditionalFormatting sqref="X246 Z246 AB246">
    <cfRule type="duplicateValues" dxfId="2497" priority="3601"/>
  </conditionalFormatting>
  <conditionalFormatting sqref="AD246 AF246">
    <cfRule type="duplicateValues" dxfId="2496" priority="3600"/>
  </conditionalFormatting>
  <conditionalFormatting sqref="F247">
    <cfRule type="containsText" dxfId="2495" priority="3598" operator="containsText" text="YES">
      <formula>NOT(ISERROR(SEARCH("YES",F247)))</formula>
    </cfRule>
  </conditionalFormatting>
  <conditionalFormatting sqref="E247">
    <cfRule type="containsText" dxfId="2494" priority="3597" operator="containsText" text="YES">
      <formula>NOT(ISERROR(SEARCH("YES",E247)))</formula>
    </cfRule>
  </conditionalFormatting>
  <conditionalFormatting sqref="E247">
    <cfRule type="containsText" dxfId="2493" priority="3596" operator="containsText" text="YES">
      <formula>NOT(ISERROR(SEARCH("YES",E247)))</formula>
    </cfRule>
  </conditionalFormatting>
  <conditionalFormatting sqref="F247">
    <cfRule type="containsText" dxfId="2492" priority="3594" operator="containsText" text="YES">
      <formula>NOT(ISERROR(SEARCH("YES",F247)))</formula>
    </cfRule>
  </conditionalFormatting>
  <conditionalFormatting sqref="G247">
    <cfRule type="duplicateValues" dxfId="2491" priority="3595"/>
  </conditionalFormatting>
  <conditionalFormatting sqref="E247">
    <cfRule type="containsText" dxfId="2490" priority="3593" operator="containsText" text="YES">
      <formula>NOT(ISERROR(SEARCH("YES",E247)))</formula>
    </cfRule>
  </conditionalFormatting>
  <conditionalFormatting sqref="E247">
    <cfRule type="containsText" dxfId="2489" priority="3592" operator="containsText" text="YES">
      <formula>NOT(ISERROR(SEARCH("YES",E247)))</formula>
    </cfRule>
  </conditionalFormatting>
  <conditionalFormatting sqref="G247">
    <cfRule type="duplicateValues" dxfId="2488" priority="3591"/>
  </conditionalFormatting>
  <conditionalFormatting sqref="H247 J247">
    <cfRule type="duplicateValues" dxfId="2487" priority="3590"/>
  </conditionalFormatting>
  <conditionalFormatting sqref="L247 N247 P247">
    <cfRule type="duplicateValues" dxfId="2486" priority="3589"/>
  </conditionalFormatting>
  <conditionalFormatting sqref="R247 T247 V247">
    <cfRule type="duplicateValues" dxfId="2485" priority="3588"/>
  </conditionalFormatting>
  <conditionalFormatting sqref="X247 Z247 AB247">
    <cfRule type="duplicateValues" dxfId="2484" priority="3587"/>
  </conditionalFormatting>
  <conditionalFormatting sqref="AD247 AF247">
    <cfRule type="duplicateValues" dxfId="2483" priority="3586"/>
  </conditionalFormatting>
  <conditionalFormatting sqref="F248">
    <cfRule type="containsText" dxfId="2482" priority="3584" operator="containsText" text="YES">
      <formula>NOT(ISERROR(SEARCH("YES",F248)))</formula>
    </cfRule>
  </conditionalFormatting>
  <conditionalFormatting sqref="E248">
    <cfRule type="containsText" dxfId="2481" priority="3583" operator="containsText" text="YES">
      <formula>NOT(ISERROR(SEARCH("YES",E248)))</formula>
    </cfRule>
  </conditionalFormatting>
  <conditionalFormatting sqref="E248">
    <cfRule type="containsText" dxfId="2480" priority="3582" operator="containsText" text="YES">
      <formula>NOT(ISERROR(SEARCH("YES",E248)))</formula>
    </cfRule>
  </conditionalFormatting>
  <conditionalFormatting sqref="F248">
    <cfRule type="containsText" dxfId="2479" priority="3580" operator="containsText" text="YES">
      <formula>NOT(ISERROR(SEARCH("YES",F248)))</formula>
    </cfRule>
  </conditionalFormatting>
  <conditionalFormatting sqref="G248">
    <cfRule type="duplicateValues" dxfId="2478" priority="3581"/>
  </conditionalFormatting>
  <conditionalFormatting sqref="E248">
    <cfRule type="containsText" dxfId="2477" priority="3579" operator="containsText" text="YES">
      <formula>NOT(ISERROR(SEARCH("YES",E248)))</formula>
    </cfRule>
  </conditionalFormatting>
  <conditionalFormatting sqref="E248">
    <cfRule type="containsText" dxfId="2476" priority="3578" operator="containsText" text="YES">
      <formula>NOT(ISERROR(SEARCH("YES",E248)))</formula>
    </cfRule>
  </conditionalFormatting>
  <conditionalFormatting sqref="G248">
    <cfRule type="duplicateValues" dxfId="2475" priority="3577"/>
  </conditionalFormatting>
  <conditionalFormatting sqref="H248 J248">
    <cfRule type="duplicateValues" dxfId="2474" priority="3576"/>
  </conditionalFormatting>
  <conditionalFormatting sqref="L248 N248 P248">
    <cfRule type="duplicateValues" dxfId="2473" priority="3575"/>
  </conditionalFormatting>
  <conditionalFormatting sqref="R248 T248 V248">
    <cfRule type="duplicateValues" dxfId="2472" priority="3574"/>
  </conditionalFormatting>
  <conditionalFormatting sqref="X248 Z248 AB248">
    <cfRule type="duplicateValues" dxfId="2471" priority="3573"/>
  </conditionalFormatting>
  <conditionalFormatting sqref="AD248 AF248">
    <cfRule type="duplicateValues" dxfId="2470" priority="3572"/>
  </conditionalFormatting>
  <conditionalFormatting sqref="F249">
    <cfRule type="containsText" dxfId="2469" priority="3570" operator="containsText" text="YES">
      <formula>NOT(ISERROR(SEARCH("YES",F249)))</formula>
    </cfRule>
  </conditionalFormatting>
  <conditionalFormatting sqref="E249">
    <cfRule type="containsText" dxfId="2468" priority="3569" operator="containsText" text="YES">
      <formula>NOT(ISERROR(SEARCH("YES",E249)))</formula>
    </cfRule>
  </conditionalFormatting>
  <conditionalFormatting sqref="E249">
    <cfRule type="containsText" dxfId="2467" priority="3568" operator="containsText" text="YES">
      <formula>NOT(ISERROR(SEARCH("YES",E249)))</formula>
    </cfRule>
  </conditionalFormatting>
  <conditionalFormatting sqref="F249">
    <cfRule type="containsText" dxfId="2466" priority="3566" operator="containsText" text="YES">
      <formula>NOT(ISERROR(SEARCH("YES",F249)))</formula>
    </cfRule>
  </conditionalFormatting>
  <conditionalFormatting sqref="G249">
    <cfRule type="duplicateValues" dxfId="2465" priority="3567"/>
  </conditionalFormatting>
  <conditionalFormatting sqref="E249">
    <cfRule type="containsText" dxfId="2464" priority="3565" operator="containsText" text="YES">
      <formula>NOT(ISERROR(SEARCH("YES",E249)))</formula>
    </cfRule>
  </conditionalFormatting>
  <conditionalFormatting sqref="E249">
    <cfRule type="containsText" dxfId="2463" priority="3564" operator="containsText" text="YES">
      <formula>NOT(ISERROR(SEARCH("YES",E249)))</formula>
    </cfRule>
  </conditionalFormatting>
  <conditionalFormatting sqref="G249">
    <cfRule type="duplicateValues" dxfId="2462" priority="3563"/>
  </conditionalFormatting>
  <conditionalFormatting sqref="H249 J249">
    <cfRule type="duplicateValues" dxfId="2461" priority="3562"/>
  </conditionalFormatting>
  <conditionalFormatting sqref="L249 N249 P249">
    <cfRule type="duplicateValues" dxfId="2460" priority="3561"/>
  </conditionalFormatting>
  <conditionalFormatting sqref="R249 T249 V249">
    <cfRule type="duplicateValues" dxfId="2459" priority="3560"/>
  </conditionalFormatting>
  <conditionalFormatting sqref="X249 Z249 AB249">
    <cfRule type="duplicateValues" dxfId="2458" priority="3559"/>
  </conditionalFormatting>
  <conditionalFormatting sqref="AD249 AF249">
    <cfRule type="duplicateValues" dxfId="2457" priority="3558"/>
  </conditionalFormatting>
  <conditionalFormatting sqref="F250">
    <cfRule type="containsText" dxfId="2456" priority="3556" operator="containsText" text="YES">
      <formula>NOT(ISERROR(SEARCH("YES",F250)))</formula>
    </cfRule>
  </conditionalFormatting>
  <conditionalFormatting sqref="E250">
    <cfRule type="containsText" dxfId="2455" priority="3555" operator="containsText" text="YES">
      <formula>NOT(ISERROR(SEARCH("YES",E250)))</formula>
    </cfRule>
  </conditionalFormatting>
  <conditionalFormatting sqref="E250">
    <cfRule type="containsText" dxfId="2454" priority="3554" operator="containsText" text="YES">
      <formula>NOT(ISERROR(SEARCH("YES",E250)))</formula>
    </cfRule>
  </conditionalFormatting>
  <conditionalFormatting sqref="F250">
    <cfRule type="containsText" dxfId="2453" priority="3552" operator="containsText" text="YES">
      <formula>NOT(ISERROR(SEARCH("YES",F250)))</formula>
    </cfRule>
  </conditionalFormatting>
  <conditionalFormatting sqref="G250">
    <cfRule type="duplicateValues" dxfId="2452" priority="3553"/>
  </conditionalFormatting>
  <conditionalFormatting sqref="E250">
    <cfRule type="containsText" dxfId="2451" priority="3551" operator="containsText" text="YES">
      <formula>NOT(ISERROR(SEARCH("YES",E250)))</formula>
    </cfRule>
  </conditionalFormatting>
  <conditionalFormatting sqref="E250">
    <cfRule type="containsText" dxfId="2450" priority="3550" operator="containsText" text="YES">
      <formula>NOT(ISERROR(SEARCH("YES",E250)))</formula>
    </cfRule>
  </conditionalFormatting>
  <conditionalFormatting sqref="G250">
    <cfRule type="duplicateValues" dxfId="2449" priority="3549"/>
  </conditionalFormatting>
  <conditionalFormatting sqref="H250 J250">
    <cfRule type="duplicateValues" dxfId="2448" priority="3548"/>
  </conditionalFormatting>
  <conditionalFormatting sqref="L250 N250 P250">
    <cfRule type="duplicateValues" dxfId="2447" priority="3547"/>
  </conditionalFormatting>
  <conditionalFormatting sqref="R250 T250 V250">
    <cfRule type="duplicateValues" dxfId="2446" priority="3546"/>
  </conditionalFormatting>
  <conditionalFormatting sqref="X250 Z250 AB250">
    <cfRule type="duplicateValues" dxfId="2445" priority="3545"/>
  </conditionalFormatting>
  <conditionalFormatting sqref="AD250 AF250">
    <cfRule type="duplicateValues" dxfId="2444" priority="3544"/>
  </conditionalFormatting>
  <conditionalFormatting sqref="F251">
    <cfRule type="containsText" dxfId="2443" priority="3542" operator="containsText" text="YES">
      <formula>NOT(ISERROR(SEARCH("YES",F251)))</formula>
    </cfRule>
  </conditionalFormatting>
  <conditionalFormatting sqref="E251">
    <cfRule type="containsText" dxfId="2442" priority="3541" operator="containsText" text="YES">
      <formula>NOT(ISERROR(SEARCH("YES",E251)))</formula>
    </cfRule>
  </conditionalFormatting>
  <conditionalFormatting sqref="E251">
    <cfRule type="containsText" dxfId="2441" priority="3540" operator="containsText" text="YES">
      <formula>NOT(ISERROR(SEARCH("YES",E251)))</formula>
    </cfRule>
  </conditionalFormatting>
  <conditionalFormatting sqref="F251">
    <cfRule type="containsText" dxfId="2440" priority="3538" operator="containsText" text="YES">
      <formula>NOT(ISERROR(SEARCH("YES",F251)))</formula>
    </cfRule>
  </conditionalFormatting>
  <conditionalFormatting sqref="G251">
    <cfRule type="duplicateValues" dxfId="2439" priority="3539"/>
  </conditionalFormatting>
  <conditionalFormatting sqref="E251">
    <cfRule type="containsText" dxfId="2438" priority="3537" operator="containsText" text="YES">
      <formula>NOT(ISERROR(SEARCH("YES",E251)))</formula>
    </cfRule>
  </conditionalFormatting>
  <conditionalFormatting sqref="E251">
    <cfRule type="containsText" dxfId="2437" priority="3536" operator="containsText" text="YES">
      <formula>NOT(ISERROR(SEARCH("YES",E251)))</formula>
    </cfRule>
  </conditionalFormatting>
  <conditionalFormatting sqref="G251">
    <cfRule type="duplicateValues" dxfId="2436" priority="3535"/>
  </conditionalFormatting>
  <conditionalFormatting sqref="H251 J251">
    <cfRule type="duplicateValues" dxfId="2435" priority="3534"/>
  </conditionalFormatting>
  <conditionalFormatting sqref="L251 N251 P251">
    <cfRule type="duplicateValues" dxfId="2434" priority="3533"/>
  </conditionalFormatting>
  <conditionalFormatting sqref="R251 T251 V251">
    <cfRule type="duplicateValues" dxfId="2433" priority="3532"/>
  </conditionalFormatting>
  <conditionalFormatting sqref="X251 Z251 AB251">
    <cfRule type="duplicateValues" dxfId="2432" priority="3531"/>
  </conditionalFormatting>
  <conditionalFormatting sqref="AD251 AF251">
    <cfRule type="duplicateValues" dxfId="2431" priority="3530"/>
  </conditionalFormatting>
  <conditionalFormatting sqref="F252">
    <cfRule type="containsText" dxfId="2430" priority="3528" operator="containsText" text="YES">
      <formula>NOT(ISERROR(SEARCH("YES",F252)))</formula>
    </cfRule>
  </conditionalFormatting>
  <conditionalFormatting sqref="E252">
    <cfRule type="containsText" dxfId="2429" priority="3527" operator="containsText" text="YES">
      <formula>NOT(ISERROR(SEARCH("YES",E252)))</formula>
    </cfRule>
  </conditionalFormatting>
  <conditionalFormatting sqref="E252">
    <cfRule type="containsText" dxfId="2428" priority="3526" operator="containsText" text="YES">
      <formula>NOT(ISERROR(SEARCH("YES",E252)))</formula>
    </cfRule>
  </conditionalFormatting>
  <conditionalFormatting sqref="F252">
    <cfRule type="containsText" dxfId="2427" priority="3524" operator="containsText" text="YES">
      <formula>NOT(ISERROR(SEARCH("YES",F252)))</formula>
    </cfRule>
  </conditionalFormatting>
  <conditionalFormatting sqref="G252">
    <cfRule type="duplicateValues" dxfId="2426" priority="3525"/>
  </conditionalFormatting>
  <conditionalFormatting sqref="E252">
    <cfRule type="containsText" dxfId="2425" priority="3523" operator="containsText" text="YES">
      <formula>NOT(ISERROR(SEARCH("YES",E252)))</formula>
    </cfRule>
  </conditionalFormatting>
  <conditionalFormatting sqref="E252">
    <cfRule type="containsText" dxfId="2424" priority="3522" operator="containsText" text="YES">
      <formula>NOT(ISERROR(SEARCH("YES",E252)))</formula>
    </cfRule>
  </conditionalFormatting>
  <conditionalFormatting sqref="G252">
    <cfRule type="duplicateValues" dxfId="2423" priority="3521"/>
  </conditionalFormatting>
  <conditionalFormatting sqref="H252 J252">
    <cfRule type="duplicateValues" dxfId="2422" priority="3520"/>
  </conditionalFormatting>
  <conditionalFormatting sqref="L252 N252 P252">
    <cfRule type="duplicateValues" dxfId="2421" priority="3519"/>
  </conditionalFormatting>
  <conditionalFormatting sqref="R252 T252 V252">
    <cfRule type="duplicateValues" dxfId="2420" priority="3518"/>
  </conditionalFormatting>
  <conditionalFormatting sqref="X252 Z252 AB252">
    <cfRule type="duplicateValues" dxfId="2419" priority="3517"/>
  </conditionalFormatting>
  <conditionalFormatting sqref="AD252 AF252">
    <cfRule type="duplicateValues" dxfId="2418" priority="3516"/>
  </conditionalFormatting>
  <conditionalFormatting sqref="F253">
    <cfRule type="containsText" dxfId="2417" priority="3514" operator="containsText" text="YES">
      <formula>NOT(ISERROR(SEARCH("YES",F253)))</formula>
    </cfRule>
  </conditionalFormatting>
  <conditionalFormatting sqref="E253">
    <cfRule type="containsText" dxfId="2416" priority="3513" operator="containsText" text="YES">
      <formula>NOT(ISERROR(SEARCH("YES",E253)))</formula>
    </cfRule>
  </conditionalFormatting>
  <conditionalFormatting sqref="E253">
    <cfRule type="containsText" dxfId="2415" priority="3512" operator="containsText" text="YES">
      <formula>NOT(ISERROR(SEARCH("YES",E253)))</formula>
    </cfRule>
  </conditionalFormatting>
  <conditionalFormatting sqref="F253">
    <cfRule type="containsText" dxfId="2414" priority="3510" operator="containsText" text="YES">
      <formula>NOT(ISERROR(SEARCH("YES",F253)))</formula>
    </cfRule>
  </conditionalFormatting>
  <conditionalFormatting sqref="G253">
    <cfRule type="duplicateValues" dxfId="2413" priority="3511"/>
  </conditionalFormatting>
  <conditionalFormatting sqref="E253">
    <cfRule type="containsText" dxfId="2412" priority="3509" operator="containsText" text="YES">
      <formula>NOT(ISERROR(SEARCH("YES",E253)))</formula>
    </cfRule>
  </conditionalFormatting>
  <conditionalFormatting sqref="E253">
    <cfRule type="containsText" dxfId="2411" priority="3508" operator="containsText" text="YES">
      <formula>NOT(ISERROR(SEARCH("YES",E253)))</formula>
    </cfRule>
  </conditionalFormatting>
  <conditionalFormatting sqref="G253">
    <cfRule type="duplicateValues" dxfId="2410" priority="3507"/>
  </conditionalFormatting>
  <conditionalFormatting sqref="H253 J253">
    <cfRule type="duplicateValues" dxfId="2409" priority="3506"/>
  </conditionalFormatting>
  <conditionalFormatting sqref="L253 N253 P253">
    <cfRule type="duplicateValues" dxfId="2408" priority="3505"/>
  </conditionalFormatting>
  <conditionalFormatting sqref="R253 T253 V253">
    <cfRule type="duplicateValues" dxfId="2407" priority="3504"/>
  </conditionalFormatting>
  <conditionalFormatting sqref="X253 Z253 AB253">
    <cfRule type="duplicateValues" dxfId="2406" priority="3503"/>
  </conditionalFormatting>
  <conditionalFormatting sqref="AD253 AF253">
    <cfRule type="duplicateValues" dxfId="2405" priority="3502"/>
  </conditionalFormatting>
  <conditionalFormatting sqref="E366">
    <cfRule type="containsText" dxfId="2404" priority="1796" operator="containsText" text="YES">
      <formula>NOT(ISERROR(SEARCH("YES",E366)))</formula>
    </cfRule>
  </conditionalFormatting>
  <conditionalFormatting sqref="G254">
    <cfRule type="duplicateValues" dxfId="2403" priority="3497"/>
  </conditionalFormatting>
  <conditionalFormatting sqref="G254">
    <cfRule type="duplicateValues" dxfId="2402" priority="3493"/>
  </conditionalFormatting>
  <conditionalFormatting sqref="H254 J254">
    <cfRule type="duplicateValues" dxfId="2401" priority="3492"/>
  </conditionalFormatting>
  <conditionalFormatting sqref="L254 N254 P254">
    <cfRule type="duplicateValues" dxfId="2400" priority="3491"/>
  </conditionalFormatting>
  <conditionalFormatting sqref="R254 T254 V254">
    <cfRule type="duplicateValues" dxfId="2399" priority="3490"/>
  </conditionalFormatting>
  <conditionalFormatting sqref="X254 Z254 AB254">
    <cfRule type="duplicateValues" dxfId="2398" priority="3489"/>
  </conditionalFormatting>
  <conditionalFormatting sqref="AD254 AF254">
    <cfRule type="duplicateValues" dxfId="2397" priority="3488"/>
  </conditionalFormatting>
  <conditionalFormatting sqref="E367">
    <cfRule type="containsText" dxfId="2396" priority="1782" operator="containsText" text="YES">
      <formula>NOT(ISERROR(SEARCH("YES",E367)))</formula>
    </cfRule>
  </conditionalFormatting>
  <conditionalFormatting sqref="G255">
    <cfRule type="duplicateValues" dxfId="2395" priority="3483"/>
  </conditionalFormatting>
  <conditionalFormatting sqref="G255">
    <cfRule type="duplicateValues" dxfId="2394" priority="3479"/>
  </conditionalFormatting>
  <conditionalFormatting sqref="H255 J255">
    <cfRule type="duplicateValues" dxfId="2393" priority="3478"/>
  </conditionalFormatting>
  <conditionalFormatting sqref="L255 N255 P255">
    <cfRule type="duplicateValues" dxfId="2392" priority="3477"/>
  </conditionalFormatting>
  <conditionalFormatting sqref="R255 T255 V255">
    <cfRule type="duplicateValues" dxfId="2391" priority="3476"/>
  </conditionalFormatting>
  <conditionalFormatting sqref="X255 Z255 AB255">
    <cfRule type="duplicateValues" dxfId="2390" priority="3475"/>
  </conditionalFormatting>
  <conditionalFormatting sqref="AD255 AF255">
    <cfRule type="duplicateValues" dxfId="2389" priority="3474"/>
  </conditionalFormatting>
  <conditionalFormatting sqref="F256">
    <cfRule type="containsText" dxfId="2388" priority="3472" operator="containsText" text="YES">
      <formula>NOT(ISERROR(SEARCH("YES",F256)))</formula>
    </cfRule>
  </conditionalFormatting>
  <conditionalFormatting sqref="E256">
    <cfRule type="containsText" dxfId="2387" priority="3471" operator="containsText" text="YES">
      <formula>NOT(ISERROR(SEARCH("YES",E256)))</formula>
    </cfRule>
  </conditionalFormatting>
  <conditionalFormatting sqref="E256">
    <cfRule type="containsText" dxfId="2386" priority="3470" operator="containsText" text="YES">
      <formula>NOT(ISERROR(SEARCH("YES",E256)))</formula>
    </cfRule>
  </conditionalFormatting>
  <conditionalFormatting sqref="F256">
    <cfRule type="containsText" dxfId="2385" priority="3468" operator="containsText" text="YES">
      <formula>NOT(ISERROR(SEARCH("YES",F256)))</formula>
    </cfRule>
  </conditionalFormatting>
  <conditionalFormatting sqref="G256">
    <cfRule type="duplicateValues" dxfId="2384" priority="3469"/>
  </conditionalFormatting>
  <conditionalFormatting sqref="E256">
    <cfRule type="containsText" dxfId="2383" priority="3467" operator="containsText" text="YES">
      <formula>NOT(ISERROR(SEARCH("YES",E256)))</formula>
    </cfRule>
  </conditionalFormatting>
  <conditionalFormatting sqref="E256">
    <cfRule type="containsText" dxfId="2382" priority="3466" operator="containsText" text="YES">
      <formula>NOT(ISERROR(SEARCH("YES",E256)))</formula>
    </cfRule>
  </conditionalFormatting>
  <conditionalFormatting sqref="G256">
    <cfRule type="duplicateValues" dxfId="2381" priority="3465"/>
  </conditionalFormatting>
  <conditionalFormatting sqref="H256 J256">
    <cfRule type="duplicateValues" dxfId="2380" priority="3464"/>
  </conditionalFormatting>
  <conditionalFormatting sqref="L256 N256 P256">
    <cfRule type="duplicateValues" dxfId="2379" priority="3463"/>
  </conditionalFormatting>
  <conditionalFormatting sqref="R256 T256 V256">
    <cfRule type="duplicateValues" dxfId="2378" priority="3462"/>
  </conditionalFormatting>
  <conditionalFormatting sqref="X256 Z256 AB256">
    <cfRule type="duplicateValues" dxfId="2377" priority="3461"/>
  </conditionalFormatting>
  <conditionalFormatting sqref="AD256 AF256">
    <cfRule type="duplicateValues" dxfId="2376" priority="3460"/>
  </conditionalFormatting>
  <conditionalFormatting sqref="F257">
    <cfRule type="containsText" dxfId="2375" priority="3458" operator="containsText" text="YES">
      <formula>NOT(ISERROR(SEARCH("YES",F257)))</formula>
    </cfRule>
  </conditionalFormatting>
  <conditionalFormatting sqref="E257">
    <cfRule type="containsText" dxfId="2374" priority="3457" operator="containsText" text="YES">
      <formula>NOT(ISERROR(SEARCH("YES",E257)))</formula>
    </cfRule>
  </conditionalFormatting>
  <conditionalFormatting sqref="E257">
    <cfRule type="containsText" dxfId="2373" priority="3456" operator="containsText" text="YES">
      <formula>NOT(ISERROR(SEARCH("YES",E257)))</formula>
    </cfRule>
  </conditionalFormatting>
  <conditionalFormatting sqref="F257">
    <cfRule type="containsText" dxfId="2372" priority="3454" operator="containsText" text="YES">
      <formula>NOT(ISERROR(SEARCH("YES",F257)))</formula>
    </cfRule>
  </conditionalFormatting>
  <conditionalFormatting sqref="G257">
    <cfRule type="duplicateValues" dxfId="2371" priority="3455"/>
  </conditionalFormatting>
  <conditionalFormatting sqref="E257">
    <cfRule type="containsText" dxfId="2370" priority="3453" operator="containsText" text="YES">
      <formula>NOT(ISERROR(SEARCH("YES",E257)))</formula>
    </cfRule>
  </conditionalFormatting>
  <conditionalFormatting sqref="E257">
    <cfRule type="containsText" dxfId="2369" priority="3452" operator="containsText" text="YES">
      <formula>NOT(ISERROR(SEARCH("YES",E257)))</formula>
    </cfRule>
  </conditionalFormatting>
  <conditionalFormatting sqref="G257">
    <cfRule type="duplicateValues" dxfId="2368" priority="3451"/>
  </conditionalFormatting>
  <conditionalFormatting sqref="H257 J257">
    <cfRule type="duplicateValues" dxfId="2367" priority="3450"/>
  </conditionalFormatting>
  <conditionalFormatting sqref="L257 N257 P257">
    <cfRule type="duplicateValues" dxfId="2366" priority="3449"/>
  </conditionalFormatting>
  <conditionalFormatting sqref="R257 T257 V257">
    <cfRule type="duplicateValues" dxfId="2365" priority="3448"/>
  </conditionalFormatting>
  <conditionalFormatting sqref="X257 Z257 AB257">
    <cfRule type="duplicateValues" dxfId="2364" priority="3447"/>
  </conditionalFormatting>
  <conditionalFormatting sqref="AD257 AF257">
    <cfRule type="duplicateValues" dxfId="2363" priority="3446"/>
  </conditionalFormatting>
  <conditionalFormatting sqref="F258">
    <cfRule type="containsText" dxfId="2362" priority="3444" operator="containsText" text="YES">
      <formula>NOT(ISERROR(SEARCH("YES",F258)))</formula>
    </cfRule>
  </conditionalFormatting>
  <conditionalFormatting sqref="E258">
    <cfRule type="containsText" dxfId="2361" priority="3443" operator="containsText" text="YES">
      <formula>NOT(ISERROR(SEARCH("YES",E258)))</formula>
    </cfRule>
  </conditionalFormatting>
  <conditionalFormatting sqref="E258">
    <cfRule type="containsText" dxfId="2360" priority="3442" operator="containsText" text="YES">
      <formula>NOT(ISERROR(SEARCH("YES",E258)))</formula>
    </cfRule>
  </conditionalFormatting>
  <conditionalFormatting sqref="F258">
    <cfRule type="containsText" dxfId="2359" priority="3440" operator="containsText" text="YES">
      <formula>NOT(ISERROR(SEARCH("YES",F258)))</formula>
    </cfRule>
  </conditionalFormatting>
  <conditionalFormatting sqref="G258">
    <cfRule type="duplicateValues" dxfId="2358" priority="3441"/>
  </conditionalFormatting>
  <conditionalFormatting sqref="E258">
    <cfRule type="containsText" dxfId="2357" priority="3439" operator="containsText" text="YES">
      <formula>NOT(ISERROR(SEARCH("YES",E258)))</formula>
    </cfRule>
  </conditionalFormatting>
  <conditionalFormatting sqref="E258">
    <cfRule type="containsText" dxfId="2356" priority="3438" operator="containsText" text="YES">
      <formula>NOT(ISERROR(SEARCH("YES",E258)))</formula>
    </cfRule>
  </conditionalFormatting>
  <conditionalFormatting sqref="G258">
    <cfRule type="duplicateValues" dxfId="2355" priority="3437"/>
  </conditionalFormatting>
  <conditionalFormatting sqref="H258 J258">
    <cfRule type="duplicateValues" dxfId="2354" priority="3436"/>
  </conditionalFormatting>
  <conditionalFormatting sqref="L258 N258 P258">
    <cfRule type="duplicateValues" dxfId="2353" priority="3435"/>
  </conditionalFormatting>
  <conditionalFormatting sqref="R258 T258 V258">
    <cfRule type="duplicateValues" dxfId="2352" priority="3434"/>
  </conditionalFormatting>
  <conditionalFormatting sqref="X258 Z258 AB258">
    <cfRule type="duplicateValues" dxfId="2351" priority="3433"/>
  </conditionalFormatting>
  <conditionalFormatting sqref="AD258 AF258">
    <cfRule type="duplicateValues" dxfId="2350" priority="3432"/>
  </conditionalFormatting>
  <conditionalFormatting sqref="F259">
    <cfRule type="containsText" dxfId="2349" priority="3430" operator="containsText" text="YES">
      <formula>NOT(ISERROR(SEARCH("YES",F259)))</formula>
    </cfRule>
  </conditionalFormatting>
  <conditionalFormatting sqref="E259">
    <cfRule type="containsText" dxfId="2348" priority="3429" operator="containsText" text="YES">
      <formula>NOT(ISERROR(SEARCH("YES",E259)))</formula>
    </cfRule>
  </conditionalFormatting>
  <conditionalFormatting sqref="E259">
    <cfRule type="containsText" dxfId="2347" priority="3428" operator="containsText" text="YES">
      <formula>NOT(ISERROR(SEARCH("YES",E259)))</formula>
    </cfRule>
  </conditionalFormatting>
  <conditionalFormatting sqref="F259">
    <cfRule type="containsText" dxfId="2346" priority="3426" operator="containsText" text="YES">
      <formula>NOT(ISERROR(SEARCH("YES",F259)))</formula>
    </cfRule>
  </conditionalFormatting>
  <conditionalFormatting sqref="G259">
    <cfRule type="duplicateValues" dxfId="2345" priority="3427"/>
  </conditionalFormatting>
  <conditionalFormatting sqref="E259">
    <cfRule type="containsText" dxfId="2344" priority="3425" operator="containsText" text="YES">
      <formula>NOT(ISERROR(SEARCH("YES",E259)))</formula>
    </cfRule>
  </conditionalFormatting>
  <conditionalFormatting sqref="E259">
    <cfRule type="containsText" dxfId="2343" priority="3424" operator="containsText" text="YES">
      <formula>NOT(ISERROR(SEARCH("YES",E259)))</formula>
    </cfRule>
  </conditionalFormatting>
  <conditionalFormatting sqref="G259">
    <cfRule type="duplicateValues" dxfId="2342" priority="3423"/>
  </conditionalFormatting>
  <conditionalFormatting sqref="H259 J259">
    <cfRule type="duplicateValues" dxfId="2341" priority="3422"/>
  </conditionalFormatting>
  <conditionalFormatting sqref="L259 N259 P259">
    <cfRule type="duplicateValues" dxfId="2340" priority="3421"/>
  </conditionalFormatting>
  <conditionalFormatting sqref="R259 T259 V259">
    <cfRule type="duplicateValues" dxfId="2339" priority="3420"/>
  </conditionalFormatting>
  <conditionalFormatting sqref="X259 Z259 AB259">
    <cfRule type="duplicateValues" dxfId="2338" priority="3419"/>
  </conditionalFormatting>
  <conditionalFormatting sqref="AD259 AF259">
    <cfRule type="duplicateValues" dxfId="2337" priority="3418"/>
  </conditionalFormatting>
  <conditionalFormatting sqref="F372:F374">
    <cfRule type="containsText" dxfId="2336" priority="1717" operator="containsText" text="YES">
      <formula>NOT(ISERROR(SEARCH("YES",F372)))</formula>
    </cfRule>
  </conditionalFormatting>
  <conditionalFormatting sqref="G260">
    <cfRule type="duplicateValues" dxfId="2335" priority="3413"/>
  </conditionalFormatting>
  <conditionalFormatting sqref="F372:F374">
    <cfRule type="containsText" dxfId="2334" priority="1713" operator="containsText" text="YES">
      <formula>NOT(ISERROR(SEARCH("YES",F372)))</formula>
    </cfRule>
  </conditionalFormatting>
  <conditionalFormatting sqref="G260">
    <cfRule type="duplicateValues" dxfId="2333" priority="3409"/>
  </conditionalFormatting>
  <conditionalFormatting sqref="H260 J260">
    <cfRule type="duplicateValues" dxfId="2332" priority="3408"/>
  </conditionalFormatting>
  <conditionalFormatting sqref="L260 N260 P260">
    <cfRule type="duplicateValues" dxfId="2331" priority="3407"/>
  </conditionalFormatting>
  <conditionalFormatting sqref="R260 T260 V260">
    <cfRule type="duplicateValues" dxfId="2330" priority="3406"/>
  </conditionalFormatting>
  <conditionalFormatting sqref="X260 Z260 AB260">
    <cfRule type="duplicateValues" dxfId="2329" priority="3405"/>
  </conditionalFormatting>
  <conditionalFormatting sqref="AD260 AF260">
    <cfRule type="duplicateValues" dxfId="2328" priority="3404"/>
  </conditionalFormatting>
  <conditionalFormatting sqref="F261">
    <cfRule type="containsText" dxfId="2327" priority="3402" operator="containsText" text="YES">
      <formula>NOT(ISERROR(SEARCH("YES",F261)))</formula>
    </cfRule>
  </conditionalFormatting>
  <conditionalFormatting sqref="E261">
    <cfRule type="containsText" dxfId="2326" priority="3401" operator="containsText" text="YES">
      <formula>NOT(ISERROR(SEARCH("YES",E261)))</formula>
    </cfRule>
  </conditionalFormatting>
  <conditionalFormatting sqref="E261">
    <cfRule type="containsText" dxfId="2325" priority="3400" operator="containsText" text="YES">
      <formula>NOT(ISERROR(SEARCH("YES",E261)))</formula>
    </cfRule>
  </conditionalFormatting>
  <conditionalFormatting sqref="F261">
    <cfRule type="containsText" dxfId="2324" priority="3398" operator="containsText" text="YES">
      <formula>NOT(ISERROR(SEARCH("YES",F261)))</formula>
    </cfRule>
  </conditionalFormatting>
  <conditionalFormatting sqref="G261">
    <cfRule type="duplicateValues" dxfId="2323" priority="3399"/>
  </conditionalFormatting>
  <conditionalFormatting sqref="E261">
    <cfRule type="containsText" dxfId="2322" priority="3397" operator="containsText" text="YES">
      <formula>NOT(ISERROR(SEARCH("YES",E261)))</formula>
    </cfRule>
  </conditionalFormatting>
  <conditionalFormatting sqref="E261">
    <cfRule type="containsText" dxfId="2321" priority="3396" operator="containsText" text="YES">
      <formula>NOT(ISERROR(SEARCH("YES",E261)))</formula>
    </cfRule>
  </conditionalFormatting>
  <conditionalFormatting sqref="G261">
    <cfRule type="duplicateValues" dxfId="2320" priority="3395"/>
  </conditionalFormatting>
  <conditionalFormatting sqref="H261 J261">
    <cfRule type="duplicateValues" dxfId="2319" priority="3394"/>
  </conditionalFormatting>
  <conditionalFormatting sqref="L261 N261 P261">
    <cfRule type="duplicateValues" dxfId="2318" priority="3393"/>
  </conditionalFormatting>
  <conditionalFormatting sqref="R261 T261 V261">
    <cfRule type="duplicateValues" dxfId="2317" priority="3392"/>
  </conditionalFormatting>
  <conditionalFormatting sqref="X261 Z261 AB261">
    <cfRule type="duplicateValues" dxfId="2316" priority="3391"/>
  </conditionalFormatting>
  <conditionalFormatting sqref="AD261 AF261">
    <cfRule type="duplicateValues" dxfId="2315" priority="3390"/>
  </conditionalFormatting>
  <conditionalFormatting sqref="F262">
    <cfRule type="containsText" dxfId="2314" priority="3388" operator="containsText" text="YES">
      <formula>NOT(ISERROR(SEARCH("YES",F262)))</formula>
    </cfRule>
  </conditionalFormatting>
  <conditionalFormatting sqref="E262">
    <cfRule type="containsText" dxfId="2313" priority="3387" operator="containsText" text="YES">
      <formula>NOT(ISERROR(SEARCH("YES",E262)))</formula>
    </cfRule>
  </conditionalFormatting>
  <conditionalFormatting sqref="E262">
    <cfRule type="containsText" dxfId="2312" priority="3386" operator="containsText" text="YES">
      <formula>NOT(ISERROR(SEARCH("YES",E262)))</formula>
    </cfRule>
  </conditionalFormatting>
  <conditionalFormatting sqref="F262">
    <cfRule type="containsText" dxfId="2311" priority="3384" operator="containsText" text="YES">
      <formula>NOT(ISERROR(SEARCH("YES",F262)))</formula>
    </cfRule>
  </conditionalFormatting>
  <conditionalFormatting sqref="G262">
    <cfRule type="duplicateValues" dxfId="2310" priority="3385"/>
  </conditionalFormatting>
  <conditionalFormatting sqref="E262">
    <cfRule type="containsText" dxfId="2309" priority="3383" operator="containsText" text="YES">
      <formula>NOT(ISERROR(SEARCH("YES",E262)))</formula>
    </cfRule>
  </conditionalFormatting>
  <conditionalFormatting sqref="E262">
    <cfRule type="containsText" dxfId="2308" priority="3382" operator="containsText" text="YES">
      <formula>NOT(ISERROR(SEARCH("YES",E262)))</formula>
    </cfRule>
  </conditionalFormatting>
  <conditionalFormatting sqref="G262">
    <cfRule type="duplicateValues" dxfId="2307" priority="3381"/>
  </conditionalFormatting>
  <conditionalFormatting sqref="H262 J262">
    <cfRule type="duplicateValues" dxfId="2306" priority="3380"/>
  </conditionalFormatting>
  <conditionalFormatting sqref="L262 N262 P262">
    <cfRule type="duplicateValues" dxfId="2305" priority="3379"/>
  </conditionalFormatting>
  <conditionalFormatting sqref="R262 T262 V262">
    <cfRule type="duplicateValues" dxfId="2304" priority="3378"/>
  </conditionalFormatting>
  <conditionalFormatting sqref="X262 Z262 AB262">
    <cfRule type="duplicateValues" dxfId="2303" priority="3377"/>
  </conditionalFormatting>
  <conditionalFormatting sqref="AD262 AF262">
    <cfRule type="duplicateValues" dxfId="2302" priority="3376"/>
  </conditionalFormatting>
  <conditionalFormatting sqref="F263">
    <cfRule type="containsText" dxfId="2301" priority="3374" operator="containsText" text="YES">
      <formula>NOT(ISERROR(SEARCH("YES",F263)))</formula>
    </cfRule>
  </conditionalFormatting>
  <conditionalFormatting sqref="E263">
    <cfRule type="containsText" dxfId="2300" priority="3373" operator="containsText" text="YES">
      <formula>NOT(ISERROR(SEARCH("YES",E263)))</formula>
    </cfRule>
  </conditionalFormatting>
  <conditionalFormatting sqref="E263">
    <cfRule type="containsText" dxfId="2299" priority="3372" operator="containsText" text="YES">
      <formula>NOT(ISERROR(SEARCH("YES",E263)))</formula>
    </cfRule>
  </conditionalFormatting>
  <conditionalFormatting sqref="F263">
    <cfRule type="containsText" dxfId="2298" priority="3370" operator="containsText" text="YES">
      <formula>NOT(ISERROR(SEARCH("YES",F263)))</formula>
    </cfRule>
  </conditionalFormatting>
  <conditionalFormatting sqref="G263">
    <cfRule type="duplicateValues" dxfId="2297" priority="3371"/>
  </conditionalFormatting>
  <conditionalFormatting sqref="E263">
    <cfRule type="containsText" dxfId="2296" priority="3369" operator="containsText" text="YES">
      <formula>NOT(ISERROR(SEARCH("YES",E263)))</formula>
    </cfRule>
  </conditionalFormatting>
  <conditionalFormatting sqref="E263">
    <cfRule type="containsText" dxfId="2295" priority="3368" operator="containsText" text="YES">
      <formula>NOT(ISERROR(SEARCH("YES",E263)))</formula>
    </cfRule>
  </conditionalFormatting>
  <conditionalFormatting sqref="G263">
    <cfRule type="duplicateValues" dxfId="2294" priority="3367"/>
  </conditionalFormatting>
  <conditionalFormatting sqref="H263 J263">
    <cfRule type="duplicateValues" dxfId="2293" priority="3366"/>
  </conditionalFormatting>
  <conditionalFormatting sqref="L263 N263 P263">
    <cfRule type="duplicateValues" dxfId="2292" priority="3365"/>
  </conditionalFormatting>
  <conditionalFormatting sqref="R263 T263 V263">
    <cfRule type="duplicateValues" dxfId="2291" priority="3364"/>
  </conditionalFormatting>
  <conditionalFormatting sqref="X263 Z263 AB263">
    <cfRule type="duplicateValues" dxfId="2290" priority="3363"/>
  </conditionalFormatting>
  <conditionalFormatting sqref="AD263 AF263">
    <cfRule type="duplicateValues" dxfId="2289" priority="3362"/>
  </conditionalFormatting>
  <conditionalFormatting sqref="F264">
    <cfRule type="containsText" dxfId="2288" priority="3360" operator="containsText" text="YES">
      <formula>NOT(ISERROR(SEARCH("YES",F264)))</formula>
    </cfRule>
  </conditionalFormatting>
  <conditionalFormatting sqref="E264">
    <cfRule type="containsText" dxfId="2287" priority="3359" operator="containsText" text="YES">
      <formula>NOT(ISERROR(SEARCH("YES",E264)))</formula>
    </cfRule>
  </conditionalFormatting>
  <conditionalFormatting sqref="E264">
    <cfRule type="containsText" dxfId="2286" priority="3358" operator="containsText" text="YES">
      <formula>NOT(ISERROR(SEARCH("YES",E264)))</formula>
    </cfRule>
  </conditionalFormatting>
  <conditionalFormatting sqref="F264">
    <cfRule type="containsText" dxfId="2285" priority="3356" operator="containsText" text="YES">
      <formula>NOT(ISERROR(SEARCH("YES",F264)))</formula>
    </cfRule>
  </conditionalFormatting>
  <conditionalFormatting sqref="G264">
    <cfRule type="duplicateValues" dxfId="2284" priority="3357"/>
  </conditionalFormatting>
  <conditionalFormatting sqref="E264">
    <cfRule type="containsText" dxfId="2283" priority="3355" operator="containsText" text="YES">
      <formula>NOT(ISERROR(SEARCH("YES",E264)))</formula>
    </cfRule>
  </conditionalFormatting>
  <conditionalFormatting sqref="E264">
    <cfRule type="containsText" dxfId="2282" priority="3354" operator="containsText" text="YES">
      <formula>NOT(ISERROR(SEARCH("YES",E264)))</formula>
    </cfRule>
  </conditionalFormatting>
  <conditionalFormatting sqref="G264">
    <cfRule type="duplicateValues" dxfId="2281" priority="3353"/>
  </conditionalFormatting>
  <conditionalFormatting sqref="J264 H264">
    <cfRule type="duplicateValues" dxfId="2280" priority="3352"/>
  </conditionalFormatting>
  <conditionalFormatting sqref="L264 N264 P264">
    <cfRule type="duplicateValues" dxfId="2279" priority="3351"/>
  </conditionalFormatting>
  <conditionalFormatting sqref="R264 T264 V264">
    <cfRule type="duplicateValues" dxfId="2278" priority="3350"/>
  </conditionalFormatting>
  <conditionalFormatting sqref="X264 Z264 AB264">
    <cfRule type="duplicateValues" dxfId="2277" priority="3349"/>
  </conditionalFormatting>
  <conditionalFormatting sqref="AD264 AF264">
    <cfRule type="duplicateValues" dxfId="2276" priority="3348"/>
  </conditionalFormatting>
  <conditionalFormatting sqref="F265">
    <cfRule type="containsText" dxfId="2275" priority="3346" operator="containsText" text="YES">
      <formula>NOT(ISERROR(SEARCH("YES",F265)))</formula>
    </cfRule>
  </conditionalFormatting>
  <conditionalFormatting sqref="E265">
    <cfRule type="containsText" dxfId="2274" priority="3345" operator="containsText" text="YES">
      <formula>NOT(ISERROR(SEARCH("YES",E265)))</formula>
    </cfRule>
  </conditionalFormatting>
  <conditionalFormatting sqref="E265">
    <cfRule type="containsText" dxfId="2273" priority="3344" operator="containsText" text="YES">
      <formula>NOT(ISERROR(SEARCH("YES",E265)))</formula>
    </cfRule>
  </conditionalFormatting>
  <conditionalFormatting sqref="F265">
    <cfRule type="containsText" dxfId="2272" priority="3342" operator="containsText" text="YES">
      <formula>NOT(ISERROR(SEARCH("YES",F265)))</formula>
    </cfRule>
  </conditionalFormatting>
  <conditionalFormatting sqref="G265">
    <cfRule type="duplicateValues" dxfId="2271" priority="3343"/>
  </conditionalFormatting>
  <conditionalFormatting sqref="E265">
    <cfRule type="containsText" dxfId="2270" priority="3341" operator="containsText" text="YES">
      <formula>NOT(ISERROR(SEARCH("YES",E265)))</formula>
    </cfRule>
  </conditionalFormatting>
  <conditionalFormatting sqref="E265">
    <cfRule type="containsText" dxfId="2269" priority="3340" operator="containsText" text="YES">
      <formula>NOT(ISERROR(SEARCH("YES",E265)))</formula>
    </cfRule>
  </conditionalFormatting>
  <conditionalFormatting sqref="G265">
    <cfRule type="duplicateValues" dxfId="2268" priority="3339"/>
  </conditionalFormatting>
  <conditionalFormatting sqref="H265 J265">
    <cfRule type="duplicateValues" dxfId="2267" priority="3338"/>
  </conditionalFormatting>
  <conditionalFormatting sqref="L265 N265 P265">
    <cfRule type="duplicateValues" dxfId="2266" priority="3337"/>
  </conditionalFormatting>
  <conditionalFormatting sqref="R265 T265 V265">
    <cfRule type="duplicateValues" dxfId="2265" priority="3336"/>
  </conditionalFormatting>
  <conditionalFormatting sqref="X265 Z265 AB265">
    <cfRule type="duplicateValues" dxfId="2264" priority="3335"/>
  </conditionalFormatting>
  <conditionalFormatting sqref="AD265 AF265">
    <cfRule type="duplicateValues" dxfId="2263" priority="3334"/>
  </conditionalFormatting>
  <conditionalFormatting sqref="F266">
    <cfRule type="containsText" dxfId="2262" priority="3332" operator="containsText" text="YES">
      <formula>NOT(ISERROR(SEARCH("YES",F266)))</formula>
    </cfRule>
  </conditionalFormatting>
  <conditionalFormatting sqref="E266">
    <cfRule type="containsText" dxfId="2261" priority="3331" operator="containsText" text="YES">
      <formula>NOT(ISERROR(SEARCH("YES",E266)))</formula>
    </cfRule>
  </conditionalFormatting>
  <conditionalFormatting sqref="E266">
    <cfRule type="containsText" dxfId="2260" priority="3330" operator="containsText" text="YES">
      <formula>NOT(ISERROR(SEARCH("YES",E266)))</formula>
    </cfRule>
  </conditionalFormatting>
  <conditionalFormatting sqref="F266">
    <cfRule type="containsText" dxfId="2259" priority="3328" operator="containsText" text="YES">
      <formula>NOT(ISERROR(SEARCH("YES",F266)))</formula>
    </cfRule>
  </conditionalFormatting>
  <conditionalFormatting sqref="G266">
    <cfRule type="duplicateValues" dxfId="2258" priority="3329"/>
  </conditionalFormatting>
  <conditionalFormatting sqref="E266">
    <cfRule type="containsText" dxfId="2257" priority="3327" operator="containsText" text="YES">
      <formula>NOT(ISERROR(SEARCH("YES",E266)))</formula>
    </cfRule>
  </conditionalFormatting>
  <conditionalFormatting sqref="E266">
    <cfRule type="containsText" dxfId="2256" priority="3326" operator="containsText" text="YES">
      <formula>NOT(ISERROR(SEARCH("YES",E266)))</formula>
    </cfRule>
  </conditionalFormatting>
  <conditionalFormatting sqref="G266">
    <cfRule type="duplicateValues" dxfId="2255" priority="3325"/>
  </conditionalFormatting>
  <conditionalFormatting sqref="H266 J266">
    <cfRule type="duplicateValues" dxfId="2254" priority="3324"/>
  </conditionalFormatting>
  <conditionalFormatting sqref="L266 N266 P266">
    <cfRule type="duplicateValues" dxfId="2253" priority="3323"/>
  </conditionalFormatting>
  <conditionalFormatting sqref="R266 T266 V266">
    <cfRule type="duplicateValues" dxfId="2252" priority="3322"/>
  </conditionalFormatting>
  <conditionalFormatting sqref="X266 Z266 AB266">
    <cfRule type="duplicateValues" dxfId="2251" priority="3321"/>
  </conditionalFormatting>
  <conditionalFormatting sqref="AD266 AF266">
    <cfRule type="duplicateValues" dxfId="2250" priority="3320"/>
  </conditionalFormatting>
  <conditionalFormatting sqref="F267">
    <cfRule type="containsText" dxfId="2249" priority="3318" operator="containsText" text="YES">
      <formula>NOT(ISERROR(SEARCH("YES",F267)))</formula>
    </cfRule>
  </conditionalFormatting>
  <conditionalFormatting sqref="E267">
    <cfRule type="containsText" dxfId="2248" priority="3317" operator="containsText" text="YES">
      <formula>NOT(ISERROR(SEARCH("YES",E267)))</formula>
    </cfRule>
  </conditionalFormatting>
  <conditionalFormatting sqref="E267">
    <cfRule type="containsText" dxfId="2247" priority="3316" operator="containsText" text="YES">
      <formula>NOT(ISERROR(SEARCH("YES",E267)))</formula>
    </cfRule>
  </conditionalFormatting>
  <conditionalFormatting sqref="F267">
    <cfRule type="containsText" dxfId="2246" priority="3314" operator="containsText" text="YES">
      <formula>NOT(ISERROR(SEARCH("YES",F267)))</formula>
    </cfRule>
  </conditionalFormatting>
  <conditionalFormatting sqref="G267">
    <cfRule type="duplicateValues" dxfId="2245" priority="3315"/>
  </conditionalFormatting>
  <conditionalFormatting sqref="E267">
    <cfRule type="containsText" dxfId="2244" priority="3313" operator="containsText" text="YES">
      <formula>NOT(ISERROR(SEARCH("YES",E267)))</formula>
    </cfRule>
  </conditionalFormatting>
  <conditionalFormatting sqref="E267">
    <cfRule type="containsText" dxfId="2243" priority="3312" operator="containsText" text="YES">
      <formula>NOT(ISERROR(SEARCH("YES",E267)))</formula>
    </cfRule>
  </conditionalFormatting>
  <conditionalFormatting sqref="G267">
    <cfRule type="duplicateValues" dxfId="2242" priority="3311"/>
  </conditionalFormatting>
  <conditionalFormatting sqref="H267 J267">
    <cfRule type="duplicateValues" dxfId="2241" priority="3310"/>
  </conditionalFormatting>
  <conditionalFormatting sqref="L267 N267 P267">
    <cfRule type="duplicateValues" dxfId="2240" priority="3309"/>
  </conditionalFormatting>
  <conditionalFormatting sqref="R267 T267 V267">
    <cfRule type="duplicateValues" dxfId="2239" priority="3308"/>
  </conditionalFormatting>
  <conditionalFormatting sqref="X267 Z267 AB267">
    <cfRule type="duplicateValues" dxfId="2238" priority="3307"/>
  </conditionalFormatting>
  <conditionalFormatting sqref="AD267 AF267">
    <cfRule type="duplicateValues" dxfId="2237" priority="3306"/>
  </conditionalFormatting>
  <conditionalFormatting sqref="F268">
    <cfRule type="containsText" dxfId="2236" priority="3304" operator="containsText" text="YES">
      <formula>NOT(ISERROR(SEARCH("YES",F268)))</formula>
    </cfRule>
  </conditionalFormatting>
  <conditionalFormatting sqref="E268">
    <cfRule type="containsText" dxfId="2235" priority="3303" operator="containsText" text="YES">
      <formula>NOT(ISERROR(SEARCH("YES",E268)))</formula>
    </cfRule>
  </conditionalFormatting>
  <conditionalFormatting sqref="E268">
    <cfRule type="containsText" dxfId="2234" priority="3302" operator="containsText" text="YES">
      <formula>NOT(ISERROR(SEARCH("YES",E268)))</formula>
    </cfRule>
  </conditionalFormatting>
  <conditionalFormatting sqref="F268">
    <cfRule type="containsText" dxfId="2233" priority="3300" operator="containsText" text="YES">
      <formula>NOT(ISERROR(SEARCH("YES",F268)))</formula>
    </cfRule>
  </conditionalFormatting>
  <conditionalFormatting sqref="G268">
    <cfRule type="duplicateValues" dxfId="2232" priority="3301"/>
  </conditionalFormatting>
  <conditionalFormatting sqref="E268">
    <cfRule type="containsText" dxfId="2231" priority="3299" operator="containsText" text="YES">
      <formula>NOT(ISERROR(SEARCH("YES",E268)))</formula>
    </cfRule>
  </conditionalFormatting>
  <conditionalFormatting sqref="E268">
    <cfRule type="containsText" dxfId="2230" priority="3298" operator="containsText" text="YES">
      <formula>NOT(ISERROR(SEARCH("YES",E268)))</formula>
    </cfRule>
  </conditionalFormatting>
  <conditionalFormatting sqref="G268">
    <cfRule type="duplicateValues" dxfId="2229" priority="3297"/>
  </conditionalFormatting>
  <conditionalFormatting sqref="H268 J268">
    <cfRule type="duplicateValues" dxfId="2228" priority="3296"/>
  </conditionalFormatting>
  <conditionalFormatting sqref="L268 N268 P268">
    <cfRule type="duplicateValues" dxfId="2227" priority="3295"/>
  </conditionalFormatting>
  <conditionalFormatting sqref="R268 T268 V268">
    <cfRule type="duplicateValues" dxfId="2226" priority="3294"/>
  </conditionalFormatting>
  <conditionalFormatting sqref="X268 Z268 AB268">
    <cfRule type="duplicateValues" dxfId="2225" priority="3293"/>
  </conditionalFormatting>
  <conditionalFormatting sqref="AD268 AF268">
    <cfRule type="duplicateValues" dxfId="2224" priority="3292"/>
  </conditionalFormatting>
  <conditionalFormatting sqref="F351">
    <cfRule type="containsText" dxfId="2223" priority="1597" operator="containsText" text="YES">
      <formula>NOT(ISERROR(SEARCH("YES",F351)))</formula>
    </cfRule>
  </conditionalFormatting>
  <conditionalFormatting sqref="G269">
    <cfRule type="duplicateValues" dxfId="2222" priority="3287"/>
  </conditionalFormatting>
  <conditionalFormatting sqref="F379:F382">
    <cfRule type="containsText" dxfId="2221" priority="1593" operator="containsText" text="YES">
      <formula>NOT(ISERROR(SEARCH("YES",F379)))</formula>
    </cfRule>
  </conditionalFormatting>
  <conditionalFormatting sqref="G269">
    <cfRule type="duplicateValues" dxfId="2220" priority="3283"/>
  </conditionalFormatting>
  <conditionalFormatting sqref="H269 J269">
    <cfRule type="duplicateValues" dxfId="2219" priority="3282"/>
  </conditionalFormatting>
  <conditionalFormatting sqref="L269 N269 P269">
    <cfRule type="duplicateValues" dxfId="2218" priority="3281"/>
  </conditionalFormatting>
  <conditionalFormatting sqref="R269 T269 V269">
    <cfRule type="duplicateValues" dxfId="2217" priority="3280"/>
  </conditionalFormatting>
  <conditionalFormatting sqref="X269 Z269 AB269">
    <cfRule type="duplicateValues" dxfId="2216" priority="3279"/>
  </conditionalFormatting>
  <conditionalFormatting sqref="AD269 AF269">
    <cfRule type="duplicateValues" dxfId="2215" priority="3278"/>
  </conditionalFormatting>
  <conditionalFormatting sqref="G270">
    <cfRule type="duplicateValues" dxfId="2214" priority="3273"/>
  </conditionalFormatting>
  <conditionalFormatting sqref="G270">
    <cfRule type="duplicateValues" dxfId="2213" priority="3269"/>
  </conditionalFormatting>
  <conditionalFormatting sqref="H270 J270">
    <cfRule type="duplicateValues" dxfId="2212" priority="3268"/>
  </conditionalFormatting>
  <conditionalFormatting sqref="L270 N270 P270">
    <cfRule type="duplicateValues" dxfId="2211" priority="3267"/>
  </conditionalFormatting>
  <conditionalFormatting sqref="R270 T270 V270">
    <cfRule type="duplicateValues" dxfId="2210" priority="3266"/>
  </conditionalFormatting>
  <conditionalFormatting sqref="X270 Z270 AB270">
    <cfRule type="duplicateValues" dxfId="2209" priority="3265"/>
  </conditionalFormatting>
  <conditionalFormatting sqref="AD270 AF270">
    <cfRule type="duplicateValues" dxfId="2208" priority="3264"/>
  </conditionalFormatting>
  <conditionalFormatting sqref="G271">
    <cfRule type="duplicateValues" dxfId="2207" priority="3259"/>
  </conditionalFormatting>
  <conditionalFormatting sqref="G271">
    <cfRule type="duplicateValues" dxfId="2206" priority="3255"/>
  </conditionalFormatting>
  <conditionalFormatting sqref="H271 J271">
    <cfRule type="duplicateValues" dxfId="2205" priority="3254"/>
  </conditionalFormatting>
  <conditionalFormatting sqref="L271 N271 P271">
    <cfRule type="duplicateValues" dxfId="2204" priority="3253"/>
  </conditionalFormatting>
  <conditionalFormatting sqref="R271 T271 V271">
    <cfRule type="duplicateValues" dxfId="2203" priority="3252"/>
  </conditionalFormatting>
  <conditionalFormatting sqref="X271 Z271 AB271">
    <cfRule type="duplicateValues" dxfId="2202" priority="3251"/>
  </conditionalFormatting>
  <conditionalFormatting sqref="AD271 AF271">
    <cfRule type="duplicateValues" dxfId="2201" priority="3250"/>
  </conditionalFormatting>
  <conditionalFormatting sqref="G272">
    <cfRule type="duplicateValues" dxfId="2200" priority="3245"/>
  </conditionalFormatting>
  <conditionalFormatting sqref="G272">
    <cfRule type="duplicateValues" dxfId="2199" priority="3241"/>
  </conditionalFormatting>
  <conditionalFormatting sqref="H272 J272">
    <cfRule type="duplicateValues" dxfId="2198" priority="3240"/>
  </conditionalFormatting>
  <conditionalFormatting sqref="L272 N272 P272">
    <cfRule type="duplicateValues" dxfId="2197" priority="3239"/>
  </conditionalFormatting>
  <conditionalFormatting sqref="R272 T272 V272">
    <cfRule type="duplicateValues" dxfId="2196" priority="3238"/>
  </conditionalFormatting>
  <conditionalFormatting sqref="X272 Z272 AB272">
    <cfRule type="duplicateValues" dxfId="2195" priority="3237"/>
  </conditionalFormatting>
  <conditionalFormatting sqref="AD272 AF272">
    <cfRule type="duplicateValues" dxfId="2194" priority="3236"/>
  </conditionalFormatting>
  <conditionalFormatting sqref="G273">
    <cfRule type="duplicateValues" dxfId="2193" priority="3231"/>
  </conditionalFormatting>
  <conditionalFormatting sqref="F383">
    <cfRule type="containsText" dxfId="2192" priority="1537" operator="containsText" text="YES">
      <formula>NOT(ISERROR(SEARCH("YES",F383)))</formula>
    </cfRule>
  </conditionalFormatting>
  <conditionalFormatting sqref="G273">
    <cfRule type="duplicateValues" dxfId="2191" priority="3227"/>
  </conditionalFormatting>
  <conditionalFormatting sqref="H273 J273">
    <cfRule type="duplicateValues" dxfId="2190" priority="3226"/>
  </conditionalFormatting>
  <conditionalFormatting sqref="L273 N273 P273">
    <cfRule type="duplicateValues" dxfId="2189" priority="3225"/>
  </conditionalFormatting>
  <conditionalFormatting sqref="R273 T273 V273">
    <cfRule type="duplicateValues" dxfId="2188" priority="3224"/>
  </conditionalFormatting>
  <conditionalFormatting sqref="X273 Z273 AB273">
    <cfRule type="duplicateValues" dxfId="2187" priority="3223"/>
  </conditionalFormatting>
  <conditionalFormatting sqref="AD273 AF273">
    <cfRule type="duplicateValues" dxfId="2186" priority="3222"/>
  </conditionalFormatting>
  <conditionalFormatting sqref="G274">
    <cfRule type="duplicateValues" dxfId="2185" priority="3217"/>
  </conditionalFormatting>
  <conditionalFormatting sqref="F384">
    <cfRule type="containsText" dxfId="2184" priority="1523" operator="containsText" text="YES">
      <formula>NOT(ISERROR(SEARCH("YES",F384)))</formula>
    </cfRule>
  </conditionalFormatting>
  <conditionalFormatting sqref="G274">
    <cfRule type="duplicateValues" dxfId="2183" priority="3213"/>
  </conditionalFormatting>
  <conditionalFormatting sqref="H274 J274">
    <cfRule type="duplicateValues" dxfId="2182" priority="3212"/>
  </conditionalFormatting>
  <conditionalFormatting sqref="L274 N274 P274">
    <cfRule type="duplicateValues" dxfId="2181" priority="3211"/>
  </conditionalFormatting>
  <conditionalFormatting sqref="R274 T274 V274">
    <cfRule type="duplicateValues" dxfId="2180" priority="3210"/>
  </conditionalFormatting>
  <conditionalFormatting sqref="X274 Z274 AB274">
    <cfRule type="duplicateValues" dxfId="2179" priority="3209"/>
  </conditionalFormatting>
  <conditionalFormatting sqref="AD274 AF274">
    <cfRule type="duplicateValues" dxfId="2178" priority="3208"/>
  </conditionalFormatting>
  <conditionalFormatting sqref="G275">
    <cfRule type="duplicateValues" dxfId="2177" priority="3203"/>
  </conditionalFormatting>
  <conditionalFormatting sqref="F385">
    <cfRule type="containsText" dxfId="2176" priority="1509" operator="containsText" text="YES">
      <formula>NOT(ISERROR(SEARCH("YES",F385)))</formula>
    </cfRule>
  </conditionalFormatting>
  <conditionalFormatting sqref="G275">
    <cfRule type="duplicateValues" dxfId="2175" priority="3199"/>
  </conditionalFormatting>
  <conditionalFormatting sqref="H275 J275">
    <cfRule type="duplicateValues" dxfId="2174" priority="3198"/>
  </conditionalFormatting>
  <conditionalFormatting sqref="L275 N275 P275">
    <cfRule type="duplicateValues" dxfId="2173" priority="3197"/>
  </conditionalFormatting>
  <conditionalFormatting sqref="R275 T275 V275">
    <cfRule type="duplicateValues" dxfId="2172" priority="3196"/>
  </conditionalFormatting>
  <conditionalFormatting sqref="X275 Z275 AB275">
    <cfRule type="duplicateValues" dxfId="2171" priority="3195"/>
  </conditionalFormatting>
  <conditionalFormatting sqref="AD275 AF275">
    <cfRule type="duplicateValues" dxfId="2170" priority="3194"/>
  </conditionalFormatting>
  <conditionalFormatting sqref="G276">
    <cfRule type="duplicateValues" dxfId="2169" priority="3189"/>
  </conditionalFormatting>
  <conditionalFormatting sqref="F386">
    <cfRule type="containsText" dxfId="2168" priority="1495" operator="containsText" text="YES">
      <formula>NOT(ISERROR(SEARCH("YES",F386)))</formula>
    </cfRule>
  </conditionalFormatting>
  <conditionalFormatting sqref="G276">
    <cfRule type="duplicateValues" dxfId="2167" priority="3185"/>
  </conditionalFormatting>
  <conditionalFormatting sqref="H276 J276">
    <cfRule type="duplicateValues" dxfId="2166" priority="3184"/>
  </conditionalFormatting>
  <conditionalFormatting sqref="L276 N276 P276">
    <cfRule type="duplicateValues" dxfId="2165" priority="3183"/>
  </conditionalFormatting>
  <conditionalFormatting sqref="R276 T276 V276">
    <cfRule type="duplicateValues" dxfId="2164" priority="3182"/>
  </conditionalFormatting>
  <conditionalFormatting sqref="X276 Z276 AB276">
    <cfRule type="duplicateValues" dxfId="2163" priority="3181"/>
  </conditionalFormatting>
  <conditionalFormatting sqref="AD276 AF276">
    <cfRule type="duplicateValues" dxfId="2162" priority="3180"/>
  </conditionalFormatting>
  <conditionalFormatting sqref="F277">
    <cfRule type="containsText" dxfId="2161" priority="3178" operator="containsText" text="YES">
      <formula>NOT(ISERROR(SEARCH("YES",F277)))</formula>
    </cfRule>
  </conditionalFormatting>
  <conditionalFormatting sqref="E277">
    <cfRule type="containsText" dxfId="2160" priority="3177" operator="containsText" text="YES">
      <formula>NOT(ISERROR(SEARCH("YES",E277)))</formula>
    </cfRule>
  </conditionalFormatting>
  <conditionalFormatting sqref="E277">
    <cfRule type="containsText" dxfId="2159" priority="3176" operator="containsText" text="YES">
      <formula>NOT(ISERROR(SEARCH("YES",E277)))</formula>
    </cfRule>
  </conditionalFormatting>
  <conditionalFormatting sqref="F277">
    <cfRule type="containsText" dxfId="2158" priority="3174" operator="containsText" text="YES">
      <formula>NOT(ISERROR(SEARCH("YES",F277)))</formula>
    </cfRule>
  </conditionalFormatting>
  <conditionalFormatting sqref="G277">
    <cfRule type="duplicateValues" dxfId="2157" priority="3175"/>
  </conditionalFormatting>
  <conditionalFormatting sqref="E277">
    <cfRule type="containsText" dxfId="2156" priority="3173" operator="containsText" text="YES">
      <formula>NOT(ISERROR(SEARCH("YES",E277)))</formula>
    </cfRule>
  </conditionalFormatting>
  <conditionalFormatting sqref="E277">
    <cfRule type="containsText" dxfId="2155" priority="3172" operator="containsText" text="YES">
      <formula>NOT(ISERROR(SEARCH("YES",E277)))</formula>
    </cfRule>
  </conditionalFormatting>
  <conditionalFormatting sqref="G277">
    <cfRule type="duplicateValues" dxfId="2154" priority="3171"/>
  </conditionalFormatting>
  <conditionalFormatting sqref="H277 J277">
    <cfRule type="duplicateValues" dxfId="2153" priority="3170"/>
  </conditionalFormatting>
  <conditionalFormatting sqref="L277 N277 P277">
    <cfRule type="duplicateValues" dxfId="2152" priority="3169"/>
  </conditionalFormatting>
  <conditionalFormatting sqref="R277 T277 V277">
    <cfRule type="duplicateValues" dxfId="2151" priority="3168"/>
  </conditionalFormatting>
  <conditionalFormatting sqref="X277 Z277 AB277">
    <cfRule type="duplicateValues" dxfId="2150" priority="3167"/>
  </conditionalFormatting>
  <conditionalFormatting sqref="AD277 AF277">
    <cfRule type="duplicateValues" dxfId="2149" priority="3166"/>
  </conditionalFormatting>
  <conditionalFormatting sqref="F278">
    <cfRule type="containsText" dxfId="2148" priority="3164" operator="containsText" text="YES">
      <formula>NOT(ISERROR(SEARCH("YES",F278)))</formula>
    </cfRule>
  </conditionalFormatting>
  <conditionalFormatting sqref="E278">
    <cfRule type="containsText" dxfId="2147" priority="3163" operator="containsText" text="YES">
      <formula>NOT(ISERROR(SEARCH("YES",E278)))</formula>
    </cfRule>
  </conditionalFormatting>
  <conditionalFormatting sqref="E278">
    <cfRule type="containsText" dxfId="2146" priority="3162" operator="containsText" text="YES">
      <formula>NOT(ISERROR(SEARCH("YES",E278)))</formula>
    </cfRule>
  </conditionalFormatting>
  <conditionalFormatting sqref="F278">
    <cfRule type="containsText" dxfId="2145" priority="3160" operator="containsText" text="YES">
      <formula>NOT(ISERROR(SEARCH("YES",F278)))</formula>
    </cfRule>
  </conditionalFormatting>
  <conditionalFormatting sqref="G278">
    <cfRule type="duplicateValues" dxfId="2144" priority="3161"/>
  </conditionalFormatting>
  <conditionalFormatting sqref="E278">
    <cfRule type="containsText" dxfId="2143" priority="3159" operator="containsText" text="YES">
      <formula>NOT(ISERROR(SEARCH("YES",E278)))</formula>
    </cfRule>
  </conditionalFormatting>
  <conditionalFormatting sqref="E278">
    <cfRule type="containsText" dxfId="2142" priority="3158" operator="containsText" text="YES">
      <formula>NOT(ISERROR(SEARCH("YES",E278)))</formula>
    </cfRule>
  </conditionalFormatting>
  <conditionalFormatting sqref="G278">
    <cfRule type="duplicateValues" dxfId="2141" priority="3157"/>
  </conditionalFormatting>
  <conditionalFormatting sqref="H278 J278">
    <cfRule type="duplicateValues" dxfId="2140" priority="3156"/>
  </conditionalFormatting>
  <conditionalFormatting sqref="L278 N278 P278">
    <cfRule type="duplicateValues" dxfId="2139" priority="3155"/>
  </conditionalFormatting>
  <conditionalFormatting sqref="R278 T278 V278">
    <cfRule type="duplicateValues" dxfId="2138" priority="3154"/>
  </conditionalFormatting>
  <conditionalFormatting sqref="X278 Z278 AB278">
    <cfRule type="duplicateValues" dxfId="2137" priority="3153"/>
  </conditionalFormatting>
  <conditionalFormatting sqref="AD278 AF278">
    <cfRule type="duplicateValues" dxfId="2136" priority="3152"/>
  </conditionalFormatting>
  <conditionalFormatting sqref="F279">
    <cfRule type="containsText" dxfId="2135" priority="3150" operator="containsText" text="YES">
      <formula>NOT(ISERROR(SEARCH("YES",F279)))</formula>
    </cfRule>
  </conditionalFormatting>
  <conditionalFormatting sqref="E279">
    <cfRule type="containsText" dxfId="2134" priority="3149" operator="containsText" text="YES">
      <formula>NOT(ISERROR(SEARCH("YES",E279)))</formula>
    </cfRule>
  </conditionalFormatting>
  <conditionalFormatting sqref="E279">
    <cfRule type="containsText" dxfId="2133" priority="3148" operator="containsText" text="YES">
      <formula>NOT(ISERROR(SEARCH("YES",E279)))</formula>
    </cfRule>
  </conditionalFormatting>
  <conditionalFormatting sqref="F279">
    <cfRule type="containsText" dxfId="2132" priority="3146" operator="containsText" text="YES">
      <formula>NOT(ISERROR(SEARCH("YES",F279)))</formula>
    </cfRule>
  </conditionalFormatting>
  <conditionalFormatting sqref="G279">
    <cfRule type="duplicateValues" dxfId="2131" priority="3147"/>
  </conditionalFormatting>
  <conditionalFormatting sqref="E279">
    <cfRule type="containsText" dxfId="2130" priority="3145" operator="containsText" text="YES">
      <formula>NOT(ISERROR(SEARCH("YES",E279)))</formula>
    </cfRule>
  </conditionalFormatting>
  <conditionalFormatting sqref="E279">
    <cfRule type="containsText" dxfId="2129" priority="3144" operator="containsText" text="YES">
      <formula>NOT(ISERROR(SEARCH("YES",E279)))</formula>
    </cfRule>
  </conditionalFormatting>
  <conditionalFormatting sqref="G279">
    <cfRule type="duplicateValues" dxfId="2128" priority="3143"/>
  </conditionalFormatting>
  <conditionalFormatting sqref="H279 J279">
    <cfRule type="duplicateValues" dxfId="2127" priority="3142"/>
  </conditionalFormatting>
  <conditionalFormatting sqref="L279 N279 P279">
    <cfRule type="duplicateValues" dxfId="2126" priority="3141"/>
  </conditionalFormatting>
  <conditionalFormatting sqref="R279 T279 V279">
    <cfRule type="duplicateValues" dxfId="2125" priority="3140"/>
  </conditionalFormatting>
  <conditionalFormatting sqref="X279 Z279 AB279">
    <cfRule type="duplicateValues" dxfId="2124" priority="3139"/>
  </conditionalFormatting>
  <conditionalFormatting sqref="AD279 AF279">
    <cfRule type="duplicateValues" dxfId="2123" priority="3138"/>
  </conditionalFormatting>
  <conditionalFormatting sqref="F280">
    <cfRule type="containsText" dxfId="2122" priority="3136" operator="containsText" text="YES">
      <formula>NOT(ISERROR(SEARCH("YES",F280)))</formula>
    </cfRule>
  </conditionalFormatting>
  <conditionalFormatting sqref="E280">
    <cfRule type="containsText" dxfId="2121" priority="3135" operator="containsText" text="YES">
      <formula>NOT(ISERROR(SEARCH("YES",E280)))</formula>
    </cfRule>
  </conditionalFormatting>
  <conditionalFormatting sqref="E280">
    <cfRule type="containsText" dxfId="2120" priority="3134" operator="containsText" text="YES">
      <formula>NOT(ISERROR(SEARCH("YES",E280)))</formula>
    </cfRule>
  </conditionalFormatting>
  <conditionalFormatting sqref="F280">
    <cfRule type="containsText" dxfId="2119" priority="3132" operator="containsText" text="YES">
      <formula>NOT(ISERROR(SEARCH("YES",F280)))</formula>
    </cfRule>
  </conditionalFormatting>
  <conditionalFormatting sqref="G280">
    <cfRule type="duplicateValues" dxfId="2118" priority="3133"/>
  </conditionalFormatting>
  <conditionalFormatting sqref="E280">
    <cfRule type="containsText" dxfId="2117" priority="3131" operator="containsText" text="YES">
      <formula>NOT(ISERROR(SEARCH("YES",E280)))</formula>
    </cfRule>
  </conditionalFormatting>
  <conditionalFormatting sqref="E280">
    <cfRule type="containsText" dxfId="2116" priority="3130" operator="containsText" text="YES">
      <formula>NOT(ISERROR(SEARCH("YES",E280)))</formula>
    </cfRule>
  </conditionalFormatting>
  <conditionalFormatting sqref="G280">
    <cfRule type="duplicateValues" dxfId="2115" priority="3129"/>
  </conditionalFormatting>
  <conditionalFormatting sqref="H280 J280">
    <cfRule type="duplicateValues" dxfId="2114" priority="3128"/>
  </conditionalFormatting>
  <conditionalFormatting sqref="L280 N280 P280">
    <cfRule type="duplicateValues" dxfId="2113" priority="3127"/>
  </conditionalFormatting>
  <conditionalFormatting sqref="R280 T280 V280">
    <cfRule type="duplicateValues" dxfId="2112" priority="3126"/>
  </conditionalFormatting>
  <conditionalFormatting sqref="X280 Z280 AB280">
    <cfRule type="duplicateValues" dxfId="2111" priority="3125"/>
  </conditionalFormatting>
  <conditionalFormatting sqref="AD280 AF280">
    <cfRule type="duplicateValues" dxfId="2110" priority="3124"/>
  </conditionalFormatting>
  <conditionalFormatting sqref="F281">
    <cfRule type="containsText" dxfId="2109" priority="3122" operator="containsText" text="YES">
      <formula>NOT(ISERROR(SEARCH("YES",F281)))</formula>
    </cfRule>
  </conditionalFormatting>
  <conditionalFormatting sqref="E281">
    <cfRule type="containsText" dxfId="2108" priority="3121" operator="containsText" text="YES">
      <formula>NOT(ISERROR(SEARCH("YES",E281)))</formula>
    </cfRule>
  </conditionalFormatting>
  <conditionalFormatting sqref="E281">
    <cfRule type="containsText" dxfId="2107" priority="3120" operator="containsText" text="YES">
      <formula>NOT(ISERROR(SEARCH("YES",E281)))</formula>
    </cfRule>
  </conditionalFormatting>
  <conditionalFormatting sqref="F281">
    <cfRule type="containsText" dxfId="2106" priority="3118" operator="containsText" text="YES">
      <formula>NOT(ISERROR(SEARCH("YES",F281)))</formula>
    </cfRule>
  </conditionalFormatting>
  <conditionalFormatting sqref="G281">
    <cfRule type="duplicateValues" dxfId="2105" priority="3119"/>
  </conditionalFormatting>
  <conditionalFormatting sqref="E281">
    <cfRule type="containsText" dxfId="2104" priority="3117" operator="containsText" text="YES">
      <formula>NOT(ISERROR(SEARCH("YES",E281)))</formula>
    </cfRule>
  </conditionalFormatting>
  <conditionalFormatting sqref="E281">
    <cfRule type="containsText" dxfId="2103" priority="3116" operator="containsText" text="YES">
      <formula>NOT(ISERROR(SEARCH("YES",E281)))</formula>
    </cfRule>
  </conditionalFormatting>
  <conditionalFormatting sqref="G281">
    <cfRule type="duplicateValues" dxfId="2102" priority="3115"/>
  </conditionalFormatting>
  <conditionalFormatting sqref="H281 J281">
    <cfRule type="duplicateValues" dxfId="2101" priority="3114"/>
  </conditionalFormatting>
  <conditionalFormatting sqref="L281 N281 P281">
    <cfRule type="duplicateValues" dxfId="2100" priority="3113"/>
  </conditionalFormatting>
  <conditionalFormatting sqref="R281 T281 V281">
    <cfRule type="duplicateValues" dxfId="2099" priority="3112"/>
  </conditionalFormatting>
  <conditionalFormatting sqref="X281 Z281 AB281">
    <cfRule type="duplicateValues" dxfId="2098" priority="3111"/>
  </conditionalFormatting>
  <conditionalFormatting sqref="AD281 AF281">
    <cfRule type="duplicateValues" dxfId="2097" priority="3110"/>
  </conditionalFormatting>
  <conditionalFormatting sqref="F282">
    <cfRule type="containsText" dxfId="2096" priority="3108" operator="containsText" text="YES">
      <formula>NOT(ISERROR(SEARCH("YES",F282)))</formula>
    </cfRule>
  </conditionalFormatting>
  <conditionalFormatting sqref="E282">
    <cfRule type="containsText" dxfId="2095" priority="3107" operator="containsText" text="YES">
      <formula>NOT(ISERROR(SEARCH("YES",E282)))</formula>
    </cfRule>
  </conditionalFormatting>
  <conditionalFormatting sqref="E282">
    <cfRule type="containsText" dxfId="2094" priority="3106" operator="containsText" text="YES">
      <formula>NOT(ISERROR(SEARCH("YES",E282)))</formula>
    </cfRule>
  </conditionalFormatting>
  <conditionalFormatting sqref="F282">
    <cfRule type="containsText" dxfId="2093" priority="3104" operator="containsText" text="YES">
      <formula>NOT(ISERROR(SEARCH("YES",F282)))</formula>
    </cfRule>
  </conditionalFormatting>
  <conditionalFormatting sqref="G282">
    <cfRule type="duplicateValues" dxfId="2092" priority="3105"/>
  </conditionalFormatting>
  <conditionalFormatting sqref="E282">
    <cfRule type="containsText" dxfId="2091" priority="3103" operator="containsText" text="YES">
      <formula>NOT(ISERROR(SEARCH("YES",E282)))</formula>
    </cfRule>
  </conditionalFormatting>
  <conditionalFormatting sqref="E282">
    <cfRule type="containsText" dxfId="2090" priority="3102" operator="containsText" text="YES">
      <formula>NOT(ISERROR(SEARCH("YES",E282)))</formula>
    </cfRule>
  </conditionalFormatting>
  <conditionalFormatting sqref="G282">
    <cfRule type="duplicateValues" dxfId="2089" priority="3101"/>
  </conditionalFormatting>
  <conditionalFormatting sqref="H282 J282">
    <cfRule type="duplicateValues" dxfId="2088" priority="3100"/>
  </conditionalFormatting>
  <conditionalFormatting sqref="L282 N282 P282">
    <cfRule type="duplicateValues" dxfId="2087" priority="3099"/>
  </conditionalFormatting>
  <conditionalFormatting sqref="R282 T282 V282">
    <cfRule type="duplicateValues" dxfId="2086" priority="3098"/>
  </conditionalFormatting>
  <conditionalFormatting sqref="X282 Z282 AB282">
    <cfRule type="duplicateValues" dxfId="2085" priority="3097"/>
  </conditionalFormatting>
  <conditionalFormatting sqref="AD282 AF282">
    <cfRule type="duplicateValues" dxfId="2084" priority="3096"/>
  </conditionalFormatting>
  <conditionalFormatting sqref="G283">
    <cfRule type="duplicateValues" dxfId="2083" priority="3091"/>
  </conditionalFormatting>
  <conditionalFormatting sqref="G283">
    <cfRule type="duplicateValues" dxfId="2082" priority="3087"/>
  </conditionalFormatting>
  <conditionalFormatting sqref="H283 J283">
    <cfRule type="duplicateValues" dxfId="2081" priority="3086"/>
  </conditionalFormatting>
  <conditionalFormatting sqref="L283 N283 P283">
    <cfRule type="duplicateValues" dxfId="2080" priority="3085"/>
  </conditionalFormatting>
  <conditionalFormatting sqref="R283 T283 V283">
    <cfRule type="duplicateValues" dxfId="2079" priority="3084"/>
  </conditionalFormatting>
  <conditionalFormatting sqref="X283 Z283 AB283">
    <cfRule type="duplicateValues" dxfId="2078" priority="3083"/>
  </conditionalFormatting>
  <conditionalFormatting sqref="AD283 AF283">
    <cfRule type="duplicateValues" dxfId="2077" priority="3082"/>
  </conditionalFormatting>
  <conditionalFormatting sqref="G284">
    <cfRule type="duplicateValues" dxfId="2076" priority="3077"/>
  </conditionalFormatting>
  <conditionalFormatting sqref="G284">
    <cfRule type="duplicateValues" dxfId="2075" priority="3073"/>
  </conditionalFormatting>
  <conditionalFormatting sqref="H284 J284">
    <cfRule type="duplicateValues" dxfId="2074" priority="3072"/>
  </conditionalFormatting>
  <conditionalFormatting sqref="L284 N284 P284">
    <cfRule type="duplicateValues" dxfId="2073" priority="3071"/>
  </conditionalFormatting>
  <conditionalFormatting sqref="R284 T284 V284">
    <cfRule type="duplicateValues" dxfId="2072" priority="3070"/>
  </conditionalFormatting>
  <conditionalFormatting sqref="X284 Z284 AB284">
    <cfRule type="duplicateValues" dxfId="2071" priority="3069"/>
  </conditionalFormatting>
  <conditionalFormatting sqref="AD284 AF284">
    <cfRule type="duplicateValues" dxfId="2070" priority="3068"/>
  </conditionalFormatting>
  <conditionalFormatting sqref="F285">
    <cfRule type="containsText" dxfId="2069" priority="3066" operator="containsText" text="YES">
      <formula>NOT(ISERROR(SEARCH("YES",F285)))</formula>
    </cfRule>
  </conditionalFormatting>
  <conditionalFormatting sqref="E285">
    <cfRule type="containsText" dxfId="2068" priority="3065" operator="containsText" text="YES">
      <formula>NOT(ISERROR(SEARCH("YES",E285)))</formula>
    </cfRule>
  </conditionalFormatting>
  <conditionalFormatting sqref="E285">
    <cfRule type="containsText" dxfId="2067" priority="3064" operator="containsText" text="YES">
      <formula>NOT(ISERROR(SEARCH("YES",E285)))</formula>
    </cfRule>
  </conditionalFormatting>
  <conditionalFormatting sqref="F285">
    <cfRule type="containsText" dxfId="2066" priority="3062" operator="containsText" text="YES">
      <formula>NOT(ISERROR(SEARCH("YES",F285)))</formula>
    </cfRule>
  </conditionalFormatting>
  <conditionalFormatting sqref="G285">
    <cfRule type="duplicateValues" dxfId="2065" priority="3063"/>
  </conditionalFormatting>
  <conditionalFormatting sqref="E285">
    <cfRule type="containsText" dxfId="2064" priority="3061" operator="containsText" text="YES">
      <formula>NOT(ISERROR(SEARCH("YES",E285)))</formula>
    </cfRule>
  </conditionalFormatting>
  <conditionalFormatting sqref="E285">
    <cfRule type="containsText" dxfId="2063" priority="3060" operator="containsText" text="YES">
      <formula>NOT(ISERROR(SEARCH("YES",E285)))</formula>
    </cfRule>
  </conditionalFormatting>
  <conditionalFormatting sqref="G285">
    <cfRule type="duplicateValues" dxfId="2062" priority="3059"/>
  </conditionalFormatting>
  <conditionalFormatting sqref="H285 J285">
    <cfRule type="duplicateValues" dxfId="2061" priority="3058"/>
  </conditionalFormatting>
  <conditionalFormatting sqref="L285 N285 P285">
    <cfRule type="duplicateValues" dxfId="2060" priority="3057"/>
  </conditionalFormatting>
  <conditionalFormatting sqref="R285 T285 V285">
    <cfRule type="duplicateValues" dxfId="2059" priority="3056"/>
  </conditionalFormatting>
  <conditionalFormatting sqref="X285 Z285 AB285">
    <cfRule type="duplicateValues" dxfId="2058" priority="3055"/>
  </conditionalFormatting>
  <conditionalFormatting sqref="AD285 AF285">
    <cfRule type="duplicateValues" dxfId="2057" priority="3054"/>
  </conditionalFormatting>
  <conditionalFormatting sqref="F286:F292">
    <cfRule type="containsText" dxfId="2056" priority="3052" operator="containsText" text="YES">
      <formula>NOT(ISERROR(SEARCH("YES",F286)))</formula>
    </cfRule>
  </conditionalFormatting>
  <conditionalFormatting sqref="E286:E292">
    <cfRule type="containsText" dxfId="2055" priority="3051" operator="containsText" text="YES">
      <formula>NOT(ISERROR(SEARCH("YES",E286)))</formula>
    </cfRule>
  </conditionalFormatting>
  <conditionalFormatting sqref="E286:E292">
    <cfRule type="containsText" dxfId="2054" priority="3050" operator="containsText" text="YES">
      <formula>NOT(ISERROR(SEARCH("YES",E286)))</formula>
    </cfRule>
  </conditionalFormatting>
  <conditionalFormatting sqref="F286:F292">
    <cfRule type="containsText" dxfId="2053" priority="3048" operator="containsText" text="YES">
      <formula>NOT(ISERROR(SEARCH("YES",F286)))</formula>
    </cfRule>
  </conditionalFormatting>
  <conditionalFormatting sqref="G286">
    <cfRule type="duplicateValues" dxfId="2052" priority="3049"/>
  </conditionalFormatting>
  <conditionalFormatting sqref="E286:E292">
    <cfRule type="containsText" dxfId="2051" priority="3047" operator="containsText" text="YES">
      <formula>NOT(ISERROR(SEARCH("YES",E286)))</formula>
    </cfRule>
  </conditionalFormatting>
  <conditionalFormatting sqref="E286:E292">
    <cfRule type="containsText" dxfId="2050" priority="3046" operator="containsText" text="YES">
      <formula>NOT(ISERROR(SEARCH("YES",E286)))</formula>
    </cfRule>
  </conditionalFormatting>
  <conditionalFormatting sqref="G286">
    <cfRule type="duplicateValues" dxfId="2049" priority="3045"/>
  </conditionalFormatting>
  <conditionalFormatting sqref="H286 J286">
    <cfRule type="duplicateValues" dxfId="2048" priority="3044"/>
  </conditionalFormatting>
  <conditionalFormatting sqref="L286 N286 P286">
    <cfRule type="duplicateValues" dxfId="2047" priority="3043"/>
  </conditionalFormatting>
  <conditionalFormatting sqref="R286 T286 V286">
    <cfRule type="duplicateValues" dxfId="2046" priority="3042"/>
  </conditionalFormatting>
  <conditionalFormatting sqref="X286 Z286 AB286">
    <cfRule type="duplicateValues" dxfId="2045" priority="3041"/>
  </conditionalFormatting>
  <conditionalFormatting sqref="AD286 AF286">
    <cfRule type="duplicateValues" dxfId="2044" priority="3040"/>
  </conditionalFormatting>
  <conditionalFormatting sqref="E385">
    <cfRule type="containsText" dxfId="2043" priority="1508" operator="containsText" text="YES">
      <formula>NOT(ISERROR(SEARCH("YES",E385)))</formula>
    </cfRule>
  </conditionalFormatting>
  <conditionalFormatting sqref="G287">
    <cfRule type="duplicateValues" dxfId="2042" priority="3035"/>
  </conditionalFormatting>
  <conditionalFormatting sqref="G287">
    <cfRule type="duplicateValues" dxfId="2041" priority="3031"/>
  </conditionalFormatting>
  <conditionalFormatting sqref="H287 J287">
    <cfRule type="duplicateValues" dxfId="2040" priority="3030"/>
  </conditionalFormatting>
  <conditionalFormatting sqref="L287 N287 P287">
    <cfRule type="duplicateValues" dxfId="2039" priority="3029"/>
  </conditionalFormatting>
  <conditionalFormatting sqref="R287 T287 V287">
    <cfRule type="duplicateValues" dxfId="2038" priority="3028"/>
  </conditionalFormatting>
  <conditionalFormatting sqref="X287 Z287 AB287">
    <cfRule type="duplicateValues" dxfId="2037" priority="3027"/>
  </conditionalFormatting>
  <conditionalFormatting sqref="AD287 AF287">
    <cfRule type="duplicateValues" dxfId="2036" priority="3026"/>
  </conditionalFormatting>
  <conditionalFormatting sqref="E386">
    <cfRule type="containsText" dxfId="2035" priority="1494" operator="containsText" text="YES">
      <formula>NOT(ISERROR(SEARCH("YES",E386)))</formula>
    </cfRule>
  </conditionalFormatting>
  <conditionalFormatting sqref="G288">
    <cfRule type="duplicateValues" dxfId="2034" priority="3021"/>
  </conditionalFormatting>
  <conditionalFormatting sqref="G288">
    <cfRule type="duplicateValues" dxfId="2033" priority="3017"/>
  </conditionalFormatting>
  <conditionalFormatting sqref="H288 J288">
    <cfRule type="duplicateValues" dxfId="2032" priority="3016"/>
  </conditionalFormatting>
  <conditionalFormatting sqref="L288 N288 P288">
    <cfRule type="duplicateValues" dxfId="2031" priority="3015"/>
  </conditionalFormatting>
  <conditionalFormatting sqref="R288 T288 V288">
    <cfRule type="duplicateValues" dxfId="2030" priority="3014"/>
  </conditionalFormatting>
  <conditionalFormatting sqref="X288 Z288 AB288">
    <cfRule type="duplicateValues" dxfId="2029" priority="3013"/>
  </conditionalFormatting>
  <conditionalFormatting sqref="AD288 AF288">
    <cfRule type="duplicateValues" dxfId="2028" priority="3012"/>
  </conditionalFormatting>
  <conditionalFormatting sqref="E387">
    <cfRule type="containsText" dxfId="2027" priority="1480" operator="containsText" text="YES">
      <formula>NOT(ISERROR(SEARCH("YES",E387)))</formula>
    </cfRule>
  </conditionalFormatting>
  <conditionalFormatting sqref="G289">
    <cfRule type="duplicateValues" dxfId="2026" priority="3007"/>
  </conditionalFormatting>
  <conditionalFormatting sqref="G289">
    <cfRule type="duplicateValues" dxfId="2025" priority="3003"/>
  </conditionalFormatting>
  <conditionalFormatting sqref="H289 J289">
    <cfRule type="duplicateValues" dxfId="2024" priority="3002"/>
  </conditionalFormatting>
  <conditionalFormatting sqref="L289 N289 P289">
    <cfRule type="duplicateValues" dxfId="2023" priority="3001"/>
  </conditionalFormatting>
  <conditionalFormatting sqref="R289 T289 V289">
    <cfRule type="duplicateValues" dxfId="2022" priority="3000"/>
  </conditionalFormatting>
  <conditionalFormatting sqref="X289 Z289 AB289">
    <cfRule type="duplicateValues" dxfId="2021" priority="2999"/>
  </conditionalFormatting>
  <conditionalFormatting sqref="AD289 AF289">
    <cfRule type="duplicateValues" dxfId="2020" priority="2998"/>
  </conditionalFormatting>
  <conditionalFormatting sqref="E388">
    <cfRule type="containsText" dxfId="2019" priority="1466" operator="containsText" text="YES">
      <formula>NOT(ISERROR(SEARCH("YES",E388)))</formula>
    </cfRule>
  </conditionalFormatting>
  <conditionalFormatting sqref="G290">
    <cfRule type="duplicateValues" dxfId="2018" priority="2993"/>
  </conditionalFormatting>
  <conditionalFormatting sqref="G290">
    <cfRule type="duplicateValues" dxfId="2017" priority="2989"/>
  </conditionalFormatting>
  <conditionalFormatting sqref="H290 J290">
    <cfRule type="duplicateValues" dxfId="2016" priority="2988"/>
  </conditionalFormatting>
  <conditionalFormatting sqref="L290 N290 P290">
    <cfRule type="duplicateValues" dxfId="2015" priority="2987"/>
  </conditionalFormatting>
  <conditionalFormatting sqref="R290 T290 V290">
    <cfRule type="duplicateValues" dxfId="2014" priority="2986"/>
  </conditionalFormatting>
  <conditionalFormatting sqref="X290 Z290 AB290">
    <cfRule type="duplicateValues" dxfId="2013" priority="2985"/>
  </conditionalFormatting>
  <conditionalFormatting sqref="AD290 AF290">
    <cfRule type="duplicateValues" dxfId="2012" priority="2984"/>
  </conditionalFormatting>
  <conditionalFormatting sqref="E389">
    <cfRule type="containsText" dxfId="2011" priority="1452" operator="containsText" text="YES">
      <formula>NOT(ISERROR(SEARCH("YES",E389)))</formula>
    </cfRule>
  </conditionalFormatting>
  <conditionalFormatting sqref="G291">
    <cfRule type="duplicateValues" dxfId="2010" priority="2979"/>
  </conditionalFormatting>
  <conditionalFormatting sqref="G291">
    <cfRule type="duplicateValues" dxfId="2009" priority="2975"/>
  </conditionalFormatting>
  <conditionalFormatting sqref="H291 J291">
    <cfRule type="duplicateValues" dxfId="2008" priority="2974"/>
  </conditionalFormatting>
  <conditionalFormatting sqref="L291 N291 P291">
    <cfRule type="duplicateValues" dxfId="2007" priority="2973"/>
  </conditionalFormatting>
  <conditionalFormatting sqref="R291 T291 V291">
    <cfRule type="duplicateValues" dxfId="2006" priority="2972"/>
  </conditionalFormatting>
  <conditionalFormatting sqref="X291 Z291 AB291">
    <cfRule type="duplicateValues" dxfId="2005" priority="2971"/>
  </conditionalFormatting>
  <conditionalFormatting sqref="AD291 AF291">
    <cfRule type="duplicateValues" dxfId="2004" priority="2970"/>
  </conditionalFormatting>
  <conditionalFormatting sqref="E390">
    <cfRule type="containsText" dxfId="2003" priority="1438" operator="containsText" text="YES">
      <formula>NOT(ISERROR(SEARCH("YES",E390)))</formula>
    </cfRule>
  </conditionalFormatting>
  <conditionalFormatting sqref="G292">
    <cfRule type="duplicateValues" dxfId="2002" priority="2965"/>
  </conditionalFormatting>
  <conditionalFormatting sqref="G292">
    <cfRule type="duplicateValues" dxfId="2001" priority="2961"/>
  </conditionalFormatting>
  <conditionalFormatting sqref="H292 J292">
    <cfRule type="duplicateValues" dxfId="2000" priority="2960"/>
  </conditionalFormatting>
  <conditionalFormatting sqref="L292 N292 P292">
    <cfRule type="duplicateValues" dxfId="1999" priority="2959"/>
  </conditionalFormatting>
  <conditionalFormatting sqref="R292 T292 V292">
    <cfRule type="duplicateValues" dxfId="1998" priority="2958"/>
  </conditionalFormatting>
  <conditionalFormatting sqref="X292 Z292 AB292">
    <cfRule type="duplicateValues" dxfId="1997" priority="2957"/>
  </conditionalFormatting>
  <conditionalFormatting sqref="AD292 AF292">
    <cfRule type="duplicateValues" dxfId="1996" priority="2956"/>
  </conditionalFormatting>
  <conditionalFormatting sqref="F293">
    <cfRule type="containsText" dxfId="1995" priority="2954" operator="containsText" text="YES">
      <formula>NOT(ISERROR(SEARCH("YES",F293)))</formula>
    </cfRule>
  </conditionalFormatting>
  <conditionalFormatting sqref="E293">
    <cfRule type="containsText" dxfId="1994" priority="2953" operator="containsText" text="YES">
      <formula>NOT(ISERROR(SEARCH("YES",E293)))</formula>
    </cfRule>
  </conditionalFormatting>
  <conditionalFormatting sqref="E293">
    <cfRule type="containsText" dxfId="1993" priority="2952" operator="containsText" text="YES">
      <formula>NOT(ISERROR(SEARCH("YES",E293)))</formula>
    </cfRule>
  </conditionalFormatting>
  <conditionalFormatting sqref="F293">
    <cfRule type="containsText" dxfId="1992" priority="2950" operator="containsText" text="YES">
      <formula>NOT(ISERROR(SEARCH("YES",F293)))</formula>
    </cfRule>
  </conditionalFormatting>
  <conditionalFormatting sqref="G293">
    <cfRule type="duplicateValues" dxfId="1991" priority="2951"/>
  </conditionalFormatting>
  <conditionalFormatting sqref="E293">
    <cfRule type="containsText" dxfId="1990" priority="2949" operator="containsText" text="YES">
      <formula>NOT(ISERROR(SEARCH("YES",E293)))</formula>
    </cfRule>
  </conditionalFormatting>
  <conditionalFormatting sqref="E293">
    <cfRule type="containsText" dxfId="1989" priority="2948" operator="containsText" text="YES">
      <formula>NOT(ISERROR(SEARCH("YES",E293)))</formula>
    </cfRule>
  </conditionalFormatting>
  <conditionalFormatting sqref="G293">
    <cfRule type="duplicateValues" dxfId="1988" priority="2947"/>
  </conditionalFormatting>
  <conditionalFormatting sqref="H293 J293">
    <cfRule type="duplicateValues" dxfId="1987" priority="2946"/>
  </conditionalFormatting>
  <conditionalFormatting sqref="L293 N293 P293">
    <cfRule type="duplicateValues" dxfId="1986" priority="2945"/>
  </conditionalFormatting>
  <conditionalFormatting sqref="R293 T293 V293">
    <cfRule type="duplicateValues" dxfId="1985" priority="2944"/>
  </conditionalFormatting>
  <conditionalFormatting sqref="X293 Z293 AB293">
    <cfRule type="duplicateValues" dxfId="1984" priority="2943"/>
  </conditionalFormatting>
  <conditionalFormatting sqref="AD293 AF293">
    <cfRule type="duplicateValues" dxfId="1983" priority="2942"/>
  </conditionalFormatting>
  <conditionalFormatting sqref="F294">
    <cfRule type="containsText" dxfId="1982" priority="2940" operator="containsText" text="YES">
      <formula>NOT(ISERROR(SEARCH("YES",F294)))</formula>
    </cfRule>
  </conditionalFormatting>
  <conditionalFormatting sqref="E294">
    <cfRule type="containsText" dxfId="1981" priority="2939" operator="containsText" text="YES">
      <formula>NOT(ISERROR(SEARCH("YES",E294)))</formula>
    </cfRule>
  </conditionalFormatting>
  <conditionalFormatting sqref="E294">
    <cfRule type="containsText" dxfId="1980" priority="2938" operator="containsText" text="YES">
      <formula>NOT(ISERROR(SEARCH("YES",E294)))</formula>
    </cfRule>
  </conditionalFormatting>
  <conditionalFormatting sqref="F294">
    <cfRule type="containsText" dxfId="1979" priority="2936" operator="containsText" text="YES">
      <formula>NOT(ISERROR(SEARCH("YES",F294)))</formula>
    </cfRule>
  </conditionalFormatting>
  <conditionalFormatting sqref="G294">
    <cfRule type="duplicateValues" dxfId="1978" priority="2937"/>
  </conditionalFormatting>
  <conditionalFormatting sqref="E294">
    <cfRule type="containsText" dxfId="1977" priority="2935" operator="containsText" text="YES">
      <formula>NOT(ISERROR(SEARCH("YES",E294)))</formula>
    </cfRule>
  </conditionalFormatting>
  <conditionalFormatting sqref="E294">
    <cfRule type="containsText" dxfId="1976" priority="2934" operator="containsText" text="YES">
      <formula>NOT(ISERROR(SEARCH("YES",E294)))</formula>
    </cfRule>
  </conditionalFormatting>
  <conditionalFormatting sqref="G294">
    <cfRule type="duplicateValues" dxfId="1975" priority="2933"/>
  </conditionalFormatting>
  <conditionalFormatting sqref="H294 J294">
    <cfRule type="duplicateValues" dxfId="1974" priority="2932"/>
  </conditionalFormatting>
  <conditionalFormatting sqref="L294 N294 P294">
    <cfRule type="duplicateValues" dxfId="1973" priority="2931"/>
  </conditionalFormatting>
  <conditionalFormatting sqref="R294 T294 V294">
    <cfRule type="duplicateValues" dxfId="1972" priority="2930"/>
  </conditionalFormatting>
  <conditionalFormatting sqref="X294 Z294 AB294">
    <cfRule type="duplicateValues" dxfId="1971" priority="2929"/>
  </conditionalFormatting>
  <conditionalFormatting sqref="AD294 AF294">
    <cfRule type="duplicateValues" dxfId="1970" priority="2928"/>
  </conditionalFormatting>
  <conditionalFormatting sqref="F295">
    <cfRule type="containsText" dxfId="1969" priority="2926" operator="containsText" text="YES">
      <formula>NOT(ISERROR(SEARCH("YES",F295)))</formula>
    </cfRule>
  </conditionalFormatting>
  <conditionalFormatting sqref="E295">
    <cfRule type="containsText" dxfId="1968" priority="2925" operator="containsText" text="YES">
      <formula>NOT(ISERROR(SEARCH("YES",E295)))</formula>
    </cfRule>
  </conditionalFormatting>
  <conditionalFormatting sqref="E295">
    <cfRule type="containsText" dxfId="1967" priority="2924" operator="containsText" text="YES">
      <formula>NOT(ISERROR(SEARCH("YES",E295)))</formula>
    </cfRule>
  </conditionalFormatting>
  <conditionalFormatting sqref="F295">
    <cfRule type="containsText" dxfId="1966" priority="2922" operator="containsText" text="YES">
      <formula>NOT(ISERROR(SEARCH("YES",F295)))</formula>
    </cfRule>
  </conditionalFormatting>
  <conditionalFormatting sqref="G295">
    <cfRule type="duplicateValues" dxfId="1965" priority="2923"/>
  </conditionalFormatting>
  <conditionalFormatting sqref="E295">
    <cfRule type="containsText" dxfId="1964" priority="2921" operator="containsText" text="YES">
      <formula>NOT(ISERROR(SEARCH("YES",E295)))</formula>
    </cfRule>
  </conditionalFormatting>
  <conditionalFormatting sqref="E295">
    <cfRule type="containsText" dxfId="1963" priority="2920" operator="containsText" text="YES">
      <formula>NOT(ISERROR(SEARCH("YES",E295)))</formula>
    </cfRule>
  </conditionalFormatting>
  <conditionalFormatting sqref="G295">
    <cfRule type="duplicateValues" dxfId="1962" priority="2919"/>
  </conditionalFormatting>
  <conditionalFormatting sqref="H295 J295">
    <cfRule type="duplicateValues" dxfId="1961" priority="2918"/>
  </conditionalFormatting>
  <conditionalFormatting sqref="L295 N295 P295">
    <cfRule type="duplicateValues" dxfId="1960" priority="2917"/>
  </conditionalFormatting>
  <conditionalFormatting sqref="R295 T295 V295">
    <cfRule type="duplicateValues" dxfId="1959" priority="2916"/>
  </conditionalFormatting>
  <conditionalFormatting sqref="X295 Z295 AB295">
    <cfRule type="duplicateValues" dxfId="1958" priority="2915"/>
  </conditionalFormatting>
  <conditionalFormatting sqref="AD295 AF295">
    <cfRule type="duplicateValues" dxfId="1957" priority="2914"/>
  </conditionalFormatting>
  <conditionalFormatting sqref="F296">
    <cfRule type="containsText" dxfId="1956" priority="2912" operator="containsText" text="YES">
      <formula>NOT(ISERROR(SEARCH("YES",F296)))</formula>
    </cfRule>
  </conditionalFormatting>
  <conditionalFormatting sqref="E296">
    <cfRule type="containsText" dxfId="1955" priority="2911" operator="containsText" text="YES">
      <formula>NOT(ISERROR(SEARCH("YES",E296)))</formula>
    </cfRule>
  </conditionalFormatting>
  <conditionalFormatting sqref="E296">
    <cfRule type="containsText" dxfId="1954" priority="2910" operator="containsText" text="YES">
      <formula>NOT(ISERROR(SEARCH("YES",E296)))</formula>
    </cfRule>
  </conditionalFormatting>
  <conditionalFormatting sqref="F296">
    <cfRule type="containsText" dxfId="1953" priority="2908" operator="containsText" text="YES">
      <formula>NOT(ISERROR(SEARCH("YES",F296)))</formula>
    </cfRule>
  </conditionalFormatting>
  <conditionalFormatting sqref="G296">
    <cfRule type="duplicateValues" dxfId="1952" priority="2909"/>
  </conditionalFormatting>
  <conditionalFormatting sqref="E296">
    <cfRule type="containsText" dxfId="1951" priority="2907" operator="containsText" text="YES">
      <formula>NOT(ISERROR(SEARCH("YES",E296)))</formula>
    </cfRule>
  </conditionalFormatting>
  <conditionalFormatting sqref="E296">
    <cfRule type="containsText" dxfId="1950" priority="2906" operator="containsText" text="YES">
      <formula>NOT(ISERROR(SEARCH("YES",E296)))</formula>
    </cfRule>
  </conditionalFormatting>
  <conditionalFormatting sqref="G296">
    <cfRule type="duplicateValues" dxfId="1949" priority="2905"/>
  </conditionalFormatting>
  <conditionalFormatting sqref="H296 J296">
    <cfRule type="duplicateValues" dxfId="1948" priority="2904"/>
  </conditionalFormatting>
  <conditionalFormatting sqref="L296 N296 P296">
    <cfRule type="duplicateValues" dxfId="1947" priority="2903"/>
  </conditionalFormatting>
  <conditionalFormatting sqref="R296 T296 V296">
    <cfRule type="duplicateValues" dxfId="1946" priority="2902"/>
  </conditionalFormatting>
  <conditionalFormatting sqref="X296 Z296 AB296">
    <cfRule type="duplicateValues" dxfId="1945" priority="2901"/>
  </conditionalFormatting>
  <conditionalFormatting sqref="AD296 AF296">
    <cfRule type="duplicateValues" dxfId="1944" priority="2900"/>
  </conditionalFormatting>
  <conditionalFormatting sqref="F297">
    <cfRule type="containsText" dxfId="1943" priority="2898" operator="containsText" text="YES">
      <formula>NOT(ISERROR(SEARCH("YES",F297)))</formula>
    </cfRule>
  </conditionalFormatting>
  <conditionalFormatting sqref="E297">
    <cfRule type="containsText" dxfId="1942" priority="2897" operator="containsText" text="YES">
      <formula>NOT(ISERROR(SEARCH("YES",E297)))</formula>
    </cfRule>
  </conditionalFormatting>
  <conditionalFormatting sqref="E297">
    <cfRule type="containsText" dxfId="1941" priority="2896" operator="containsText" text="YES">
      <formula>NOT(ISERROR(SEARCH("YES",E297)))</formula>
    </cfRule>
  </conditionalFormatting>
  <conditionalFormatting sqref="F297">
    <cfRule type="containsText" dxfId="1940" priority="2894" operator="containsText" text="YES">
      <formula>NOT(ISERROR(SEARCH("YES",F297)))</formula>
    </cfRule>
  </conditionalFormatting>
  <conditionalFormatting sqref="G297">
    <cfRule type="duplicateValues" dxfId="1939" priority="2895"/>
  </conditionalFormatting>
  <conditionalFormatting sqref="E297">
    <cfRule type="containsText" dxfId="1938" priority="2893" operator="containsText" text="YES">
      <formula>NOT(ISERROR(SEARCH("YES",E297)))</formula>
    </cfRule>
  </conditionalFormatting>
  <conditionalFormatting sqref="E297">
    <cfRule type="containsText" dxfId="1937" priority="2892" operator="containsText" text="YES">
      <formula>NOT(ISERROR(SEARCH("YES",E297)))</formula>
    </cfRule>
  </conditionalFormatting>
  <conditionalFormatting sqref="G297">
    <cfRule type="duplicateValues" dxfId="1936" priority="2891"/>
  </conditionalFormatting>
  <conditionalFormatting sqref="H297 J297">
    <cfRule type="duplicateValues" dxfId="1935" priority="2890"/>
  </conditionalFormatting>
  <conditionalFormatting sqref="L297 N297 P297">
    <cfRule type="duplicateValues" dxfId="1934" priority="2889"/>
  </conditionalFormatting>
  <conditionalFormatting sqref="R297 T297 V297">
    <cfRule type="duplicateValues" dxfId="1933" priority="2888"/>
  </conditionalFormatting>
  <conditionalFormatting sqref="X297 Z297 AB297">
    <cfRule type="duplicateValues" dxfId="1932" priority="2887"/>
  </conditionalFormatting>
  <conditionalFormatting sqref="AD297 AF297">
    <cfRule type="duplicateValues" dxfId="1931" priority="2886"/>
  </conditionalFormatting>
  <conditionalFormatting sqref="F298">
    <cfRule type="containsText" dxfId="1930" priority="2884" operator="containsText" text="YES">
      <formula>NOT(ISERROR(SEARCH("YES",F298)))</formula>
    </cfRule>
  </conditionalFormatting>
  <conditionalFormatting sqref="E298">
    <cfRule type="containsText" dxfId="1929" priority="2883" operator="containsText" text="YES">
      <formula>NOT(ISERROR(SEARCH("YES",E298)))</formula>
    </cfRule>
  </conditionalFormatting>
  <conditionalFormatting sqref="E298">
    <cfRule type="containsText" dxfId="1928" priority="2882" operator="containsText" text="YES">
      <formula>NOT(ISERROR(SEARCH("YES",E298)))</formula>
    </cfRule>
  </conditionalFormatting>
  <conditionalFormatting sqref="F298">
    <cfRule type="containsText" dxfId="1927" priority="2880" operator="containsText" text="YES">
      <formula>NOT(ISERROR(SEARCH("YES",F298)))</formula>
    </cfRule>
  </conditionalFormatting>
  <conditionalFormatting sqref="G298">
    <cfRule type="duplicateValues" dxfId="1926" priority="2881"/>
  </conditionalFormatting>
  <conditionalFormatting sqref="E298">
    <cfRule type="containsText" dxfId="1925" priority="2879" operator="containsText" text="YES">
      <formula>NOT(ISERROR(SEARCH("YES",E298)))</formula>
    </cfRule>
  </conditionalFormatting>
  <conditionalFormatting sqref="E298">
    <cfRule type="containsText" dxfId="1924" priority="2878" operator="containsText" text="YES">
      <formula>NOT(ISERROR(SEARCH("YES",E298)))</formula>
    </cfRule>
  </conditionalFormatting>
  <conditionalFormatting sqref="G298">
    <cfRule type="duplicateValues" dxfId="1923" priority="2877"/>
  </conditionalFormatting>
  <conditionalFormatting sqref="H298 J298">
    <cfRule type="duplicateValues" dxfId="1922" priority="2876"/>
  </conditionalFormatting>
  <conditionalFormatting sqref="L298 N298 P298">
    <cfRule type="duplicateValues" dxfId="1921" priority="2875"/>
  </conditionalFormatting>
  <conditionalFormatting sqref="R298 T298 V298">
    <cfRule type="duplicateValues" dxfId="1920" priority="2874"/>
  </conditionalFormatting>
  <conditionalFormatting sqref="X298 Z298 AB298">
    <cfRule type="duplicateValues" dxfId="1919" priority="2873"/>
  </conditionalFormatting>
  <conditionalFormatting sqref="AD298 AF298">
    <cfRule type="duplicateValues" dxfId="1918" priority="2872"/>
  </conditionalFormatting>
  <conditionalFormatting sqref="F239:F240">
    <cfRule type="containsText" dxfId="1917" priority="2857" operator="containsText" text="YES">
      <formula>NOT(ISERROR(SEARCH("YES",F239)))</formula>
    </cfRule>
  </conditionalFormatting>
  <conditionalFormatting sqref="E239:E240">
    <cfRule type="containsText" dxfId="1916" priority="2856" operator="containsText" text="YES">
      <formula>NOT(ISERROR(SEARCH("YES",E239)))</formula>
    </cfRule>
  </conditionalFormatting>
  <conditionalFormatting sqref="E239:E240">
    <cfRule type="containsText" dxfId="1915" priority="2855" operator="containsText" text="YES">
      <formula>NOT(ISERROR(SEARCH("YES",E239)))</formula>
    </cfRule>
  </conditionalFormatting>
  <conditionalFormatting sqref="F239:F240">
    <cfRule type="containsText" dxfId="1914" priority="2854" operator="containsText" text="YES">
      <formula>NOT(ISERROR(SEARCH("YES",F239)))</formula>
    </cfRule>
  </conditionalFormatting>
  <conditionalFormatting sqref="E239:E240">
    <cfRule type="containsText" dxfId="1913" priority="2853" operator="containsText" text="YES">
      <formula>NOT(ISERROR(SEARCH("YES",E239)))</formula>
    </cfRule>
  </conditionalFormatting>
  <conditionalFormatting sqref="E239:E240">
    <cfRule type="containsText" dxfId="1912" priority="2852" operator="containsText" text="YES">
      <formula>NOT(ISERROR(SEARCH("YES",E239)))</formula>
    </cfRule>
  </conditionalFormatting>
  <conditionalFormatting sqref="T243">
    <cfRule type="duplicateValues" dxfId="1911" priority="2851"/>
  </conditionalFormatting>
  <conditionalFormatting sqref="F254:F255">
    <cfRule type="containsText" dxfId="1910" priority="2850" operator="containsText" text="YES">
      <formula>NOT(ISERROR(SEARCH("YES",F254)))</formula>
    </cfRule>
  </conditionalFormatting>
  <conditionalFormatting sqref="E254:E255">
    <cfRule type="containsText" dxfId="1909" priority="2849" operator="containsText" text="YES">
      <formula>NOT(ISERROR(SEARCH("YES",E254)))</formula>
    </cfRule>
  </conditionalFormatting>
  <conditionalFormatting sqref="E254:E255">
    <cfRule type="containsText" dxfId="1908" priority="2848" operator="containsText" text="YES">
      <formula>NOT(ISERROR(SEARCH("YES",E254)))</formula>
    </cfRule>
  </conditionalFormatting>
  <conditionalFormatting sqref="F254:F255">
    <cfRule type="containsText" dxfId="1907" priority="2847" operator="containsText" text="YES">
      <formula>NOT(ISERROR(SEARCH("YES",F254)))</formula>
    </cfRule>
  </conditionalFormatting>
  <conditionalFormatting sqref="E254:E255">
    <cfRule type="containsText" dxfId="1906" priority="2846" operator="containsText" text="YES">
      <formula>NOT(ISERROR(SEARCH("YES",E254)))</formula>
    </cfRule>
  </conditionalFormatting>
  <conditionalFormatting sqref="E254:E255">
    <cfRule type="containsText" dxfId="1905" priority="2845" operator="containsText" text="YES">
      <formula>NOT(ISERROR(SEARCH("YES",E254)))</formula>
    </cfRule>
  </conditionalFormatting>
  <conditionalFormatting sqref="F260">
    <cfRule type="containsText" dxfId="1904" priority="2844" operator="containsText" text="YES">
      <formula>NOT(ISERROR(SEARCH("YES",F260)))</formula>
    </cfRule>
  </conditionalFormatting>
  <conditionalFormatting sqref="E260">
    <cfRule type="containsText" dxfId="1903" priority="2843" operator="containsText" text="YES">
      <formula>NOT(ISERROR(SEARCH("YES",E260)))</formula>
    </cfRule>
  </conditionalFormatting>
  <conditionalFormatting sqref="E260">
    <cfRule type="containsText" dxfId="1902" priority="2842" operator="containsText" text="YES">
      <formula>NOT(ISERROR(SEARCH("YES",E260)))</formula>
    </cfRule>
  </conditionalFormatting>
  <conditionalFormatting sqref="F260">
    <cfRule type="containsText" dxfId="1901" priority="2841" operator="containsText" text="YES">
      <formula>NOT(ISERROR(SEARCH("YES",F260)))</formula>
    </cfRule>
  </conditionalFormatting>
  <conditionalFormatting sqref="E260">
    <cfRule type="containsText" dxfId="1900" priority="2840" operator="containsText" text="YES">
      <formula>NOT(ISERROR(SEARCH("YES",E260)))</formula>
    </cfRule>
  </conditionalFormatting>
  <conditionalFormatting sqref="E260">
    <cfRule type="containsText" dxfId="1899" priority="2839" operator="containsText" text="YES">
      <formula>NOT(ISERROR(SEARCH("YES",E260)))</formula>
    </cfRule>
  </conditionalFormatting>
  <conditionalFormatting sqref="F269:F276">
    <cfRule type="containsText" dxfId="1898" priority="2838" operator="containsText" text="YES">
      <formula>NOT(ISERROR(SEARCH("YES",F269)))</formula>
    </cfRule>
  </conditionalFormatting>
  <conditionalFormatting sqref="E269:E276">
    <cfRule type="containsText" dxfId="1897" priority="2837" operator="containsText" text="YES">
      <formula>NOT(ISERROR(SEARCH("YES",E269)))</formula>
    </cfRule>
  </conditionalFormatting>
  <conditionalFormatting sqref="E269:E276">
    <cfRule type="containsText" dxfId="1896" priority="2836" operator="containsText" text="YES">
      <formula>NOT(ISERROR(SEARCH("YES",E269)))</formula>
    </cfRule>
  </conditionalFormatting>
  <conditionalFormatting sqref="F269:F276">
    <cfRule type="containsText" dxfId="1895" priority="2835" operator="containsText" text="YES">
      <formula>NOT(ISERROR(SEARCH("YES",F269)))</formula>
    </cfRule>
  </conditionalFormatting>
  <conditionalFormatting sqref="E269:E276">
    <cfRule type="containsText" dxfId="1894" priority="2834" operator="containsText" text="YES">
      <formula>NOT(ISERROR(SEARCH("YES",E269)))</formula>
    </cfRule>
  </conditionalFormatting>
  <conditionalFormatting sqref="E269:E276">
    <cfRule type="containsText" dxfId="1893" priority="2833" operator="containsText" text="YES">
      <formula>NOT(ISERROR(SEARCH("YES",E269)))</formula>
    </cfRule>
  </conditionalFormatting>
  <conditionalFormatting sqref="F299">
    <cfRule type="containsText" dxfId="1892" priority="2831" operator="containsText" text="YES">
      <formula>NOT(ISERROR(SEARCH("YES",F299)))</formula>
    </cfRule>
  </conditionalFormatting>
  <conditionalFormatting sqref="E299">
    <cfRule type="containsText" dxfId="1891" priority="2830" operator="containsText" text="YES">
      <formula>NOT(ISERROR(SEARCH("YES",E299)))</formula>
    </cfRule>
  </conditionalFormatting>
  <conditionalFormatting sqref="E299">
    <cfRule type="containsText" dxfId="1890" priority="2829" operator="containsText" text="YES">
      <formula>NOT(ISERROR(SEARCH("YES",E299)))</formula>
    </cfRule>
  </conditionalFormatting>
  <conditionalFormatting sqref="F299">
    <cfRule type="containsText" dxfId="1889" priority="2827" operator="containsText" text="YES">
      <formula>NOT(ISERROR(SEARCH("YES",F299)))</formula>
    </cfRule>
  </conditionalFormatting>
  <conditionalFormatting sqref="G299">
    <cfRule type="duplicateValues" dxfId="1888" priority="2828"/>
  </conditionalFormatting>
  <conditionalFormatting sqref="E299">
    <cfRule type="containsText" dxfId="1887" priority="2826" operator="containsText" text="YES">
      <formula>NOT(ISERROR(SEARCH("YES",E299)))</formula>
    </cfRule>
  </conditionalFormatting>
  <conditionalFormatting sqref="E299">
    <cfRule type="containsText" dxfId="1886" priority="2825" operator="containsText" text="YES">
      <formula>NOT(ISERROR(SEARCH("YES",E299)))</formula>
    </cfRule>
  </conditionalFormatting>
  <conditionalFormatting sqref="G299">
    <cfRule type="duplicateValues" dxfId="1885" priority="2824"/>
  </conditionalFormatting>
  <conditionalFormatting sqref="H299 J299">
    <cfRule type="duplicateValues" dxfId="1884" priority="2823"/>
  </conditionalFormatting>
  <conditionalFormatting sqref="L299 N299 P299">
    <cfRule type="duplicateValues" dxfId="1883" priority="2822"/>
  </conditionalFormatting>
  <conditionalFormatting sqref="R299 T299 V299">
    <cfRule type="duplicateValues" dxfId="1882" priority="2821"/>
  </conditionalFormatting>
  <conditionalFormatting sqref="X299 Z299 AB299">
    <cfRule type="duplicateValues" dxfId="1881" priority="2820"/>
  </conditionalFormatting>
  <conditionalFormatting sqref="AD299 AF299">
    <cfRule type="duplicateValues" dxfId="1880" priority="2819"/>
  </conditionalFormatting>
  <conditionalFormatting sqref="F300">
    <cfRule type="containsText" dxfId="1879" priority="2817" operator="containsText" text="YES">
      <formula>NOT(ISERROR(SEARCH("YES",F300)))</formula>
    </cfRule>
  </conditionalFormatting>
  <conditionalFormatting sqref="E300">
    <cfRule type="containsText" dxfId="1878" priority="2816" operator="containsText" text="YES">
      <formula>NOT(ISERROR(SEARCH("YES",E300)))</formula>
    </cfRule>
  </conditionalFormatting>
  <conditionalFormatting sqref="E300">
    <cfRule type="containsText" dxfId="1877" priority="2815" operator="containsText" text="YES">
      <formula>NOT(ISERROR(SEARCH("YES",E300)))</formula>
    </cfRule>
  </conditionalFormatting>
  <conditionalFormatting sqref="F300">
    <cfRule type="containsText" dxfId="1876" priority="2813" operator="containsText" text="YES">
      <formula>NOT(ISERROR(SEARCH("YES",F300)))</formula>
    </cfRule>
  </conditionalFormatting>
  <conditionalFormatting sqref="G300">
    <cfRule type="duplicateValues" dxfId="1875" priority="2814"/>
  </conditionalFormatting>
  <conditionalFormatting sqref="E300">
    <cfRule type="containsText" dxfId="1874" priority="2812" operator="containsText" text="YES">
      <formula>NOT(ISERROR(SEARCH("YES",E300)))</formula>
    </cfRule>
  </conditionalFormatting>
  <conditionalFormatting sqref="E300">
    <cfRule type="containsText" dxfId="1873" priority="2811" operator="containsText" text="YES">
      <formula>NOT(ISERROR(SEARCH("YES",E300)))</formula>
    </cfRule>
  </conditionalFormatting>
  <conditionalFormatting sqref="G300">
    <cfRule type="duplicateValues" dxfId="1872" priority="2810"/>
  </conditionalFormatting>
  <conditionalFormatting sqref="H300 J300">
    <cfRule type="duplicateValues" dxfId="1871" priority="2809"/>
  </conditionalFormatting>
  <conditionalFormatting sqref="L300 N300 P300">
    <cfRule type="duplicateValues" dxfId="1870" priority="2808"/>
  </conditionalFormatting>
  <conditionalFormatting sqref="R300 T300 V300">
    <cfRule type="duplicateValues" dxfId="1869" priority="2807"/>
  </conditionalFormatting>
  <conditionalFormatting sqref="X300 Z300 AB300">
    <cfRule type="duplicateValues" dxfId="1868" priority="2806"/>
  </conditionalFormatting>
  <conditionalFormatting sqref="AD300 AF300">
    <cfRule type="duplicateValues" dxfId="1867" priority="2805"/>
  </conditionalFormatting>
  <conditionalFormatting sqref="F301">
    <cfRule type="containsText" dxfId="1866" priority="2803" operator="containsText" text="YES">
      <formula>NOT(ISERROR(SEARCH("YES",F301)))</formula>
    </cfRule>
  </conditionalFormatting>
  <conditionalFormatting sqref="E301">
    <cfRule type="containsText" dxfId="1865" priority="2802" operator="containsText" text="YES">
      <formula>NOT(ISERROR(SEARCH("YES",E301)))</formula>
    </cfRule>
  </conditionalFormatting>
  <conditionalFormatting sqref="E301">
    <cfRule type="containsText" dxfId="1864" priority="2801" operator="containsText" text="YES">
      <formula>NOT(ISERROR(SEARCH("YES",E301)))</formula>
    </cfRule>
  </conditionalFormatting>
  <conditionalFormatting sqref="F301">
    <cfRule type="containsText" dxfId="1863" priority="2799" operator="containsText" text="YES">
      <formula>NOT(ISERROR(SEARCH("YES",F301)))</formula>
    </cfRule>
  </conditionalFormatting>
  <conditionalFormatting sqref="G301">
    <cfRule type="duplicateValues" dxfId="1862" priority="2800"/>
  </conditionalFormatting>
  <conditionalFormatting sqref="E301">
    <cfRule type="containsText" dxfId="1861" priority="2798" operator="containsText" text="YES">
      <formula>NOT(ISERROR(SEARCH("YES",E301)))</formula>
    </cfRule>
  </conditionalFormatting>
  <conditionalFormatting sqref="E301">
    <cfRule type="containsText" dxfId="1860" priority="2797" operator="containsText" text="YES">
      <formula>NOT(ISERROR(SEARCH("YES",E301)))</formula>
    </cfRule>
  </conditionalFormatting>
  <conditionalFormatting sqref="G301">
    <cfRule type="duplicateValues" dxfId="1859" priority="2796"/>
  </conditionalFormatting>
  <conditionalFormatting sqref="H301 J301">
    <cfRule type="duplicateValues" dxfId="1858" priority="2795"/>
  </conditionalFormatting>
  <conditionalFormatting sqref="L301 P301 N301">
    <cfRule type="duplicateValues" dxfId="1857" priority="2794"/>
  </conditionalFormatting>
  <conditionalFormatting sqref="R301 T301 V301">
    <cfRule type="duplicateValues" dxfId="1856" priority="2793"/>
  </conditionalFormatting>
  <conditionalFormatting sqref="X301 Z301 AB301">
    <cfRule type="duplicateValues" dxfId="1855" priority="2792"/>
  </conditionalFormatting>
  <conditionalFormatting sqref="AD301 AF301">
    <cfRule type="duplicateValues" dxfId="1854" priority="2791"/>
  </conditionalFormatting>
  <conditionalFormatting sqref="F302">
    <cfRule type="containsText" dxfId="1853" priority="2789" operator="containsText" text="YES">
      <formula>NOT(ISERROR(SEARCH("YES",F302)))</formula>
    </cfRule>
  </conditionalFormatting>
  <conditionalFormatting sqref="E302">
    <cfRule type="containsText" dxfId="1852" priority="2788" operator="containsText" text="YES">
      <formula>NOT(ISERROR(SEARCH("YES",E302)))</formula>
    </cfRule>
  </conditionalFormatting>
  <conditionalFormatting sqref="E302">
    <cfRule type="containsText" dxfId="1851" priority="2787" operator="containsText" text="YES">
      <formula>NOT(ISERROR(SEARCH("YES",E302)))</formula>
    </cfRule>
  </conditionalFormatting>
  <conditionalFormatting sqref="F302">
    <cfRule type="containsText" dxfId="1850" priority="2785" operator="containsText" text="YES">
      <formula>NOT(ISERROR(SEARCH("YES",F302)))</formula>
    </cfRule>
  </conditionalFormatting>
  <conditionalFormatting sqref="G302">
    <cfRule type="duplicateValues" dxfId="1849" priority="2786"/>
  </conditionalFormatting>
  <conditionalFormatting sqref="E302">
    <cfRule type="containsText" dxfId="1848" priority="2784" operator="containsText" text="YES">
      <formula>NOT(ISERROR(SEARCH("YES",E302)))</formula>
    </cfRule>
  </conditionalFormatting>
  <conditionalFormatting sqref="E302">
    <cfRule type="containsText" dxfId="1847" priority="2783" operator="containsText" text="YES">
      <formula>NOT(ISERROR(SEARCH("YES",E302)))</formula>
    </cfRule>
  </conditionalFormatting>
  <conditionalFormatting sqref="G302">
    <cfRule type="duplicateValues" dxfId="1846" priority="2782"/>
  </conditionalFormatting>
  <conditionalFormatting sqref="H302 J302">
    <cfRule type="duplicateValues" dxfId="1845" priority="2781"/>
  </conditionalFormatting>
  <conditionalFormatting sqref="L302 N302 P302">
    <cfRule type="duplicateValues" dxfId="1844" priority="2780"/>
  </conditionalFormatting>
  <conditionalFormatting sqref="R302 T302 V302">
    <cfRule type="duplicateValues" dxfId="1843" priority="2779"/>
  </conditionalFormatting>
  <conditionalFormatting sqref="X302 Z302 AB302">
    <cfRule type="duplicateValues" dxfId="1842" priority="2778"/>
  </conditionalFormatting>
  <conditionalFormatting sqref="AD302 AF302">
    <cfRule type="duplicateValues" dxfId="1841" priority="2777"/>
  </conditionalFormatting>
  <conditionalFormatting sqref="F303">
    <cfRule type="containsText" dxfId="1840" priority="2775" operator="containsText" text="YES">
      <formula>NOT(ISERROR(SEARCH("YES",F303)))</formula>
    </cfRule>
  </conditionalFormatting>
  <conditionalFormatting sqref="E303">
    <cfRule type="containsText" dxfId="1839" priority="2774" operator="containsText" text="YES">
      <formula>NOT(ISERROR(SEARCH("YES",E303)))</formula>
    </cfRule>
  </conditionalFormatting>
  <conditionalFormatting sqref="E303">
    <cfRule type="containsText" dxfId="1838" priority="2773" operator="containsText" text="YES">
      <formula>NOT(ISERROR(SEARCH("YES",E303)))</formula>
    </cfRule>
  </conditionalFormatting>
  <conditionalFormatting sqref="F303">
    <cfRule type="containsText" dxfId="1837" priority="2771" operator="containsText" text="YES">
      <formula>NOT(ISERROR(SEARCH("YES",F303)))</formula>
    </cfRule>
  </conditionalFormatting>
  <conditionalFormatting sqref="G303">
    <cfRule type="duplicateValues" dxfId="1836" priority="2772"/>
  </conditionalFormatting>
  <conditionalFormatting sqref="E303">
    <cfRule type="containsText" dxfId="1835" priority="2770" operator="containsText" text="YES">
      <formula>NOT(ISERROR(SEARCH("YES",E303)))</formula>
    </cfRule>
  </conditionalFormatting>
  <conditionalFormatting sqref="E303">
    <cfRule type="containsText" dxfId="1834" priority="2769" operator="containsText" text="YES">
      <formula>NOT(ISERROR(SEARCH("YES",E303)))</formula>
    </cfRule>
  </conditionalFormatting>
  <conditionalFormatting sqref="G303">
    <cfRule type="duplicateValues" dxfId="1833" priority="2768"/>
  </conditionalFormatting>
  <conditionalFormatting sqref="H303 J303">
    <cfRule type="duplicateValues" dxfId="1832" priority="2767"/>
  </conditionalFormatting>
  <conditionalFormatting sqref="L303 N303 P303">
    <cfRule type="duplicateValues" dxfId="1831" priority="2766"/>
  </conditionalFormatting>
  <conditionalFormatting sqref="R303 T303 V303">
    <cfRule type="duplicateValues" dxfId="1830" priority="2765"/>
  </conditionalFormatting>
  <conditionalFormatting sqref="X303 Z303 AB303">
    <cfRule type="duplicateValues" dxfId="1829" priority="2764"/>
  </conditionalFormatting>
  <conditionalFormatting sqref="AD303 AF303">
    <cfRule type="duplicateValues" dxfId="1828" priority="2763"/>
  </conditionalFormatting>
  <conditionalFormatting sqref="F304">
    <cfRule type="containsText" dxfId="1827" priority="2761" operator="containsText" text="YES">
      <formula>NOT(ISERROR(SEARCH("YES",F304)))</formula>
    </cfRule>
  </conditionalFormatting>
  <conditionalFormatting sqref="E304">
    <cfRule type="containsText" dxfId="1826" priority="2760" operator="containsText" text="YES">
      <formula>NOT(ISERROR(SEARCH("YES",E304)))</formula>
    </cfRule>
  </conditionalFormatting>
  <conditionalFormatting sqref="E304">
    <cfRule type="containsText" dxfId="1825" priority="2759" operator="containsText" text="YES">
      <formula>NOT(ISERROR(SEARCH("YES",E304)))</formula>
    </cfRule>
  </conditionalFormatting>
  <conditionalFormatting sqref="F304">
    <cfRule type="containsText" dxfId="1824" priority="2757" operator="containsText" text="YES">
      <formula>NOT(ISERROR(SEARCH("YES",F304)))</formula>
    </cfRule>
  </conditionalFormatting>
  <conditionalFormatting sqref="G304">
    <cfRule type="duplicateValues" dxfId="1823" priority="2758"/>
  </conditionalFormatting>
  <conditionalFormatting sqref="E304">
    <cfRule type="containsText" dxfId="1822" priority="2756" operator="containsText" text="YES">
      <formula>NOT(ISERROR(SEARCH("YES",E304)))</formula>
    </cfRule>
  </conditionalFormatting>
  <conditionalFormatting sqref="E304">
    <cfRule type="containsText" dxfId="1821" priority="2755" operator="containsText" text="YES">
      <formula>NOT(ISERROR(SEARCH("YES",E304)))</formula>
    </cfRule>
  </conditionalFormatting>
  <conditionalFormatting sqref="G304">
    <cfRule type="duplicateValues" dxfId="1820" priority="2754"/>
  </conditionalFormatting>
  <conditionalFormatting sqref="H304 J304">
    <cfRule type="duplicateValues" dxfId="1819" priority="2753"/>
  </conditionalFormatting>
  <conditionalFormatting sqref="L304 N304 P304">
    <cfRule type="duplicateValues" dxfId="1818" priority="2752"/>
  </conditionalFormatting>
  <conditionalFormatting sqref="R304 T304 V304">
    <cfRule type="duplicateValues" dxfId="1817" priority="2751"/>
  </conditionalFormatting>
  <conditionalFormatting sqref="X304 Z304 AB304">
    <cfRule type="duplicateValues" dxfId="1816" priority="2750"/>
  </conditionalFormatting>
  <conditionalFormatting sqref="AD304 AF304">
    <cfRule type="duplicateValues" dxfId="1815" priority="2749"/>
  </conditionalFormatting>
  <conditionalFormatting sqref="F305">
    <cfRule type="containsText" dxfId="1814" priority="2747" operator="containsText" text="YES">
      <formula>NOT(ISERROR(SEARCH("YES",F305)))</formula>
    </cfRule>
  </conditionalFormatting>
  <conditionalFormatting sqref="E305">
    <cfRule type="containsText" dxfId="1813" priority="2746" operator="containsText" text="YES">
      <formula>NOT(ISERROR(SEARCH("YES",E305)))</formula>
    </cfRule>
  </conditionalFormatting>
  <conditionalFormatting sqref="E305">
    <cfRule type="containsText" dxfId="1812" priority="2745" operator="containsText" text="YES">
      <formula>NOT(ISERROR(SEARCH("YES",E305)))</formula>
    </cfRule>
  </conditionalFormatting>
  <conditionalFormatting sqref="F305">
    <cfRule type="containsText" dxfId="1811" priority="2743" operator="containsText" text="YES">
      <formula>NOT(ISERROR(SEARCH("YES",F305)))</formula>
    </cfRule>
  </conditionalFormatting>
  <conditionalFormatting sqref="G305">
    <cfRule type="duplicateValues" dxfId="1810" priority="2744"/>
  </conditionalFormatting>
  <conditionalFormatting sqref="E305">
    <cfRule type="containsText" dxfId="1809" priority="2742" operator="containsText" text="YES">
      <formula>NOT(ISERROR(SEARCH("YES",E305)))</formula>
    </cfRule>
  </conditionalFormatting>
  <conditionalFormatting sqref="E305">
    <cfRule type="containsText" dxfId="1808" priority="2741" operator="containsText" text="YES">
      <formula>NOT(ISERROR(SEARCH("YES",E305)))</formula>
    </cfRule>
  </conditionalFormatting>
  <conditionalFormatting sqref="G305">
    <cfRule type="duplicateValues" dxfId="1807" priority="2740"/>
  </conditionalFormatting>
  <conditionalFormatting sqref="H305 J305">
    <cfRule type="duplicateValues" dxfId="1806" priority="2739"/>
  </conditionalFormatting>
  <conditionalFormatting sqref="L305 N305 P305">
    <cfRule type="duplicateValues" dxfId="1805" priority="2738"/>
  </conditionalFormatting>
  <conditionalFormatting sqref="R305 T305 V305">
    <cfRule type="duplicateValues" dxfId="1804" priority="2737"/>
  </conditionalFormatting>
  <conditionalFormatting sqref="X305 Z305 AB305">
    <cfRule type="duplicateValues" dxfId="1803" priority="2736"/>
  </conditionalFormatting>
  <conditionalFormatting sqref="AD305 AF305">
    <cfRule type="duplicateValues" dxfId="1802" priority="2735"/>
  </conditionalFormatting>
  <conditionalFormatting sqref="F306">
    <cfRule type="containsText" dxfId="1801" priority="2733" operator="containsText" text="YES">
      <formula>NOT(ISERROR(SEARCH("YES",F306)))</formula>
    </cfRule>
  </conditionalFormatting>
  <conditionalFormatting sqref="E306">
    <cfRule type="containsText" dxfId="1800" priority="2732" operator="containsText" text="YES">
      <formula>NOT(ISERROR(SEARCH("YES",E306)))</formula>
    </cfRule>
  </conditionalFormatting>
  <conditionalFormatting sqref="E306">
    <cfRule type="containsText" dxfId="1799" priority="2731" operator="containsText" text="YES">
      <formula>NOT(ISERROR(SEARCH("YES",E306)))</formula>
    </cfRule>
  </conditionalFormatting>
  <conditionalFormatting sqref="F306">
    <cfRule type="containsText" dxfId="1798" priority="2729" operator="containsText" text="YES">
      <formula>NOT(ISERROR(SEARCH("YES",F306)))</formula>
    </cfRule>
  </conditionalFormatting>
  <conditionalFormatting sqref="G306">
    <cfRule type="duplicateValues" dxfId="1797" priority="2730"/>
  </conditionalFormatting>
  <conditionalFormatting sqref="E306">
    <cfRule type="containsText" dxfId="1796" priority="2728" operator="containsText" text="YES">
      <formula>NOT(ISERROR(SEARCH("YES",E306)))</formula>
    </cfRule>
  </conditionalFormatting>
  <conditionalFormatting sqref="E306">
    <cfRule type="containsText" dxfId="1795" priority="2727" operator="containsText" text="YES">
      <formula>NOT(ISERROR(SEARCH("YES",E306)))</formula>
    </cfRule>
  </conditionalFormatting>
  <conditionalFormatting sqref="G306">
    <cfRule type="duplicateValues" dxfId="1794" priority="2726"/>
  </conditionalFormatting>
  <conditionalFormatting sqref="H306 J306">
    <cfRule type="duplicateValues" dxfId="1793" priority="2725"/>
  </conditionalFormatting>
  <conditionalFormatting sqref="L306 N306 P306">
    <cfRule type="duplicateValues" dxfId="1792" priority="2724"/>
  </conditionalFormatting>
  <conditionalFormatting sqref="R306 T306 V306">
    <cfRule type="duplicateValues" dxfId="1791" priority="2723"/>
  </conditionalFormatting>
  <conditionalFormatting sqref="X306 Z306 AB306">
    <cfRule type="duplicateValues" dxfId="1790" priority="2722"/>
  </conditionalFormatting>
  <conditionalFormatting sqref="AD306 AF306">
    <cfRule type="duplicateValues" dxfId="1789" priority="2721"/>
  </conditionalFormatting>
  <conditionalFormatting sqref="F307">
    <cfRule type="containsText" dxfId="1788" priority="2719" operator="containsText" text="YES">
      <formula>NOT(ISERROR(SEARCH("YES",F307)))</formula>
    </cfRule>
  </conditionalFormatting>
  <conditionalFormatting sqref="E307">
    <cfRule type="containsText" dxfId="1787" priority="2718" operator="containsText" text="YES">
      <formula>NOT(ISERROR(SEARCH("YES",E307)))</formula>
    </cfRule>
  </conditionalFormatting>
  <conditionalFormatting sqref="E307">
    <cfRule type="containsText" dxfId="1786" priority="2717" operator="containsText" text="YES">
      <formula>NOT(ISERROR(SEARCH("YES",E307)))</formula>
    </cfRule>
  </conditionalFormatting>
  <conditionalFormatting sqref="F307">
    <cfRule type="containsText" dxfId="1785" priority="2715" operator="containsText" text="YES">
      <formula>NOT(ISERROR(SEARCH("YES",F307)))</formula>
    </cfRule>
  </conditionalFormatting>
  <conditionalFormatting sqref="G307">
    <cfRule type="duplicateValues" dxfId="1784" priority="2716"/>
  </conditionalFormatting>
  <conditionalFormatting sqref="E307">
    <cfRule type="containsText" dxfId="1783" priority="2714" operator="containsText" text="YES">
      <formula>NOT(ISERROR(SEARCH("YES",E307)))</formula>
    </cfRule>
  </conditionalFormatting>
  <conditionalFormatting sqref="E307">
    <cfRule type="containsText" dxfId="1782" priority="2713" operator="containsText" text="YES">
      <formula>NOT(ISERROR(SEARCH("YES",E307)))</formula>
    </cfRule>
  </conditionalFormatting>
  <conditionalFormatting sqref="G307">
    <cfRule type="duplicateValues" dxfId="1781" priority="2712"/>
  </conditionalFormatting>
  <conditionalFormatting sqref="H307 J307">
    <cfRule type="duplicateValues" dxfId="1780" priority="2711"/>
  </conditionalFormatting>
  <conditionalFormatting sqref="L307 N307 P307">
    <cfRule type="duplicateValues" dxfId="1779" priority="2710"/>
  </conditionalFormatting>
  <conditionalFormatting sqref="R307 T307 V307">
    <cfRule type="duplicateValues" dxfId="1778" priority="2709"/>
  </conditionalFormatting>
  <conditionalFormatting sqref="X307 Z307 AB307">
    <cfRule type="duplicateValues" dxfId="1777" priority="2708"/>
  </conditionalFormatting>
  <conditionalFormatting sqref="AD307 AF307">
    <cfRule type="duplicateValues" dxfId="1776" priority="2707"/>
  </conditionalFormatting>
  <conditionalFormatting sqref="F308">
    <cfRule type="containsText" dxfId="1775" priority="2705" operator="containsText" text="YES">
      <formula>NOT(ISERROR(SEARCH("YES",F308)))</formula>
    </cfRule>
  </conditionalFormatting>
  <conditionalFormatting sqref="E308">
    <cfRule type="containsText" dxfId="1774" priority="2704" operator="containsText" text="YES">
      <formula>NOT(ISERROR(SEARCH("YES",E308)))</formula>
    </cfRule>
  </conditionalFormatting>
  <conditionalFormatting sqref="E308">
    <cfRule type="containsText" dxfId="1773" priority="2703" operator="containsText" text="YES">
      <formula>NOT(ISERROR(SEARCH("YES",E308)))</formula>
    </cfRule>
  </conditionalFormatting>
  <conditionalFormatting sqref="F308">
    <cfRule type="containsText" dxfId="1772" priority="2701" operator="containsText" text="YES">
      <formula>NOT(ISERROR(SEARCH("YES",F308)))</formula>
    </cfRule>
  </conditionalFormatting>
  <conditionalFormatting sqref="G308">
    <cfRule type="duplicateValues" dxfId="1771" priority="2702"/>
  </conditionalFormatting>
  <conditionalFormatting sqref="E308">
    <cfRule type="containsText" dxfId="1770" priority="2700" operator="containsText" text="YES">
      <formula>NOT(ISERROR(SEARCH("YES",E308)))</formula>
    </cfRule>
  </conditionalFormatting>
  <conditionalFormatting sqref="E308">
    <cfRule type="containsText" dxfId="1769" priority="2699" operator="containsText" text="YES">
      <formula>NOT(ISERROR(SEARCH("YES",E308)))</formula>
    </cfRule>
  </conditionalFormatting>
  <conditionalFormatting sqref="G308">
    <cfRule type="duplicateValues" dxfId="1768" priority="2698"/>
  </conditionalFormatting>
  <conditionalFormatting sqref="H308 J308">
    <cfRule type="duplicateValues" dxfId="1767" priority="2697"/>
  </conditionalFormatting>
  <conditionalFormatting sqref="L308 N308 P308">
    <cfRule type="duplicateValues" dxfId="1766" priority="2696"/>
  </conditionalFormatting>
  <conditionalFormatting sqref="R308 T308 V308">
    <cfRule type="duplicateValues" dxfId="1765" priority="2695"/>
  </conditionalFormatting>
  <conditionalFormatting sqref="X308 Z308 AB308">
    <cfRule type="duplicateValues" dxfId="1764" priority="2694"/>
  </conditionalFormatting>
  <conditionalFormatting sqref="AD308 AF308">
    <cfRule type="duplicateValues" dxfId="1763" priority="2693"/>
  </conditionalFormatting>
  <conditionalFormatting sqref="F283:F284">
    <cfRule type="containsText" dxfId="1762" priority="2678" operator="containsText" text="YES">
      <formula>NOT(ISERROR(SEARCH("YES",F283)))</formula>
    </cfRule>
  </conditionalFormatting>
  <conditionalFormatting sqref="E283:E284">
    <cfRule type="containsText" dxfId="1761" priority="2677" operator="containsText" text="YES">
      <formula>NOT(ISERROR(SEARCH("YES",E283)))</formula>
    </cfRule>
  </conditionalFormatting>
  <conditionalFormatting sqref="E283:E284">
    <cfRule type="containsText" dxfId="1760" priority="2676" operator="containsText" text="YES">
      <formula>NOT(ISERROR(SEARCH("YES",E283)))</formula>
    </cfRule>
  </conditionalFormatting>
  <conditionalFormatting sqref="F283:F284">
    <cfRule type="containsText" dxfId="1759" priority="2675" operator="containsText" text="YES">
      <formula>NOT(ISERROR(SEARCH("YES",F283)))</formula>
    </cfRule>
  </conditionalFormatting>
  <conditionalFormatting sqref="E283:E284">
    <cfRule type="containsText" dxfId="1758" priority="2674" operator="containsText" text="YES">
      <formula>NOT(ISERROR(SEARCH("YES",E283)))</formula>
    </cfRule>
  </conditionalFormatting>
  <conditionalFormatting sqref="E283:E284">
    <cfRule type="containsText" dxfId="1757" priority="2673" operator="containsText" text="YES">
      <formula>NOT(ISERROR(SEARCH("YES",E283)))</formula>
    </cfRule>
  </conditionalFormatting>
  <conditionalFormatting sqref="F309">
    <cfRule type="containsText" dxfId="1756" priority="2671" operator="containsText" text="YES">
      <formula>NOT(ISERROR(SEARCH("YES",F309)))</formula>
    </cfRule>
  </conditionalFormatting>
  <conditionalFormatting sqref="E309">
    <cfRule type="containsText" dxfId="1755" priority="2670" operator="containsText" text="YES">
      <formula>NOT(ISERROR(SEARCH("YES",E309)))</formula>
    </cfRule>
  </conditionalFormatting>
  <conditionalFormatting sqref="E309">
    <cfRule type="containsText" dxfId="1754" priority="2669" operator="containsText" text="YES">
      <formula>NOT(ISERROR(SEARCH("YES",E309)))</formula>
    </cfRule>
  </conditionalFormatting>
  <conditionalFormatting sqref="F309">
    <cfRule type="containsText" dxfId="1753" priority="2667" operator="containsText" text="YES">
      <formula>NOT(ISERROR(SEARCH("YES",F309)))</formula>
    </cfRule>
  </conditionalFormatting>
  <conditionalFormatting sqref="G309">
    <cfRule type="duplicateValues" dxfId="1752" priority="2668"/>
  </conditionalFormatting>
  <conditionalFormatting sqref="E309">
    <cfRule type="containsText" dxfId="1751" priority="2666" operator="containsText" text="YES">
      <formula>NOT(ISERROR(SEARCH("YES",E309)))</formula>
    </cfRule>
  </conditionalFormatting>
  <conditionalFormatting sqref="E309">
    <cfRule type="containsText" dxfId="1750" priority="2665" operator="containsText" text="YES">
      <formula>NOT(ISERROR(SEARCH("YES",E309)))</formula>
    </cfRule>
  </conditionalFormatting>
  <conditionalFormatting sqref="G309">
    <cfRule type="duplicateValues" dxfId="1749" priority="2664"/>
  </conditionalFormatting>
  <conditionalFormatting sqref="H309 J309">
    <cfRule type="duplicateValues" dxfId="1748" priority="2663"/>
  </conditionalFormatting>
  <conditionalFormatting sqref="L309 N309 P309">
    <cfRule type="duplicateValues" dxfId="1747" priority="2662"/>
  </conditionalFormatting>
  <conditionalFormatting sqref="R309 T309 V309">
    <cfRule type="duplicateValues" dxfId="1746" priority="2661"/>
  </conditionalFormatting>
  <conditionalFormatting sqref="X309 Z309 AB309">
    <cfRule type="duplicateValues" dxfId="1745" priority="2660"/>
  </conditionalFormatting>
  <conditionalFormatting sqref="AD309 AF309">
    <cfRule type="duplicateValues" dxfId="1744" priority="2659"/>
  </conditionalFormatting>
  <conditionalFormatting sqref="F310">
    <cfRule type="containsText" dxfId="1743" priority="2657" operator="containsText" text="YES">
      <formula>NOT(ISERROR(SEARCH("YES",F310)))</formula>
    </cfRule>
  </conditionalFormatting>
  <conditionalFormatting sqref="E310">
    <cfRule type="containsText" dxfId="1742" priority="2656" operator="containsText" text="YES">
      <formula>NOT(ISERROR(SEARCH("YES",E310)))</formula>
    </cfRule>
  </conditionalFormatting>
  <conditionalFormatting sqref="E310">
    <cfRule type="containsText" dxfId="1741" priority="2655" operator="containsText" text="YES">
      <formula>NOT(ISERROR(SEARCH("YES",E310)))</formula>
    </cfRule>
  </conditionalFormatting>
  <conditionalFormatting sqref="F310">
    <cfRule type="containsText" dxfId="1740" priority="2653" operator="containsText" text="YES">
      <formula>NOT(ISERROR(SEARCH("YES",F310)))</formula>
    </cfRule>
  </conditionalFormatting>
  <conditionalFormatting sqref="G310">
    <cfRule type="duplicateValues" dxfId="1739" priority="2654"/>
  </conditionalFormatting>
  <conditionalFormatting sqref="E310">
    <cfRule type="containsText" dxfId="1738" priority="2652" operator="containsText" text="YES">
      <formula>NOT(ISERROR(SEARCH("YES",E310)))</formula>
    </cfRule>
  </conditionalFormatting>
  <conditionalFormatting sqref="E310">
    <cfRule type="containsText" dxfId="1737" priority="2651" operator="containsText" text="YES">
      <formula>NOT(ISERROR(SEARCH("YES",E310)))</formula>
    </cfRule>
  </conditionalFormatting>
  <conditionalFormatting sqref="G310">
    <cfRule type="duplicateValues" dxfId="1736" priority="2650"/>
  </conditionalFormatting>
  <conditionalFormatting sqref="H310 J310">
    <cfRule type="duplicateValues" dxfId="1735" priority="2649"/>
  </conditionalFormatting>
  <conditionalFormatting sqref="L310 N310 P310">
    <cfRule type="duplicateValues" dxfId="1734" priority="2648"/>
  </conditionalFormatting>
  <conditionalFormatting sqref="R310 T310 V310">
    <cfRule type="duplicateValues" dxfId="1733" priority="2647"/>
  </conditionalFormatting>
  <conditionalFormatting sqref="X310 Z310 AB310">
    <cfRule type="duplicateValues" dxfId="1732" priority="2646"/>
  </conditionalFormatting>
  <conditionalFormatting sqref="AD310 AF310">
    <cfRule type="duplicateValues" dxfId="1731" priority="2645"/>
  </conditionalFormatting>
  <conditionalFormatting sqref="F311">
    <cfRule type="containsText" dxfId="1730" priority="2643" operator="containsText" text="YES">
      <formula>NOT(ISERROR(SEARCH("YES",F311)))</formula>
    </cfRule>
  </conditionalFormatting>
  <conditionalFormatting sqref="E311">
    <cfRule type="containsText" dxfId="1729" priority="2642" operator="containsText" text="YES">
      <formula>NOT(ISERROR(SEARCH("YES",E311)))</formula>
    </cfRule>
  </conditionalFormatting>
  <conditionalFormatting sqref="E311">
    <cfRule type="containsText" dxfId="1728" priority="2641" operator="containsText" text="YES">
      <formula>NOT(ISERROR(SEARCH("YES",E311)))</formula>
    </cfRule>
  </conditionalFormatting>
  <conditionalFormatting sqref="F311">
    <cfRule type="containsText" dxfId="1727" priority="2639" operator="containsText" text="YES">
      <formula>NOT(ISERROR(SEARCH("YES",F311)))</formula>
    </cfRule>
  </conditionalFormatting>
  <conditionalFormatting sqref="G311">
    <cfRule type="duplicateValues" dxfId="1726" priority="2640"/>
  </conditionalFormatting>
  <conditionalFormatting sqref="E311">
    <cfRule type="containsText" dxfId="1725" priority="2638" operator="containsText" text="YES">
      <formula>NOT(ISERROR(SEARCH("YES",E311)))</formula>
    </cfRule>
  </conditionalFormatting>
  <conditionalFormatting sqref="E311">
    <cfRule type="containsText" dxfId="1724" priority="2637" operator="containsText" text="YES">
      <formula>NOT(ISERROR(SEARCH("YES",E311)))</formula>
    </cfRule>
  </conditionalFormatting>
  <conditionalFormatting sqref="G311">
    <cfRule type="duplicateValues" dxfId="1723" priority="2636"/>
  </conditionalFormatting>
  <conditionalFormatting sqref="H311 J311">
    <cfRule type="duplicateValues" dxfId="1722" priority="2635"/>
  </conditionalFormatting>
  <conditionalFormatting sqref="L311 N311 P311">
    <cfRule type="duplicateValues" dxfId="1721" priority="2634"/>
  </conditionalFormatting>
  <conditionalFormatting sqref="R311 T311 V311">
    <cfRule type="duplicateValues" dxfId="1720" priority="2633"/>
  </conditionalFormatting>
  <conditionalFormatting sqref="X311 Z311 AB311">
    <cfRule type="duplicateValues" dxfId="1719" priority="2632"/>
  </conditionalFormatting>
  <conditionalFormatting sqref="AD311 AF311">
    <cfRule type="duplicateValues" dxfId="1718" priority="2631"/>
  </conditionalFormatting>
  <conditionalFormatting sqref="F312">
    <cfRule type="containsText" dxfId="1717" priority="2629" operator="containsText" text="YES">
      <formula>NOT(ISERROR(SEARCH("YES",F312)))</formula>
    </cfRule>
  </conditionalFormatting>
  <conditionalFormatting sqref="E312">
    <cfRule type="containsText" dxfId="1716" priority="2628" operator="containsText" text="YES">
      <formula>NOT(ISERROR(SEARCH("YES",E312)))</formula>
    </cfRule>
  </conditionalFormatting>
  <conditionalFormatting sqref="E312">
    <cfRule type="containsText" dxfId="1715" priority="2627" operator="containsText" text="YES">
      <formula>NOT(ISERROR(SEARCH("YES",E312)))</formula>
    </cfRule>
  </conditionalFormatting>
  <conditionalFormatting sqref="F312">
    <cfRule type="containsText" dxfId="1714" priority="2625" operator="containsText" text="YES">
      <formula>NOT(ISERROR(SEARCH("YES",F312)))</formula>
    </cfRule>
  </conditionalFormatting>
  <conditionalFormatting sqref="G312">
    <cfRule type="duplicateValues" dxfId="1713" priority="2626"/>
  </conditionalFormatting>
  <conditionalFormatting sqref="E312">
    <cfRule type="containsText" dxfId="1712" priority="2624" operator="containsText" text="YES">
      <formula>NOT(ISERROR(SEARCH("YES",E312)))</formula>
    </cfRule>
  </conditionalFormatting>
  <conditionalFormatting sqref="E312">
    <cfRule type="containsText" dxfId="1711" priority="2623" operator="containsText" text="YES">
      <formula>NOT(ISERROR(SEARCH("YES",E312)))</formula>
    </cfRule>
  </conditionalFormatting>
  <conditionalFormatting sqref="G312">
    <cfRule type="duplicateValues" dxfId="1710" priority="2622"/>
  </conditionalFormatting>
  <conditionalFormatting sqref="H312 J312">
    <cfRule type="duplicateValues" dxfId="1709" priority="2621"/>
  </conditionalFormatting>
  <conditionalFormatting sqref="L312 N312 P312">
    <cfRule type="duplicateValues" dxfId="1708" priority="2620"/>
  </conditionalFormatting>
  <conditionalFormatting sqref="R312 T312 V312">
    <cfRule type="duplicateValues" dxfId="1707" priority="2619"/>
  </conditionalFormatting>
  <conditionalFormatting sqref="X312 Z312 AB312">
    <cfRule type="duplicateValues" dxfId="1706" priority="2618"/>
  </conditionalFormatting>
  <conditionalFormatting sqref="AD312 AF312">
    <cfRule type="duplicateValues" dxfId="1705" priority="2617"/>
  </conditionalFormatting>
  <conditionalFormatting sqref="F313">
    <cfRule type="containsText" dxfId="1704" priority="2615" operator="containsText" text="YES">
      <formula>NOT(ISERROR(SEARCH("YES",F313)))</formula>
    </cfRule>
  </conditionalFormatting>
  <conditionalFormatting sqref="E313">
    <cfRule type="containsText" dxfId="1703" priority="2614" operator="containsText" text="YES">
      <formula>NOT(ISERROR(SEARCH("YES",E313)))</formula>
    </cfRule>
  </conditionalFormatting>
  <conditionalFormatting sqref="E313">
    <cfRule type="containsText" dxfId="1702" priority="2613" operator="containsText" text="YES">
      <formula>NOT(ISERROR(SEARCH("YES",E313)))</formula>
    </cfRule>
  </conditionalFormatting>
  <conditionalFormatting sqref="F313">
    <cfRule type="containsText" dxfId="1701" priority="2611" operator="containsText" text="YES">
      <formula>NOT(ISERROR(SEARCH("YES",F313)))</formula>
    </cfRule>
  </conditionalFormatting>
  <conditionalFormatting sqref="G313">
    <cfRule type="duplicateValues" dxfId="1700" priority="2612"/>
  </conditionalFormatting>
  <conditionalFormatting sqref="E313">
    <cfRule type="containsText" dxfId="1699" priority="2610" operator="containsText" text="YES">
      <formula>NOT(ISERROR(SEARCH("YES",E313)))</formula>
    </cfRule>
  </conditionalFormatting>
  <conditionalFormatting sqref="E313">
    <cfRule type="containsText" dxfId="1698" priority="2609" operator="containsText" text="YES">
      <formula>NOT(ISERROR(SEARCH("YES",E313)))</formula>
    </cfRule>
  </conditionalFormatting>
  <conditionalFormatting sqref="G313">
    <cfRule type="duplicateValues" dxfId="1697" priority="2608"/>
  </conditionalFormatting>
  <conditionalFormatting sqref="H313 J313">
    <cfRule type="duplicateValues" dxfId="1696" priority="2607"/>
  </conditionalFormatting>
  <conditionalFormatting sqref="L313 N313 P313">
    <cfRule type="duplicateValues" dxfId="1695" priority="2606"/>
  </conditionalFormatting>
  <conditionalFormatting sqref="R313 T313 V313">
    <cfRule type="duplicateValues" dxfId="1694" priority="2605"/>
  </conditionalFormatting>
  <conditionalFormatting sqref="X313 Z313 AB313">
    <cfRule type="duplicateValues" dxfId="1693" priority="2604"/>
  </conditionalFormatting>
  <conditionalFormatting sqref="AD313 AF313">
    <cfRule type="duplicateValues" dxfId="1692" priority="2603"/>
  </conditionalFormatting>
  <conditionalFormatting sqref="F314">
    <cfRule type="containsText" dxfId="1691" priority="2601" operator="containsText" text="YES">
      <formula>NOT(ISERROR(SEARCH("YES",F314)))</formula>
    </cfRule>
  </conditionalFormatting>
  <conditionalFormatting sqref="E314">
    <cfRule type="containsText" dxfId="1690" priority="2600" operator="containsText" text="YES">
      <formula>NOT(ISERROR(SEARCH("YES",E314)))</formula>
    </cfRule>
  </conditionalFormatting>
  <conditionalFormatting sqref="E314">
    <cfRule type="containsText" dxfId="1689" priority="2599" operator="containsText" text="YES">
      <formula>NOT(ISERROR(SEARCH("YES",E314)))</formula>
    </cfRule>
  </conditionalFormatting>
  <conditionalFormatting sqref="F314">
    <cfRule type="containsText" dxfId="1688" priority="2597" operator="containsText" text="YES">
      <formula>NOT(ISERROR(SEARCH("YES",F314)))</formula>
    </cfRule>
  </conditionalFormatting>
  <conditionalFormatting sqref="G314">
    <cfRule type="duplicateValues" dxfId="1687" priority="2598"/>
  </conditionalFormatting>
  <conditionalFormatting sqref="E314">
    <cfRule type="containsText" dxfId="1686" priority="2596" operator="containsText" text="YES">
      <formula>NOT(ISERROR(SEARCH("YES",E314)))</formula>
    </cfRule>
  </conditionalFormatting>
  <conditionalFormatting sqref="E314">
    <cfRule type="containsText" dxfId="1685" priority="2595" operator="containsText" text="YES">
      <formula>NOT(ISERROR(SEARCH("YES",E314)))</formula>
    </cfRule>
  </conditionalFormatting>
  <conditionalFormatting sqref="G314">
    <cfRule type="duplicateValues" dxfId="1684" priority="2594"/>
  </conditionalFormatting>
  <conditionalFormatting sqref="H314 J314">
    <cfRule type="duplicateValues" dxfId="1683" priority="2593"/>
  </conditionalFormatting>
  <conditionalFormatting sqref="L314 N314 P314">
    <cfRule type="duplicateValues" dxfId="1682" priority="2592"/>
  </conditionalFormatting>
  <conditionalFormatting sqref="R314 T314 V314">
    <cfRule type="duplicateValues" dxfId="1681" priority="2591"/>
  </conditionalFormatting>
  <conditionalFormatting sqref="X314 Z314 AB314">
    <cfRule type="duplicateValues" dxfId="1680" priority="2590"/>
  </conditionalFormatting>
  <conditionalFormatting sqref="AD314 AF314">
    <cfRule type="duplicateValues" dxfId="1679" priority="2589"/>
  </conditionalFormatting>
  <conditionalFormatting sqref="F315">
    <cfRule type="containsText" dxfId="1678" priority="2587" operator="containsText" text="YES">
      <formula>NOT(ISERROR(SEARCH("YES",F315)))</formula>
    </cfRule>
  </conditionalFormatting>
  <conditionalFormatting sqref="E315">
    <cfRule type="containsText" dxfId="1677" priority="2586" operator="containsText" text="YES">
      <formula>NOT(ISERROR(SEARCH("YES",E315)))</formula>
    </cfRule>
  </conditionalFormatting>
  <conditionalFormatting sqref="E315">
    <cfRule type="containsText" dxfId="1676" priority="2585" operator="containsText" text="YES">
      <formula>NOT(ISERROR(SEARCH("YES",E315)))</formula>
    </cfRule>
  </conditionalFormatting>
  <conditionalFormatting sqref="F315">
    <cfRule type="containsText" dxfId="1675" priority="2583" operator="containsText" text="YES">
      <formula>NOT(ISERROR(SEARCH("YES",F315)))</formula>
    </cfRule>
  </conditionalFormatting>
  <conditionalFormatting sqref="G315">
    <cfRule type="duplicateValues" dxfId="1674" priority="2584"/>
  </conditionalFormatting>
  <conditionalFormatting sqref="E315">
    <cfRule type="containsText" dxfId="1673" priority="2582" operator="containsText" text="YES">
      <formula>NOT(ISERROR(SEARCH("YES",E315)))</formula>
    </cfRule>
  </conditionalFormatting>
  <conditionalFormatting sqref="E315">
    <cfRule type="containsText" dxfId="1672" priority="2581" operator="containsText" text="YES">
      <formula>NOT(ISERROR(SEARCH("YES",E315)))</formula>
    </cfRule>
  </conditionalFormatting>
  <conditionalFormatting sqref="G315">
    <cfRule type="duplicateValues" dxfId="1671" priority="2580"/>
  </conditionalFormatting>
  <conditionalFormatting sqref="H315 J315">
    <cfRule type="duplicateValues" dxfId="1670" priority="2579"/>
  </conditionalFormatting>
  <conditionalFormatting sqref="L315 N315 P315">
    <cfRule type="duplicateValues" dxfId="1669" priority="2578"/>
  </conditionalFormatting>
  <conditionalFormatting sqref="R315 T315 V315">
    <cfRule type="duplicateValues" dxfId="1668" priority="2577"/>
  </conditionalFormatting>
  <conditionalFormatting sqref="X315 Z315 AB315">
    <cfRule type="duplicateValues" dxfId="1667" priority="2576"/>
  </conditionalFormatting>
  <conditionalFormatting sqref="AD315 AF315">
    <cfRule type="duplicateValues" dxfId="1666" priority="2575"/>
  </conditionalFormatting>
  <conditionalFormatting sqref="F394">
    <cfRule type="containsText" dxfId="1665" priority="1383" operator="containsText" text="YES">
      <formula>NOT(ISERROR(SEARCH("YES",F394)))</formula>
    </cfRule>
  </conditionalFormatting>
  <conditionalFormatting sqref="E394">
    <cfRule type="containsText" dxfId="1664" priority="1382" operator="containsText" text="YES">
      <formula>NOT(ISERROR(SEARCH("YES",E394)))</formula>
    </cfRule>
  </conditionalFormatting>
  <conditionalFormatting sqref="E394">
    <cfRule type="containsText" dxfId="1663" priority="1381" operator="containsText" text="YES">
      <formula>NOT(ISERROR(SEARCH("YES",E394)))</formula>
    </cfRule>
  </conditionalFormatting>
  <conditionalFormatting sqref="F394">
    <cfRule type="containsText" dxfId="1662" priority="1379" operator="containsText" text="YES">
      <formula>NOT(ISERROR(SEARCH("YES",F394)))</formula>
    </cfRule>
  </conditionalFormatting>
  <conditionalFormatting sqref="G316">
    <cfRule type="duplicateValues" dxfId="1661" priority="2570"/>
  </conditionalFormatting>
  <conditionalFormatting sqref="E394">
    <cfRule type="containsText" dxfId="1660" priority="1378" operator="containsText" text="YES">
      <formula>NOT(ISERROR(SEARCH("YES",E394)))</formula>
    </cfRule>
  </conditionalFormatting>
  <conditionalFormatting sqref="E394">
    <cfRule type="containsText" dxfId="1659" priority="1377" operator="containsText" text="YES">
      <formula>NOT(ISERROR(SEARCH("YES",E394)))</formula>
    </cfRule>
  </conditionalFormatting>
  <conditionalFormatting sqref="G316">
    <cfRule type="duplicateValues" dxfId="1658" priority="2566"/>
  </conditionalFormatting>
  <conditionalFormatting sqref="H316 J316">
    <cfRule type="duplicateValues" dxfId="1657" priority="2565"/>
  </conditionalFormatting>
  <conditionalFormatting sqref="L316 N316 P316">
    <cfRule type="duplicateValues" dxfId="1656" priority="2564"/>
  </conditionalFormatting>
  <conditionalFormatting sqref="R316 T316 V316">
    <cfRule type="duplicateValues" dxfId="1655" priority="2563"/>
  </conditionalFormatting>
  <conditionalFormatting sqref="X316 Z316 AB316">
    <cfRule type="duplicateValues" dxfId="1654" priority="2562"/>
  </conditionalFormatting>
  <conditionalFormatting sqref="AD316 AF316">
    <cfRule type="duplicateValues" dxfId="1653" priority="2561"/>
  </conditionalFormatting>
  <conditionalFormatting sqref="F317">
    <cfRule type="containsText" dxfId="1652" priority="2559" operator="containsText" text="YES">
      <formula>NOT(ISERROR(SEARCH("YES",F317)))</formula>
    </cfRule>
  </conditionalFormatting>
  <conditionalFormatting sqref="E317">
    <cfRule type="containsText" dxfId="1651" priority="2558" operator="containsText" text="YES">
      <formula>NOT(ISERROR(SEARCH("YES",E317)))</formula>
    </cfRule>
  </conditionalFormatting>
  <conditionalFormatting sqref="E317">
    <cfRule type="containsText" dxfId="1650" priority="2557" operator="containsText" text="YES">
      <formula>NOT(ISERROR(SEARCH("YES",E317)))</formula>
    </cfRule>
  </conditionalFormatting>
  <conditionalFormatting sqref="F317">
    <cfRule type="containsText" dxfId="1649" priority="2555" operator="containsText" text="YES">
      <formula>NOT(ISERROR(SEARCH("YES",F317)))</formula>
    </cfRule>
  </conditionalFormatting>
  <conditionalFormatting sqref="G317">
    <cfRule type="duplicateValues" dxfId="1648" priority="2556"/>
  </conditionalFormatting>
  <conditionalFormatting sqref="E317">
    <cfRule type="containsText" dxfId="1647" priority="2554" operator="containsText" text="YES">
      <formula>NOT(ISERROR(SEARCH("YES",E317)))</formula>
    </cfRule>
  </conditionalFormatting>
  <conditionalFormatting sqref="E317">
    <cfRule type="containsText" dxfId="1646" priority="2553" operator="containsText" text="YES">
      <formula>NOT(ISERROR(SEARCH("YES",E317)))</formula>
    </cfRule>
  </conditionalFormatting>
  <conditionalFormatting sqref="G317">
    <cfRule type="duplicateValues" dxfId="1645" priority="2552"/>
  </conditionalFormatting>
  <conditionalFormatting sqref="H317 J317">
    <cfRule type="duplicateValues" dxfId="1644" priority="2551"/>
  </conditionalFormatting>
  <conditionalFormatting sqref="L317 N317 P317">
    <cfRule type="duplicateValues" dxfId="1643" priority="2550"/>
  </conditionalFormatting>
  <conditionalFormatting sqref="R317 T317 V317">
    <cfRule type="duplicateValues" dxfId="1642" priority="2549"/>
  </conditionalFormatting>
  <conditionalFormatting sqref="X317 Z317 AB317">
    <cfRule type="duplicateValues" dxfId="1641" priority="2548"/>
  </conditionalFormatting>
  <conditionalFormatting sqref="AD317 AF317">
    <cfRule type="duplicateValues" dxfId="1640" priority="2547"/>
  </conditionalFormatting>
  <conditionalFormatting sqref="F318">
    <cfRule type="containsText" dxfId="1639" priority="2545" operator="containsText" text="YES">
      <formula>NOT(ISERROR(SEARCH("YES",F318)))</formula>
    </cfRule>
  </conditionalFormatting>
  <conditionalFormatting sqref="E318">
    <cfRule type="containsText" dxfId="1638" priority="2544" operator="containsText" text="YES">
      <formula>NOT(ISERROR(SEARCH("YES",E318)))</formula>
    </cfRule>
  </conditionalFormatting>
  <conditionalFormatting sqref="E318">
    <cfRule type="containsText" dxfId="1637" priority="2543" operator="containsText" text="YES">
      <formula>NOT(ISERROR(SEARCH("YES",E318)))</formula>
    </cfRule>
  </conditionalFormatting>
  <conditionalFormatting sqref="F318">
    <cfRule type="containsText" dxfId="1636" priority="2541" operator="containsText" text="YES">
      <formula>NOT(ISERROR(SEARCH("YES",F318)))</formula>
    </cfRule>
  </conditionalFormatting>
  <conditionalFormatting sqref="G318">
    <cfRule type="duplicateValues" dxfId="1635" priority="2542"/>
  </conditionalFormatting>
  <conditionalFormatting sqref="E318">
    <cfRule type="containsText" dxfId="1634" priority="2540" operator="containsText" text="YES">
      <formula>NOT(ISERROR(SEARCH("YES",E318)))</formula>
    </cfRule>
  </conditionalFormatting>
  <conditionalFormatting sqref="E318">
    <cfRule type="containsText" dxfId="1633" priority="2539" operator="containsText" text="YES">
      <formula>NOT(ISERROR(SEARCH("YES",E318)))</formula>
    </cfRule>
  </conditionalFormatting>
  <conditionalFormatting sqref="G318">
    <cfRule type="duplicateValues" dxfId="1632" priority="2538"/>
  </conditionalFormatting>
  <conditionalFormatting sqref="H318 J318">
    <cfRule type="duplicateValues" dxfId="1631" priority="2537"/>
  </conditionalFormatting>
  <conditionalFormatting sqref="L318 N318 P318">
    <cfRule type="duplicateValues" dxfId="1630" priority="2536"/>
  </conditionalFormatting>
  <conditionalFormatting sqref="R318 T318 V318">
    <cfRule type="duplicateValues" dxfId="1629" priority="2535"/>
  </conditionalFormatting>
  <conditionalFormatting sqref="X318 Z318 AB318">
    <cfRule type="duplicateValues" dxfId="1628" priority="2534"/>
  </conditionalFormatting>
  <conditionalFormatting sqref="AD318 AF318">
    <cfRule type="duplicateValues" dxfId="1627" priority="2533"/>
  </conditionalFormatting>
  <conditionalFormatting sqref="F319">
    <cfRule type="containsText" dxfId="1626" priority="2517" operator="containsText" text="YES">
      <formula>NOT(ISERROR(SEARCH("YES",F319)))</formula>
    </cfRule>
  </conditionalFormatting>
  <conditionalFormatting sqref="E319">
    <cfRule type="containsText" dxfId="1625" priority="2516" operator="containsText" text="YES">
      <formula>NOT(ISERROR(SEARCH("YES",E319)))</formula>
    </cfRule>
  </conditionalFormatting>
  <conditionalFormatting sqref="E319">
    <cfRule type="containsText" dxfId="1624" priority="2515" operator="containsText" text="YES">
      <formula>NOT(ISERROR(SEARCH("YES",E319)))</formula>
    </cfRule>
  </conditionalFormatting>
  <conditionalFormatting sqref="F319">
    <cfRule type="containsText" dxfId="1623" priority="2513" operator="containsText" text="YES">
      <formula>NOT(ISERROR(SEARCH("YES",F319)))</formula>
    </cfRule>
  </conditionalFormatting>
  <conditionalFormatting sqref="G319">
    <cfRule type="duplicateValues" dxfId="1622" priority="2514"/>
  </conditionalFormatting>
  <conditionalFormatting sqref="E319">
    <cfRule type="containsText" dxfId="1621" priority="2512" operator="containsText" text="YES">
      <formula>NOT(ISERROR(SEARCH("YES",E319)))</formula>
    </cfRule>
  </conditionalFormatting>
  <conditionalFormatting sqref="E319">
    <cfRule type="containsText" dxfId="1620" priority="2511" operator="containsText" text="YES">
      <formula>NOT(ISERROR(SEARCH("YES",E319)))</formula>
    </cfRule>
  </conditionalFormatting>
  <conditionalFormatting sqref="G319">
    <cfRule type="duplicateValues" dxfId="1619" priority="2510"/>
  </conditionalFormatting>
  <conditionalFormatting sqref="H319 J319">
    <cfRule type="duplicateValues" dxfId="1618" priority="2509"/>
  </conditionalFormatting>
  <conditionalFormatting sqref="L319 N319 P319">
    <cfRule type="duplicateValues" dxfId="1617" priority="2508"/>
  </conditionalFormatting>
  <conditionalFormatting sqref="R319 T319 V319">
    <cfRule type="duplicateValues" dxfId="1616" priority="2507"/>
  </conditionalFormatting>
  <conditionalFormatting sqref="X319 Z319 AB319">
    <cfRule type="duplicateValues" dxfId="1615" priority="2506"/>
  </conditionalFormatting>
  <conditionalFormatting sqref="AD319 AF319">
    <cfRule type="duplicateValues" dxfId="1614" priority="2505"/>
  </conditionalFormatting>
  <conditionalFormatting sqref="F320">
    <cfRule type="containsText" dxfId="1613" priority="2503" operator="containsText" text="YES">
      <formula>NOT(ISERROR(SEARCH("YES",F320)))</formula>
    </cfRule>
  </conditionalFormatting>
  <conditionalFormatting sqref="E320">
    <cfRule type="containsText" dxfId="1612" priority="2502" operator="containsText" text="YES">
      <formula>NOT(ISERROR(SEARCH("YES",E320)))</formula>
    </cfRule>
  </conditionalFormatting>
  <conditionalFormatting sqref="E320">
    <cfRule type="containsText" dxfId="1611" priority="2501" operator="containsText" text="YES">
      <formula>NOT(ISERROR(SEARCH("YES",E320)))</formula>
    </cfRule>
  </conditionalFormatting>
  <conditionalFormatting sqref="F320">
    <cfRule type="containsText" dxfId="1610" priority="2499" operator="containsText" text="YES">
      <formula>NOT(ISERROR(SEARCH("YES",F320)))</formula>
    </cfRule>
  </conditionalFormatting>
  <conditionalFormatting sqref="G320">
    <cfRule type="duplicateValues" dxfId="1609" priority="2500"/>
  </conditionalFormatting>
  <conditionalFormatting sqref="E320">
    <cfRule type="containsText" dxfId="1608" priority="2498" operator="containsText" text="YES">
      <formula>NOT(ISERROR(SEARCH("YES",E320)))</formula>
    </cfRule>
  </conditionalFormatting>
  <conditionalFormatting sqref="E320">
    <cfRule type="containsText" dxfId="1607" priority="2497" operator="containsText" text="YES">
      <formula>NOT(ISERROR(SEARCH("YES",E320)))</formula>
    </cfRule>
  </conditionalFormatting>
  <conditionalFormatting sqref="G320">
    <cfRule type="duplicateValues" dxfId="1606" priority="2496"/>
  </conditionalFormatting>
  <conditionalFormatting sqref="H320 J320">
    <cfRule type="duplicateValues" dxfId="1605" priority="2495"/>
  </conditionalFormatting>
  <conditionalFormatting sqref="L320 N320 P320">
    <cfRule type="duplicateValues" dxfId="1604" priority="2494"/>
  </conditionalFormatting>
  <conditionalFormatting sqref="R320 T320 V320">
    <cfRule type="duplicateValues" dxfId="1603" priority="2493"/>
  </conditionalFormatting>
  <conditionalFormatting sqref="X320 Z320 AB320">
    <cfRule type="duplicateValues" dxfId="1602" priority="2492"/>
  </conditionalFormatting>
  <conditionalFormatting sqref="AD320 AF320">
    <cfRule type="duplicateValues" dxfId="1601" priority="2491"/>
  </conditionalFormatting>
  <conditionalFormatting sqref="F321">
    <cfRule type="containsText" dxfId="1600" priority="2489" operator="containsText" text="YES">
      <formula>NOT(ISERROR(SEARCH("YES",F321)))</formula>
    </cfRule>
  </conditionalFormatting>
  <conditionalFormatting sqref="E321">
    <cfRule type="containsText" dxfId="1599" priority="2488" operator="containsText" text="YES">
      <formula>NOT(ISERROR(SEARCH("YES",E321)))</formula>
    </cfRule>
  </conditionalFormatting>
  <conditionalFormatting sqref="E321">
    <cfRule type="containsText" dxfId="1598" priority="2487" operator="containsText" text="YES">
      <formula>NOT(ISERROR(SEARCH("YES",E321)))</formula>
    </cfRule>
  </conditionalFormatting>
  <conditionalFormatting sqref="F321">
    <cfRule type="containsText" dxfId="1597" priority="2485" operator="containsText" text="YES">
      <formula>NOT(ISERROR(SEARCH("YES",F321)))</formula>
    </cfRule>
  </conditionalFormatting>
  <conditionalFormatting sqref="G321">
    <cfRule type="duplicateValues" dxfId="1596" priority="2486"/>
  </conditionalFormatting>
  <conditionalFormatting sqref="E321">
    <cfRule type="containsText" dxfId="1595" priority="2484" operator="containsText" text="YES">
      <formula>NOT(ISERROR(SEARCH("YES",E321)))</formula>
    </cfRule>
  </conditionalFormatting>
  <conditionalFormatting sqref="E321">
    <cfRule type="containsText" dxfId="1594" priority="2483" operator="containsText" text="YES">
      <formula>NOT(ISERROR(SEARCH("YES",E321)))</formula>
    </cfRule>
  </conditionalFormatting>
  <conditionalFormatting sqref="G321">
    <cfRule type="duplicateValues" dxfId="1593" priority="2482"/>
  </conditionalFormatting>
  <conditionalFormatting sqref="H321 J321">
    <cfRule type="duplicateValues" dxfId="1592" priority="2481"/>
  </conditionalFormatting>
  <conditionalFormatting sqref="L321 N321 P321">
    <cfRule type="duplicateValues" dxfId="1591" priority="2480"/>
  </conditionalFormatting>
  <conditionalFormatting sqref="R321 T321 V321">
    <cfRule type="duplicateValues" dxfId="1590" priority="2479"/>
  </conditionalFormatting>
  <conditionalFormatting sqref="X321 Z321 AB321">
    <cfRule type="duplicateValues" dxfId="1589" priority="2478"/>
  </conditionalFormatting>
  <conditionalFormatting sqref="AD321 AF321">
    <cfRule type="duplicateValues" dxfId="1588" priority="2477"/>
  </conditionalFormatting>
  <conditionalFormatting sqref="F322">
    <cfRule type="containsText" dxfId="1587" priority="2475" operator="containsText" text="YES">
      <formula>NOT(ISERROR(SEARCH("YES",F322)))</formula>
    </cfRule>
  </conditionalFormatting>
  <conditionalFormatting sqref="E322">
    <cfRule type="containsText" dxfId="1586" priority="2474" operator="containsText" text="YES">
      <formula>NOT(ISERROR(SEARCH("YES",E322)))</formula>
    </cfRule>
  </conditionalFormatting>
  <conditionalFormatting sqref="E322">
    <cfRule type="containsText" dxfId="1585" priority="2473" operator="containsText" text="YES">
      <formula>NOT(ISERROR(SEARCH("YES",E322)))</formula>
    </cfRule>
  </conditionalFormatting>
  <conditionalFormatting sqref="F322">
    <cfRule type="containsText" dxfId="1584" priority="2471" operator="containsText" text="YES">
      <formula>NOT(ISERROR(SEARCH("YES",F322)))</formula>
    </cfRule>
  </conditionalFormatting>
  <conditionalFormatting sqref="G322">
    <cfRule type="duplicateValues" dxfId="1583" priority="2472"/>
  </conditionalFormatting>
  <conditionalFormatting sqref="E322">
    <cfRule type="containsText" dxfId="1582" priority="2470" operator="containsText" text="YES">
      <formula>NOT(ISERROR(SEARCH("YES",E322)))</formula>
    </cfRule>
  </conditionalFormatting>
  <conditionalFormatting sqref="E322">
    <cfRule type="containsText" dxfId="1581" priority="2469" operator="containsText" text="YES">
      <formula>NOT(ISERROR(SEARCH("YES",E322)))</formula>
    </cfRule>
  </conditionalFormatting>
  <conditionalFormatting sqref="G322">
    <cfRule type="duplicateValues" dxfId="1580" priority="2468"/>
  </conditionalFormatting>
  <conditionalFormatting sqref="H322 J322">
    <cfRule type="duplicateValues" dxfId="1579" priority="2467"/>
  </conditionalFormatting>
  <conditionalFormatting sqref="L322 N322 P322">
    <cfRule type="duplicateValues" dxfId="1578" priority="2466"/>
  </conditionalFormatting>
  <conditionalFormatting sqref="R322 T322 V322">
    <cfRule type="duplicateValues" dxfId="1577" priority="2465"/>
  </conditionalFormatting>
  <conditionalFormatting sqref="X322 Z322 AB322">
    <cfRule type="duplicateValues" dxfId="1576" priority="2464"/>
  </conditionalFormatting>
  <conditionalFormatting sqref="AD322 AF322">
    <cfRule type="duplicateValues" dxfId="1575" priority="2463"/>
  </conditionalFormatting>
  <conditionalFormatting sqref="F323">
    <cfRule type="containsText" dxfId="1574" priority="2461" operator="containsText" text="YES">
      <formula>NOT(ISERROR(SEARCH("YES",F323)))</formula>
    </cfRule>
  </conditionalFormatting>
  <conditionalFormatting sqref="E323">
    <cfRule type="containsText" dxfId="1573" priority="2460" operator="containsText" text="YES">
      <formula>NOT(ISERROR(SEARCH("YES",E323)))</formula>
    </cfRule>
  </conditionalFormatting>
  <conditionalFormatting sqref="E323">
    <cfRule type="containsText" dxfId="1572" priority="2459" operator="containsText" text="YES">
      <formula>NOT(ISERROR(SEARCH("YES",E323)))</formula>
    </cfRule>
  </conditionalFormatting>
  <conditionalFormatting sqref="F323">
    <cfRule type="containsText" dxfId="1571" priority="2457" operator="containsText" text="YES">
      <formula>NOT(ISERROR(SEARCH("YES",F323)))</formula>
    </cfRule>
  </conditionalFormatting>
  <conditionalFormatting sqref="G323">
    <cfRule type="duplicateValues" dxfId="1570" priority="2458"/>
  </conditionalFormatting>
  <conditionalFormatting sqref="E323">
    <cfRule type="containsText" dxfId="1569" priority="2456" operator="containsText" text="YES">
      <formula>NOT(ISERROR(SEARCH("YES",E323)))</formula>
    </cfRule>
  </conditionalFormatting>
  <conditionalFormatting sqref="E323">
    <cfRule type="containsText" dxfId="1568" priority="2455" operator="containsText" text="YES">
      <formula>NOT(ISERROR(SEARCH("YES",E323)))</formula>
    </cfRule>
  </conditionalFormatting>
  <conditionalFormatting sqref="G323">
    <cfRule type="duplicateValues" dxfId="1567" priority="2454"/>
  </conditionalFormatting>
  <conditionalFormatting sqref="H323 J323">
    <cfRule type="duplicateValues" dxfId="1566" priority="2453"/>
  </conditionalFormatting>
  <conditionalFormatting sqref="L323 N323 P323">
    <cfRule type="duplicateValues" dxfId="1565" priority="2452"/>
  </conditionalFormatting>
  <conditionalFormatting sqref="R323 T323 V323">
    <cfRule type="duplicateValues" dxfId="1564" priority="2451"/>
  </conditionalFormatting>
  <conditionalFormatting sqref="X323 Z323 AB323">
    <cfRule type="duplicateValues" dxfId="1563" priority="2450"/>
  </conditionalFormatting>
  <conditionalFormatting sqref="AD323 AF323">
    <cfRule type="duplicateValues" dxfId="1562" priority="2449"/>
  </conditionalFormatting>
  <conditionalFormatting sqref="F324">
    <cfRule type="containsText" dxfId="1561" priority="2447" operator="containsText" text="YES">
      <formula>NOT(ISERROR(SEARCH("YES",F324)))</formula>
    </cfRule>
  </conditionalFormatting>
  <conditionalFormatting sqref="E324">
    <cfRule type="containsText" dxfId="1560" priority="2446" operator="containsText" text="YES">
      <formula>NOT(ISERROR(SEARCH("YES",E324)))</formula>
    </cfRule>
  </conditionalFormatting>
  <conditionalFormatting sqref="E324">
    <cfRule type="containsText" dxfId="1559" priority="2445" operator="containsText" text="YES">
      <formula>NOT(ISERROR(SEARCH("YES",E324)))</formula>
    </cfRule>
  </conditionalFormatting>
  <conditionalFormatting sqref="F324">
    <cfRule type="containsText" dxfId="1558" priority="2443" operator="containsText" text="YES">
      <formula>NOT(ISERROR(SEARCH("YES",F324)))</formula>
    </cfRule>
  </conditionalFormatting>
  <conditionalFormatting sqref="G324">
    <cfRule type="duplicateValues" dxfId="1557" priority="2444"/>
  </conditionalFormatting>
  <conditionalFormatting sqref="E324">
    <cfRule type="containsText" dxfId="1556" priority="2442" operator="containsText" text="YES">
      <formula>NOT(ISERROR(SEARCH("YES",E324)))</formula>
    </cfRule>
  </conditionalFormatting>
  <conditionalFormatting sqref="E324">
    <cfRule type="containsText" dxfId="1555" priority="2441" operator="containsText" text="YES">
      <formula>NOT(ISERROR(SEARCH("YES",E324)))</formula>
    </cfRule>
  </conditionalFormatting>
  <conditionalFormatting sqref="G324">
    <cfRule type="duplicateValues" dxfId="1554" priority="2440"/>
  </conditionalFormatting>
  <conditionalFormatting sqref="H324 J324">
    <cfRule type="duplicateValues" dxfId="1553" priority="2439"/>
  </conditionalFormatting>
  <conditionalFormatting sqref="L324 N324 P324">
    <cfRule type="duplicateValues" dxfId="1552" priority="2438"/>
  </conditionalFormatting>
  <conditionalFormatting sqref="R324 T324 V324">
    <cfRule type="duplicateValues" dxfId="1551" priority="2437"/>
  </conditionalFormatting>
  <conditionalFormatting sqref="X324 Z324 AB324">
    <cfRule type="duplicateValues" dxfId="1550" priority="2436"/>
  </conditionalFormatting>
  <conditionalFormatting sqref="AD324 AF324">
    <cfRule type="duplicateValues" dxfId="1549" priority="2435"/>
  </conditionalFormatting>
  <conditionalFormatting sqref="F325">
    <cfRule type="containsText" dxfId="1548" priority="2433" operator="containsText" text="YES">
      <formula>NOT(ISERROR(SEARCH("YES",F325)))</formula>
    </cfRule>
  </conditionalFormatting>
  <conditionalFormatting sqref="E325">
    <cfRule type="containsText" dxfId="1547" priority="2432" operator="containsText" text="YES">
      <formula>NOT(ISERROR(SEARCH("YES",E325)))</formula>
    </cfRule>
  </conditionalFormatting>
  <conditionalFormatting sqref="E325">
    <cfRule type="containsText" dxfId="1546" priority="2431" operator="containsText" text="YES">
      <formula>NOT(ISERROR(SEARCH("YES",E325)))</formula>
    </cfRule>
  </conditionalFormatting>
  <conditionalFormatting sqref="F325">
    <cfRule type="containsText" dxfId="1545" priority="2429" operator="containsText" text="YES">
      <formula>NOT(ISERROR(SEARCH("YES",F325)))</formula>
    </cfRule>
  </conditionalFormatting>
  <conditionalFormatting sqref="G325">
    <cfRule type="duplicateValues" dxfId="1544" priority="2430"/>
  </conditionalFormatting>
  <conditionalFormatting sqref="E325">
    <cfRule type="containsText" dxfId="1543" priority="2428" operator="containsText" text="YES">
      <formula>NOT(ISERROR(SEARCH("YES",E325)))</formula>
    </cfRule>
  </conditionalFormatting>
  <conditionalFormatting sqref="E325">
    <cfRule type="containsText" dxfId="1542" priority="2427" operator="containsText" text="YES">
      <formula>NOT(ISERROR(SEARCH("YES",E325)))</formula>
    </cfRule>
  </conditionalFormatting>
  <conditionalFormatting sqref="G325">
    <cfRule type="duplicateValues" dxfId="1541" priority="2426"/>
  </conditionalFormatting>
  <conditionalFormatting sqref="H325 J325">
    <cfRule type="duplicateValues" dxfId="1540" priority="2425"/>
  </conditionalFormatting>
  <conditionalFormatting sqref="L325 N325 P325">
    <cfRule type="duplicateValues" dxfId="1539" priority="2424"/>
  </conditionalFormatting>
  <conditionalFormatting sqref="R325 T325 V325">
    <cfRule type="duplicateValues" dxfId="1538" priority="2423"/>
  </conditionalFormatting>
  <conditionalFormatting sqref="X325 Z325 AB325">
    <cfRule type="duplicateValues" dxfId="1537" priority="2422"/>
  </conditionalFormatting>
  <conditionalFormatting sqref="AD325 AF325">
    <cfRule type="duplicateValues" dxfId="1536" priority="2421"/>
  </conditionalFormatting>
  <conditionalFormatting sqref="F326">
    <cfRule type="containsText" dxfId="1535" priority="2419" operator="containsText" text="YES">
      <formula>NOT(ISERROR(SEARCH("YES",F326)))</formula>
    </cfRule>
  </conditionalFormatting>
  <conditionalFormatting sqref="E326">
    <cfRule type="containsText" dxfId="1534" priority="2418" operator="containsText" text="YES">
      <formula>NOT(ISERROR(SEARCH("YES",E326)))</formula>
    </cfRule>
  </conditionalFormatting>
  <conditionalFormatting sqref="E326">
    <cfRule type="containsText" dxfId="1533" priority="2417" operator="containsText" text="YES">
      <formula>NOT(ISERROR(SEARCH("YES",E326)))</formula>
    </cfRule>
  </conditionalFormatting>
  <conditionalFormatting sqref="F326">
    <cfRule type="containsText" dxfId="1532" priority="2415" operator="containsText" text="YES">
      <formula>NOT(ISERROR(SEARCH("YES",F326)))</formula>
    </cfRule>
  </conditionalFormatting>
  <conditionalFormatting sqref="G326">
    <cfRule type="duplicateValues" dxfId="1531" priority="2416"/>
  </conditionalFormatting>
  <conditionalFormatting sqref="E326">
    <cfRule type="containsText" dxfId="1530" priority="2414" operator="containsText" text="YES">
      <formula>NOT(ISERROR(SEARCH("YES",E326)))</formula>
    </cfRule>
  </conditionalFormatting>
  <conditionalFormatting sqref="E326">
    <cfRule type="containsText" dxfId="1529" priority="2413" operator="containsText" text="YES">
      <formula>NOT(ISERROR(SEARCH("YES",E326)))</formula>
    </cfRule>
  </conditionalFormatting>
  <conditionalFormatting sqref="G326">
    <cfRule type="duplicateValues" dxfId="1528" priority="2412"/>
  </conditionalFormatting>
  <conditionalFormatting sqref="H326 J326">
    <cfRule type="duplicateValues" dxfId="1527" priority="2411"/>
  </conditionalFormatting>
  <conditionalFormatting sqref="L326 N326 P326">
    <cfRule type="duplicateValues" dxfId="1526" priority="2410"/>
  </conditionalFormatting>
  <conditionalFormatting sqref="R326 T326 V326">
    <cfRule type="duplicateValues" dxfId="1525" priority="2409"/>
  </conditionalFormatting>
  <conditionalFormatting sqref="X326 Z326 AB326">
    <cfRule type="duplicateValues" dxfId="1524" priority="2408"/>
  </conditionalFormatting>
  <conditionalFormatting sqref="AD326 AF326">
    <cfRule type="duplicateValues" dxfId="1523" priority="2407"/>
  </conditionalFormatting>
  <conditionalFormatting sqref="F327">
    <cfRule type="containsText" dxfId="1522" priority="2405" operator="containsText" text="YES">
      <formula>NOT(ISERROR(SEARCH("YES",F327)))</formula>
    </cfRule>
  </conditionalFormatting>
  <conditionalFormatting sqref="E327">
    <cfRule type="containsText" dxfId="1521" priority="2404" operator="containsText" text="YES">
      <formula>NOT(ISERROR(SEARCH("YES",E327)))</formula>
    </cfRule>
  </conditionalFormatting>
  <conditionalFormatting sqref="E327">
    <cfRule type="containsText" dxfId="1520" priority="2403" operator="containsText" text="YES">
      <formula>NOT(ISERROR(SEARCH("YES",E327)))</formula>
    </cfRule>
  </conditionalFormatting>
  <conditionalFormatting sqref="F327">
    <cfRule type="containsText" dxfId="1519" priority="2401" operator="containsText" text="YES">
      <formula>NOT(ISERROR(SEARCH("YES",F327)))</formula>
    </cfRule>
  </conditionalFormatting>
  <conditionalFormatting sqref="G327">
    <cfRule type="duplicateValues" dxfId="1518" priority="2402"/>
  </conditionalFormatting>
  <conditionalFormatting sqref="E327">
    <cfRule type="containsText" dxfId="1517" priority="2400" operator="containsText" text="YES">
      <formula>NOT(ISERROR(SEARCH("YES",E327)))</formula>
    </cfRule>
  </conditionalFormatting>
  <conditionalFormatting sqref="E327">
    <cfRule type="containsText" dxfId="1516" priority="2399" operator="containsText" text="YES">
      <formula>NOT(ISERROR(SEARCH("YES",E327)))</formula>
    </cfRule>
  </conditionalFormatting>
  <conditionalFormatting sqref="G327">
    <cfRule type="duplicateValues" dxfId="1515" priority="2398"/>
  </conditionalFormatting>
  <conditionalFormatting sqref="H327 J327">
    <cfRule type="duplicateValues" dxfId="1514" priority="2397"/>
  </conditionalFormatting>
  <conditionalFormatting sqref="L327 N327 P327">
    <cfRule type="duplicateValues" dxfId="1513" priority="2396"/>
  </conditionalFormatting>
  <conditionalFormatting sqref="R327 T327 V327">
    <cfRule type="duplicateValues" dxfId="1512" priority="2395"/>
  </conditionalFormatting>
  <conditionalFormatting sqref="X327 Z327 AB327">
    <cfRule type="duplicateValues" dxfId="1511" priority="2394"/>
  </conditionalFormatting>
  <conditionalFormatting sqref="AD327 AF327">
    <cfRule type="duplicateValues" dxfId="1510" priority="2393"/>
  </conditionalFormatting>
  <conditionalFormatting sqref="F328">
    <cfRule type="containsText" dxfId="1509" priority="2391" operator="containsText" text="YES">
      <formula>NOT(ISERROR(SEARCH("YES",F328)))</formula>
    </cfRule>
  </conditionalFormatting>
  <conditionalFormatting sqref="E328">
    <cfRule type="containsText" dxfId="1508" priority="2390" operator="containsText" text="YES">
      <formula>NOT(ISERROR(SEARCH("YES",E328)))</formula>
    </cfRule>
  </conditionalFormatting>
  <conditionalFormatting sqref="E328">
    <cfRule type="containsText" dxfId="1507" priority="2389" operator="containsText" text="YES">
      <formula>NOT(ISERROR(SEARCH("YES",E328)))</formula>
    </cfRule>
  </conditionalFormatting>
  <conditionalFormatting sqref="F328">
    <cfRule type="containsText" dxfId="1506" priority="2387" operator="containsText" text="YES">
      <formula>NOT(ISERROR(SEARCH("YES",F328)))</formula>
    </cfRule>
  </conditionalFormatting>
  <conditionalFormatting sqref="G328">
    <cfRule type="duplicateValues" dxfId="1505" priority="2388"/>
  </conditionalFormatting>
  <conditionalFormatting sqref="E328">
    <cfRule type="containsText" dxfId="1504" priority="2386" operator="containsText" text="YES">
      <formula>NOT(ISERROR(SEARCH("YES",E328)))</formula>
    </cfRule>
  </conditionalFormatting>
  <conditionalFormatting sqref="E328">
    <cfRule type="containsText" dxfId="1503" priority="2385" operator="containsText" text="YES">
      <formula>NOT(ISERROR(SEARCH("YES",E328)))</formula>
    </cfRule>
  </conditionalFormatting>
  <conditionalFormatting sqref="G328">
    <cfRule type="duplicateValues" dxfId="1502" priority="2384"/>
  </conditionalFormatting>
  <conditionalFormatting sqref="H328 J328">
    <cfRule type="duplicateValues" dxfId="1501" priority="2383"/>
  </conditionalFormatting>
  <conditionalFormatting sqref="L328 N328 P328">
    <cfRule type="duplicateValues" dxfId="1500" priority="2382"/>
  </conditionalFormatting>
  <conditionalFormatting sqref="R328 T328 V328">
    <cfRule type="duplicateValues" dxfId="1499" priority="2381"/>
  </conditionalFormatting>
  <conditionalFormatting sqref="X328 Z328 AB328">
    <cfRule type="duplicateValues" dxfId="1498" priority="2380"/>
  </conditionalFormatting>
  <conditionalFormatting sqref="AD328 AF328">
    <cfRule type="duplicateValues" dxfId="1497" priority="2379"/>
  </conditionalFormatting>
  <conditionalFormatting sqref="F329">
    <cfRule type="containsText" dxfId="1496" priority="2377" operator="containsText" text="YES">
      <formula>NOT(ISERROR(SEARCH("YES",F329)))</formula>
    </cfRule>
  </conditionalFormatting>
  <conditionalFormatting sqref="E329">
    <cfRule type="containsText" dxfId="1495" priority="2376" operator="containsText" text="YES">
      <formula>NOT(ISERROR(SEARCH("YES",E329)))</formula>
    </cfRule>
  </conditionalFormatting>
  <conditionalFormatting sqref="E329">
    <cfRule type="containsText" dxfId="1494" priority="2375" operator="containsText" text="YES">
      <formula>NOT(ISERROR(SEARCH("YES",E329)))</formula>
    </cfRule>
  </conditionalFormatting>
  <conditionalFormatting sqref="F329">
    <cfRule type="containsText" dxfId="1493" priority="2373" operator="containsText" text="YES">
      <formula>NOT(ISERROR(SEARCH("YES",F329)))</formula>
    </cfRule>
  </conditionalFormatting>
  <conditionalFormatting sqref="G329">
    <cfRule type="duplicateValues" dxfId="1492" priority="2374"/>
  </conditionalFormatting>
  <conditionalFormatting sqref="E329">
    <cfRule type="containsText" dxfId="1491" priority="2372" operator="containsText" text="YES">
      <formula>NOT(ISERROR(SEARCH("YES",E329)))</formula>
    </cfRule>
  </conditionalFormatting>
  <conditionalFormatting sqref="E329">
    <cfRule type="containsText" dxfId="1490" priority="2371" operator="containsText" text="YES">
      <formula>NOT(ISERROR(SEARCH("YES",E329)))</formula>
    </cfRule>
  </conditionalFormatting>
  <conditionalFormatting sqref="G329">
    <cfRule type="duplicateValues" dxfId="1489" priority="2370"/>
  </conditionalFormatting>
  <conditionalFormatting sqref="H329 J329">
    <cfRule type="duplicateValues" dxfId="1488" priority="2369"/>
  </conditionalFormatting>
  <conditionalFormatting sqref="L329 N329 P329">
    <cfRule type="duplicateValues" dxfId="1487" priority="2368"/>
  </conditionalFormatting>
  <conditionalFormatting sqref="R329 T329 V329">
    <cfRule type="duplicateValues" dxfId="1486" priority="2367"/>
  </conditionalFormatting>
  <conditionalFormatting sqref="X329 Z329 AB329">
    <cfRule type="duplicateValues" dxfId="1485" priority="2366"/>
  </conditionalFormatting>
  <conditionalFormatting sqref="AD329 AF329">
    <cfRule type="duplicateValues" dxfId="1484" priority="2365"/>
  </conditionalFormatting>
  <conditionalFormatting sqref="F330">
    <cfRule type="containsText" dxfId="1483" priority="2363" operator="containsText" text="YES">
      <formula>NOT(ISERROR(SEARCH("YES",F330)))</formula>
    </cfRule>
  </conditionalFormatting>
  <conditionalFormatting sqref="E330">
    <cfRule type="containsText" dxfId="1482" priority="2362" operator="containsText" text="YES">
      <formula>NOT(ISERROR(SEARCH("YES",E330)))</formula>
    </cfRule>
  </conditionalFormatting>
  <conditionalFormatting sqref="E330">
    <cfRule type="containsText" dxfId="1481" priority="2361" operator="containsText" text="YES">
      <formula>NOT(ISERROR(SEARCH("YES",E330)))</formula>
    </cfRule>
  </conditionalFormatting>
  <conditionalFormatting sqref="F330">
    <cfRule type="containsText" dxfId="1480" priority="2359" operator="containsText" text="YES">
      <formula>NOT(ISERROR(SEARCH("YES",F330)))</formula>
    </cfRule>
  </conditionalFormatting>
  <conditionalFormatting sqref="G330">
    <cfRule type="duplicateValues" dxfId="1479" priority="2360"/>
  </conditionalFormatting>
  <conditionalFormatting sqref="E330">
    <cfRule type="containsText" dxfId="1478" priority="2358" operator="containsText" text="YES">
      <formula>NOT(ISERROR(SEARCH("YES",E330)))</formula>
    </cfRule>
  </conditionalFormatting>
  <conditionalFormatting sqref="E330">
    <cfRule type="containsText" dxfId="1477" priority="2357" operator="containsText" text="YES">
      <formula>NOT(ISERROR(SEARCH("YES",E330)))</formula>
    </cfRule>
  </conditionalFormatting>
  <conditionalFormatting sqref="G330">
    <cfRule type="duplicateValues" dxfId="1476" priority="2356"/>
  </conditionalFormatting>
  <conditionalFormatting sqref="H330 J330">
    <cfRule type="duplicateValues" dxfId="1475" priority="2355"/>
  </conditionalFormatting>
  <conditionalFormatting sqref="L330 N330 P330">
    <cfRule type="duplicateValues" dxfId="1474" priority="2354"/>
  </conditionalFormatting>
  <conditionalFormatting sqref="R330 T330 V330">
    <cfRule type="duplicateValues" dxfId="1473" priority="2353"/>
  </conditionalFormatting>
  <conditionalFormatting sqref="X330 Z330 AB330">
    <cfRule type="duplicateValues" dxfId="1472" priority="2352"/>
  </conditionalFormatting>
  <conditionalFormatting sqref="AD330 AF330">
    <cfRule type="duplicateValues" dxfId="1471" priority="2351"/>
  </conditionalFormatting>
  <conditionalFormatting sqref="F316">
    <cfRule type="containsText" dxfId="1470" priority="2336" operator="containsText" text="YES">
      <formula>NOT(ISERROR(SEARCH("YES",F316)))</formula>
    </cfRule>
  </conditionalFormatting>
  <conditionalFormatting sqref="E316">
    <cfRule type="containsText" dxfId="1469" priority="2335" operator="containsText" text="YES">
      <formula>NOT(ISERROR(SEARCH("YES",E316)))</formula>
    </cfRule>
  </conditionalFormatting>
  <conditionalFormatting sqref="E316">
    <cfRule type="containsText" dxfId="1468" priority="2334" operator="containsText" text="YES">
      <formula>NOT(ISERROR(SEARCH("YES",E316)))</formula>
    </cfRule>
  </conditionalFormatting>
  <conditionalFormatting sqref="F316">
    <cfRule type="containsText" dxfId="1467" priority="2333" operator="containsText" text="YES">
      <formula>NOT(ISERROR(SEARCH("YES",F316)))</formula>
    </cfRule>
  </conditionalFormatting>
  <conditionalFormatting sqref="E316">
    <cfRule type="containsText" dxfId="1466" priority="2332" operator="containsText" text="YES">
      <formula>NOT(ISERROR(SEARCH("YES",E316)))</formula>
    </cfRule>
  </conditionalFormatting>
  <conditionalFormatting sqref="E316">
    <cfRule type="containsText" dxfId="1465" priority="2331" operator="containsText" text="YES">
      <formula>NOT(ISERROR(SEARCH("YES",E316)))</formula>
    </cfRule>
  </conditionalFormatting>
  <conditionalFormatting sqref="F331">
    <cfRule type="containsText" dxfId="1464" priority="2329" operator="containsText" text="YES">
      <formula>NOT(ISERROR(SEARCH("YES",F331)))</formula>
    </cfRule>
  </conditionalFormatting>
  <conditionalFormatting sqref="E331">
    <cfRule type="containsText" dxfId="1463" priority="2328" operator="containsText" text="YES">
      <formula>NOT(ISERROR(SEARCH("YES",E331)))</formula>
    </cfRule>
  </conditionalFormatting>
  <conditionalFormatting sqref="E331">
    <cfRule type="containsText" dxfId="1462" priority="2327" operator="containsText" text="YES">
      <formula>NOT(ISERROR(SEARCH("YES",E331)))</formula>
    </cfRule>
  </conditionalFormatting>
  <conditionalFormatting sqref="F331">
    <cfRule type="containsText" dxfId="1461" priority="2325" operator="containsText" text="YES">
      <formula>NOT(ISERROR(SEARCH("YES",F331)))</formula>
    </cfRule>
  </conditionalFormatting>
  <conditionalFormatting sqref="G331">
    <cfRule type="duplicateValues" dxfId="1460" priority="2326"/>
  </conditionalFormatting>
  <conditionalFormatting sqref="E331">
    <cfRule type="containsText" dxfId="1459" priority="2324" operator="containsText" text="YES">
      <formula>NOT(ISERROR(SEARCH("YES",E331)))</formula>
    </cfRule>
  </conditionalFormatting>
  <conditionalFormatting sqref="E331">
    <cfRule type="containsText" dxfId="1458" priority="2323" operator="containsText" text="YES">
      <formula>NOT(ISERROR(SEARCH("YES",E331)))</formula>
    </cfRule>
  </conditionalFormatting>
  <conditionalFormatting sqref="G331">
    <cfRule type="duplicateValues" dxfId="1457" priority="2322"/>
  </conditionalFormatting>
  <conditionalFormatting sqref="H331 J331">
    <cfRule type="duplicateValues" dxfId="1456" priority="2321"/>
  </conditionalFormatting>
  <conditionalFormatting sqref="L331 N331 P331">
    <cfRule type="duplicateValues" dxfId="1455" priority="2320"/>
  </conditionalFormatting>
  <conditionalFormatting sqref="R331 T331 V331">
    <cfRule type="duplicateValues" dxfId="1454" priority="2319"/>
  </conditionalFormatting>
  <conditionalFormatting sqref="X331 Z331 AB331">
    <cfRule type="duplicateValues" dxfId="1453" priority="2318"/>
  </conditionalFormatting>
  <conditionalFormatting sqref="AD331 AF331">
    <cfRule type="duplicateValues" dxfId="1452" priority="2317"/>
  </conditionalFormatting>
  <conditionalFormatting sqref="F332">
    <cfRule type="containsText" dxfId="1451" priority="2315" operator="containsText" text="YES">
      <formula>NOT(ISERROR(SEARCH("YES",F332)))</formula>
    </cfRule>
  </conditionalFormatting>
  <conditionalFormatting sqref="E393">
    <cfRule type="containsText" dxfId="1450" priority="1396" operator="containsText" text="YES">
      <formula>NOT(ISERROR(SEARCH("YES",E393)))</formula>
    </cfRule>
  </conditionalFormatting>
  <conditionalFormatting sqref="E393">
    <cfRule type="containsText" dxfId="1449" priority="1395" operator="containsText" text="YES">
      <formula>NOT(ISERROR(SEARCH("YES",E393)))</formula>
    </cfRule>
  </conditionalFormatting>
  <conditionalFormatting sqref="F332">
    <cfRule type="containsText" dxfId="1448" priority="2311" operator="containsText" text="YES">
      <formula>NOT(ISERROR(SEARCH("YES",F332)))</formula>
    </cfRule>
  </conditionalFormatting>
  <conditionalFormatting sqref="G332">
    <cfRule type="duplicateValues" dxfId="1447" priority="2312"/>
  </conditionalFormatting>
  <conditionalFormatting sqref="E393">
    <cfRule type="containsText" dxfId="1446" priority="1392" operator="containsText" text="YES">
      <formula>NOT(ISERROR(SEARCH("YES",E393)))</formula>
    </cfRule>
  </conditionalFormatting>
  <conditionalFormatting sqref="E393">
    <cfRule type="containsText" dxfId="1445" priority="1391" operator="containsText" text="YES">
      <formula>NOT(ISERROR(SEARCH("YES",E393)))</formula>
    </cfRule>
  </conditionalFormatting>
  <conditionalFormatting sqref="G332">
    <cfRule type="duplicateValues" dxfId="1444" priority="2308"/>
  </conditionalFormatting>
  <conditionalFormatting sqref="H332 J332">
    <cfRule type="duplicateValues" dxfId="1443" priority="2307"/>
  </conditionalFormatting>
  <conditionalFormatting sqref="L332 N332 P332">
    <cfRule type="duplicateValues" dxfId="1442" priority="2306"/>
  </conditionalFormatting>
  <conditionalFormatting sqref="R332 T332 V332">
    <cfRule type="duplicateValues" dxfId="1441" priority="2305"/>
  </conditionalFormatting>
  <conditionalFormatting sqref="X332 Z332 AB332">
    <cfRule type="duplicateValues" dxfId="1440" priority="2304"/>
  </conditionalFormatting>
  <conditionalFormatting sqref="AD332 AF332">
    <cfRule type="duplicateValues" dxfId="1439" priority="2303"/>
  </conditionalFormatting>
  <conditionalFormatting sqref="F333">
    <cfRule type="containsText" dxfId="1438" priority="2301" operator="containsText" text="YES">
      <formula>NOT(ISERROR(SEARCH("YES",F333)))</formula>
    </cfRule>
  </conditionalFormatting>
  <conditionalFormatting sqref="E333">
    <cfRule type="containsText" dxfId="1437" priority="2300" operator="containsText" text="YES">
      <formula>NOT(ISERROR(SEARCH("YES",E333)))</formula>
    </cfRule>
  </conditionalFormatting>
  <conditionalFormatting sqref="E333">
    <cfRule type="containsText" dxfId="1436" priority="2299" operator="containsText" text="YES">
      <formula>NOT(ISERROR(SEARCH("YES",E333)))</formula>
    </cfRule>
  </conditionalFormatting>
  <conditionalFormatting sqref="F333">
    <cfRule type="containsText" dxfId="1435" priority="2297" operator="containsText" text="YES">
      <formula>NOT(ISERROR(SEARCH("YES",F333)))</formula>
    </cfRule>
  </conditionalFormatting>
  <conditionalFormatting sqref="G333">
    <cfRule type="duplicateValues" dxfId="1434" priority="2298"/>
  </conditionalFormatting>
  <conditionalFormatting sqref="E333">
    <cfRule type="containsText" dxfId="1433" priority="2296" operator="containsText" text="YES">
      <formula>NOT(ISERROR(SEARCH("YES",E333)))</formula>
    </cfRule>
  </conditionalFormatting>
  <conditionalFormatting sqref="E333">
    <cfRule type="containsText" dxfId="1432" priority="2295" operator="containsText" text="YES">
      <formula>NOT(ISERROR(SEARCH("YES",E333)))</formula>
    </cfRule>
  </conditionalFormatting>
  <conditionalFormatting sqref="G333">
    <cfRule type="duplicateValues" dxfId="1431" priority="2294"/>
  </conditionalFormatting>
  <conditionalFormatting sqref="H333 J333">
    <cfRule type="duplicateValues" dxfId="1430" priority="2293"/>
  </conditionalFormatting>
  <conditionalFormatting sqref="L333 N333 P333">
    <cfRule type="duplicateValues" dxfId="1429" priority="2292"/>
  </conditionalFormatting>
  <conditionalFormatting sqref="R333 T333 V333">
    <cfRule type="duplicateValues" dxfId="1428" priority="2291"/>
  </conditionalFormatting>
  <conditionalFormatting sqref="X333 Z333 AB333">
    <cfRule type="duplicateValues" dxfId="1427" priority="2290"/>
  </conditionalFormatting>
  <conditionalFormatting sqref="AD333 AF333">
    <cfRule type="duplicateValues" dxfId="1426" priority="2289"/>
  </conditionalFormatting>
  <conditionalFormatting sqref="F334">
    <cfRule type="containsText" dxfId="1425" priority="2287" operator="containsText" text="YES">
      <formula>NOT(ISERROR(SEARCH("YES",F334)))</formula>
    </cfRule>
  </conditionalFormatting>
  <conditionalFormatting sqref="E334">
    <cfRule type="containsText" dxfId="1424" priority="2286" operator="containsText" text="YES">
      <formula>NOT(ISERROR(SEARCH("YES",E334)))</formula>
    </cfRule>
  </conditionalFormatting>
  <conditionalFormatting sqref="E334">
    <cfRule type="containsText" dxfId="1423" priority="2285" operator="containsText" text="YES">
      <formula>NOT(ISERROR(SEARCH("YES",E334)))</formula>
    </cfRule>
  </conditionalFormatting>
  <conditionalFormatting sqref="F334">
    <cfRule type="containsText" dxfId="1422" priority="2283" operator="containsText" text="YES">
      <formula>NOT(ISERROR(SEARCH("YES",F334)))</formula>
    </cfRule>
  </conditionalFormatting>
  <conditionalFormatting sqref="G334">
    <cfRule type="duplicateValues" dxfId="1421" priority="2284"/>
  </conditionalFormatting>
  <conditionalFormatting sqref="E334">
    <cfRule type="containsText" dxfId="1420" priority="2282" operator="containsText" text="YES">
      <formula>NOT(ISERROR(SEARCH("YES",E334)))</formula>
    </cfRule>
  </conditionalFormatting>
  <conditionalFormatting sqref="E334">
    <cfRule type="containsText" dxfId="1419" priority="2281" operator="containsText" text="YES">
      <formula>NOT(ISERROR(SEARCH("YES",E334)))</formula>
    </cfRule>
  </conditionalFormatting>
  <conditionalFormatting sqref="G334">
    <cfRule type="duplicateValues" dxfId="1418" priority="2280"/>
  </conditionalFormatting>
  <conditionalFormatting sqref="H334 J334">
    <cfRule type="duplicateValues" dxfId="1417" priority="2279"/>
  </conditionalFormatting>
  <conditionalFormatting sqref="L334 N334 P334">
    <cfRule type="duplicateValues" dxfId="1416" priority="2278"/>
  </conditionalFormatting>
  <conditionalFormatting sqref="R334 T334 V334">
    <cfRule type="duplicateValues" dxfId="1415" priority="2277"/>
  </conditionalFormatting>
  <conditionalFormatting sqref="X334 Z334 AB334">
    <cfRule type="duplicateValues" dxfId="1414" priority="2276"/>
  </conditionalFormatting>
  <conditionalFormatting sqref="AD334 AF334">
    <cfRule type="duplicateValues" dxfId="1413" priority="2275"/>
  </conditionalFormatting>
  <conditionalFormatting sqref="F335">
    <cfRule type="containsText" dxfId="1412" priority="2273" operator="containsText" text="YES">
      <formula>NOT(ISERROR(SEARCH("YES",F335)))</formula>
    </cfRule>
  </conditionalFormatting>
  <conditionalFormatting sqref="E335">
    <cfRule type="containsText" dxfId="1411" priority="2272" operator="containsText" text="YES">
      <formula>NOT(ISERROR(SEARCH("YES",E335)))</formula>
    </cfRule>
  </conditionalFormatting>
  <conditionalFormatting sqref="E335">
    <cfRule type="containsText" dxfId="1410" priority="2271" operator="containsText" text="YES">
      <formula>NOT(ISERROR(SEARCH("YES",E335)))</formula>
    </cfRule>
  </conditionalFormatting>
  <conditionalFormatting sqref="F335">
    <cfRule type="containsText" dxfId="1409" priority="2269" operator="containsText" text="YES">
      <formula>NOT(ISERROR(SEARCH("YES",F335)))</formula>
    </cfRule>
  </conditionalFormatting>
  <conditionalFormatting sqref="G335">
    <cfRule type="duplicateValues" dxfId="1408" priority="2270"/>
  </conditionalFormatting>
  <conditionalFormatting sqref="E335">
    <cfRule type="containsText" dxfId="1407" priority="2268" operator="containsText" text="YES">
      <formula>NOT(ISERROR(SEARCH("YES",E335)))</formula>
    </cfRule>
  </conditionalFormatting>
  <conditionalFormatting sqref="E335">
    <cfRule type="containsText" dxfId="1406" priority="2267" operator="containsText" text="YES">
      <formula>NOT(ISERROR(SEARCH("YES",E335)))</formula>
    </cfRule>
  </conditionalFormatting>
  <conditionalFormatting sqref="G335">
    <cfRule type="duplicateValues" dxfId="1405" priority="2266"/>
  </conditionalFormatting>
  <conditionalFormatting sqref="H335 J335">
    <cfRule type="duplicateValues" dxfId="1404" priority="2265"/>
  </conditionalFormatting>
  <conditionalFormatting sqref="L335 N335 P335">
    <cfRule type="duplicateValues" dxfId="1403" priority="2264"/>
  </conditionalFormatting>
  <conditionalFormatting sqref="R335 T335 V335">
    <cfRule type="duplicateValues" dxfId="1402" priority="2263"/>
  </conditionalFormatting>
  <conditionalFormatting sqref="X335 Z335 AB335">
    <cfRule type="duplicateValues" dxfId="1401" priority="2262"/>
  </conditionalFormatting>
  <conditionalFormatting sqref="AD335 AF335">
    <cfRule type="duplicateValues" dxfId="1400" priority="2261"/>
  </conditionalFormatting>
  <conditionalFormatting sqref="F336">
    <cfRule type="containsText" dxfId="1399" priority="2259" operator="containsText" text="YES">
      <formula>NOT(ISERROR(SEARCH("YES",F336)))</formula>
    </cfRule>
  </conditionalFormatting>
  <conditionalFormatting sqref="E336">
    <cfRule type="containsText" dxfId="1398" priority="2258" operator="containsText" text="YES">
      <formula>NOT(ISERROR(SEARCH("YES",E336)))</formula>
    </cfRule>
  </conditionalFormatting>
  <conditionalFormatting sqref="E336">
    <cfRule type="containsText" dxfId="1397" priority="2257" operator="containsText" text="YES">
      <formula>NOT(ISERROR(SEARCH("YES",E336)))</formula>
    </cfRule>
  </conditionalFormatting>
  <conditionalFormatting sqref="F336">
    <cfRule type="containsText" dxfId="1396" priority="2255" operator="containsText" text="YES">
      <formula>NOT(ISERROR(SEARCH("YES",F336)))</formula>
    </cfRule>
  </conditionalFormatting>
  <conditionalFormatting sqref="G336">
    <cfRule type="duplicateValues" dxfId="1395" priority="2256"/>
  </conditionalFormatting>
  <conditionalFormatting sqref="E336">
    <cfRule type="containsText" dxfId="1394" priority="2254" operator="containsText" text="YES">
      <formula>NOT(ISERROR(SEARCH("YES",E336)))</formula>
    </cfRule>
  </conditionalFormatting>
  <conditionalFormatting sqref="E336">
    <cfRule type="containsText" dxfId="1393" priority="2253" operator="containsText" text="YES">
      <formula>NOT(ISERROR(SEARCH("YES",E336)))</formula>
    </cfRule>
  </conditionalFormatting>
  <conditionalFormatting sqref="G336">
    <cfRule type="duplicateValues" dxfId="1392" priority="2252"/>
  </conditionalFormatting>
  <conditionalFormatting sqref="H336 J336">
    <cfRule type="duplicateValues" dxfId="1391" priority="2251"/>
  </conditionalFormatting>
  <conditionalFormatting sqref="L336 N336 P336">
    <cfRule type="duplicateValues" dxfId="1390" priority="2250"/>
  </conditionalFormatting>
  <conditionalFormatting sqref="R336 T336 V336">
    <cfRule type="duplicateValues" dxfId="1389" priority="2249"/>
  </conditionalFormatting>
  <conditionalFormatting sqref="X336 Z336 AB336">
    <cfRule type="duplicateValues" dxfId="1388" priority="2248"/>
  </conditionalFormatting>
  <conditionalFormatting sqref="AD336 AF336">
    <cfRule type="duplicateValues" dxfId="1387" priority="2247"/>
  </conditionalFormatting>
  <conditionalFormatting sqref="F398">
    <cfRule type="containsText" dxfId="1386" priority="1327" operator="containsText" text="YES">
      <formula>NOT(ISERROR(SEARCH("YES",F398)))</formula>
    </cfRule>
  </conditionalFormatting>
  <conditionalFormatting sqref="G337">
    <cfRule type="duplicateValues" dxfId="1385" priority="2242"/>
  </conditionalFormatting>
  <conditionalFormatting sqref="E398">
    <cfRule type="containsText" dxfId="1384" priority="1325" operator="containsText" text="YES">
      <formula>NOT(ISERROR(SEARCH("YES",E398)))</formula>
    </cfRule>
  </conditionalFormatting>
  <conditionalFormatting sqref="G337">
    <cfRule type="duplicateValues" dxfId="1383" priority="2238"/>
  </conditionalFormatting>
  <conditionalFormatting sqref="H337 J337">
    <cfRule type="duplicateValues" dxfId="1382" priority="2237"/>
  </conditionalFormatting>
  <conditionalFormatting sqref="L337 N337 P337">
    <cfRule type="duplicateValues" dxfId="1381" priority="2236"/>
  </conditionalFormatting>
  <conditionalFormatting sqref="R337 T337 V337">
    <cfRule type="duplicateValues" dxfId="1380" priority="2235"/>
  </conditionalFormatting>
  <conditionalFormatting sqref="X337 Z337 AB337">
    <cfRule type="duplicateValues" dxfId="1379" priority="2234"/>
  </conditionalFormatting>
  <conditionalFormatting sqref="AD337 AF337">
    <cfRule type="duplicateValues" dxfId="1378" priority="2233"/>
  </conditionalFormatting>
  <conditionalFormatting sqref="G338">
    <cfRule type="duplicateValues" dxfId="1377" priority="2228"/>
  </conditionalFormatting>
  <conditionalFormatting sqref="G338">
    <cfRule type="duplicateValues" dxfId="1376" priority="2224"/>
  </conditionalFormatting>
  <conditionalFormatting sqref="H338 J338">
    <cfRule type="duplicateValues" dxfId="1375" priority="2223"/>
  </conditionalFormatting>
  <conditionalFormatting sqref="L338 N338 P338">
    <cfRule type="duplicateValues" dxfId="1374" priority="2222"/>
  </conditionalFormatting>
  <conditionalFormatting sqref="R338 T338 V338">
    <cfRule type="duplicateValues" dxfId="1373" priority="2221"/>
  </conditionalFormatting>
  <conditionalFormatting sqref="X338 Z338 AB338">
    <cfRule type="duplicateValues" dxfId="1372" priority="2220"/>
  </conditionalFormatting>
  <conditionalFormatting sqref="AD338 AF338">
    <cfRule type="duplicateValues" dxfId="1371" priority="2219"/>
  </conditionalFormatting>
  <conditionalFormatting sqref="F399">
    <cfRule type="containsText" dxfId="1370" priority="1299" operator="containsText" text="YES">
      <formula>NOT(ISERROR(SEARCH("YES",F399)))</formula>
    </cfRule>
  </conditionalFormatting>
  <conditionalFormatting sqref="G339">
    <cfRule type="duplicateValues" dxfId="1369" priority="2214"/>
  </conditionalFormatting>
  <conditionalFormatting sqref="E399">
    <cfRule type="containsText" dxfId="1368" priority="1298" operator="containsText" text="YES">
      <formula>NOT(ISERROR(SEARCH("YES",E399)))</formula>
    </cfRule>
  </conditionalFormatting>
  <conditionalFormatting sqref="E399">
    <cfRule type="containsText" dxfId="1367" priority="1297" operator="containsText" text="YES">
      <formula>NOT(ISERROR(SEARCH("YES",E399)))</formula>
    </cfRule>
  </conditionalFormatting>
  <conditionalFormatting sqref="G339">
    <cfRule type="duplicateValues" dxfId="1366" priority="2210"/>
  </conditionalFormatting>
  <conditionalFormatting sqref="H339 J339">
    <cfRule type="duplicateValues" dxfId="1365" priority="2209"/>
  </conditionalFormatting>
  <conditionalFormatting sqref="L339 N339 P339">
    <cfRule type="duplicateValues" dxfId="1364" priority="2208"/>
  </conditionalFormatting>
  <conditionalFormatting sqref="R339 T339 V339">
    <cfRule type="duplicateValues" dxfId="1363" priority="2207"/>
  </conditionalFormatting>
  <conditionalFormatting sqref="X339 Z339 AB339">
    <cfRule type="duplicateValues" dxfId="1362" priority="2206"/>
  </conditionalFormatting>
  <conditionalFormatting sqref="AD339 AF339">
    <cfRule type="duplicateValues" dxfId="1361" priority="2205"/>
  </conditionalFormatting>
  <conditionalFormatting sqref="F340">
    <cfRule type="containsText" dxfId="1360" priority="2203" operator="containsText" text="YES">
      <formula>NOT(ISERROR(SEARCH("YES",F340)))</formula>
    </cfRule>
  </conditionalFormatting>
  <conditionalFormatting sqref="E340">
    <cfRule type="containsText" dxfId="1359" priority="2202" operator="containsText" text="YES">
      <formula>NOT(ISERROR(SEARCH("YES",E340)))</formula>
    </cfRule>
  </conditionalFormatting>
  <conditionalFormatting sqref="E340">
    <cfRule type="containsText" dxfId="1358" priority="2201" operator="containsText" text="YES">
      <formula>NOT(ISERROR(SEARCH("YES",E340)))</formula>
    </cfRule>
  </conditionalFormatting>
  <conditionalFormatting sqref="F340">
    <cfRule type="containsText" dxfId="1357" priority="2199" operator="containsText" text="YES">
      <formula>NOT(ISERROR(SEARCH("YES",F340)))</formula>
    </cfRule>
  </conditionalFormatting>
  <conditionalFormatting sqref="G340">
    <cfRule type="duplicateValues" dxfId="1356" priority="2200"/>
  </conditionalFormatting>
  <conditionalFormatting sqref="E340">
    <cfRule type="containsText" dxfId="1355" priority="2198" operator="containsText" text="YES">
      <formula>NOT(ISERROR(SEARCH("YES",E340)))</formula>
    </cfRule>
  </conditionalFormatting>
  <conditionalFormatting sqref="E340">
    <cfRule type="containsText" dxfId="1354" priority="2197" operator="containsText" text="YES">
      <formula>NOT(ISERROR(SEARCH("YES",E340)))</formula>
    </cfRule>
  </conditionalFormatting>
  <conditionalFormatting sqref="G340">
    <cfRule type="duplicateValues" dxfId="1353" priority="2196"/>
  </conditionalFormatting>
  <conditionalFormatting sqref="H340 J340">
    <cfRule type="duplicateValues" dxfId="1352" priority="2195"/>
  </conditionalFormatting>
  <conditionalFormatting sqref="L340 N340 P340">
    <cfRule type="duplicateValues" dxfId="1351" priority="2194"/>
  </conditionalFormatting>
  <conditionalFormatting sqref="R340 T340 V340">
    <cfRule type="duplicateValues" dxfId="1350" priority="2193"/>
  </conditionalFormatting>
  <conditionalFormatting sqref="X340 Z340 AB340">
    <cfRule type="duplicateValues" dxfId="1349" priority="2192"/>
  </conditionalFormatting>
  <conditionalFormatting sqref="AD340 AF340">
    <cfRule type="duplicateValues" dxfId="1348" priority="2191"/>
  </conditionalFormatting>
  <conditionalFormatting sqref="F341">
    <cfRule type="containsText" dxfId="1347" priority="2189" operator="containsText" text="YES">
      <formula>NOT(ISERROR(SEARCH("YES",F341)))</formula>
    </cfRule>
  </conditionalFormatting>
  <conditionalFormatting sqref="E341">
    <cfRule type="containsText" dxfId="1346" priority="2188" operator="containsText" text="YES">
      <formula>NOT(ISERROR(SEARCH("YES",E341)))</formula>
    </cfRule>
  </conditionalFormatting>
  <conditionalFormatting sqref="E341">
    <cfRule type="containsText" dxfId="1345" priority="2187" operator="containsText" text="YES">
      <formula>NOT(ISERROR(SEARCH("YES",E341)))</formula>
    </cfRule>
  </conditionalFormatting>
  <conditionalFormatting sqref="F341">
    <cfRule type="containsText" dxfId="1344" priority="2185" operator="containsText" text="YES">
      <formula>NOT(ISERROR(SEARCH("YES",F341)))</formula>
    </cfRule>
  </conditionalFormatting>
  <conditionalFormatting sqref="G341">
    <cfRule type="duplicateValues" dxfId="1343" priority="2186"/>
  </conditionalFormatting>
  <conditionalFormatting sqref="E341">
    <cfRule type="containsText" dxfId="1342" priority="2184" operator="containsText" text="YES">
      <formula>NOT(ISERROR(SEARCH("YES",E341)))</formula>
    </cfRule>
  </conditionalFormatting>
  <conditionalFormatting sqref="E341">
    <cfRule type="containsText" dxfId="1341" priority="2183" operator="containsText" text="YES">
      <formula>NOT(ISERROR(SEARCH("YES",E341)))</formula>
    </cfRule>
  </conditionalFormatting>
  <conditionalFormatting sqref="G341">
    <cfRule type="duplicateValues" dxfId="1340" priority="2182"/>
  </conditionalFormatting>
  <conditionalFormatting sqref="H341 J341">
    <cfRule type="duplicateValues" dxfId="1339" priority="2181"/>
  </conditionalFormatting>
  <conditionalFormatting sqref="L341 N341 P341">
    <cfRule type="duplicateValues" dxfId="1338" priority="2180"/>
  </conditionalFormatting>
  <conditionalFormatting sqref="R341 T341 V341">
    <cfRule type="duplicateValues" dxfId="1337" priority="2179"/>
  </conditionalFormatting>
  <conditionalFormatting sqref="X341 Z341 AB341">
    <cfRule type="duplicateValues" dxfId="1336" priority="2178"/>
  </conditionalFormatting>
  <conditionalFormatting sqref="AD341 AF341">
    <cfRule type="duplicateValues" dxfId="1335" priority="2177"/>
  </conditionalFormatting>
  <conditionalFormatting sqref="G342">
    <cfRule type="duplicateValues" dxfId="1334" priority="2172"/>
  </conditionalFormatting>
  <conditionalFormatting sqref="G342">
    <cfRule type="duplicateValues" dxfId="1333" priority="2168"/>
  </conditionalFormatting>
  <conditionalFormatting sqref="H342 J342">
    <cfRule type="duplicateValues" dxfId="1332" priority="2167"/>
  </conditionalFormatting>
  <conditionalFormatting sqref="L342 P342 N342">
    <cfRule type="duplicateValues" dxfId="1331" priority="2166"/>
  </conditionalFormatting>
  <conditionalFormatting sqref="R342 T342 V342">
    <cfRule type="duplicateValues" dxfId="1330" priority="2165"/>
  </conditionalFormatting>
  <conditionalFormatting sqref="X342 Z342 AB342">
    <cfRule type="duplicateValues" dxfId="1329" priority="2164"/>
  </conditionalFormatting>
  <conditionalFormatting sqref="AD342 AF342">
    <cfRule type="duplicateValues" dxfId="1328" priority="2163"/>
  </conditionalFormatting>
  <conditionalFormatting sqref="G343">
    <cfRule type="duplicateValues" dxfId="1327" priority="2158"/>
  </conditionalFormatting>
  <conditionalFormatting sqref="G343">
    <cfRule type="duplicateValues" dxfId="1326" priority="2154"/>
  </conditionalFormatting>
  <conditionalFormatting sqref="H343 J343">
    <cfRule type="duplicateValues" dxfId="1325" priority="2153"/>
  </conditionalFormatting>
  <conditionalFormatting sqref="L343 N343 P343">
    <cfRule type="duplicateValues" dxfId="1324" priority="2152"/>
  </conditionalFormatting>
  <conditionalFormatting sqref="R343 T343 V343">
    <cfRule type="duplicateValues" dxfId="1323" priority="2151"/>
  </conditionalFormatting>
  <conditionalFormatting sqref="X343 Z343 AB343">
    <cfRule type="duplicateValues" dxfId="1322" priority="2150"/>
  </conditionalFormatting>
  <conditionalFormatting sqref="AD343 AF343">
    <cfRule type="duplicateValues" dxfId="1321" priority="2149"/>
  </conditionalFormatting>
  <conditionalFormatting sqref="F344">
    <cfRule type="containsText" dxfId="1320" priority="2147" operator="containsText" text="YES">
      <formula>NOT(ISERROR(SEARCH("YES",F344)))</formula>
    </cfRule>
  </conditionalFormatting>
  <conditionalFormatting sqref="E344">
    <cfRule type="containsText" dxfId="1319" priority="2146" operator="containsText" text="YES">
      <formula>NOT(ISERROR(SEARCH("YES",E344)))</formula>
    </cfRule>
  </conditionalFormatting>
  <conditionalFormatting sqref="E344">
    <cfRule type="containsText" dxfId="1318" priority="2145" operator="containsText" text="YES">
      <formula>NOT(ISERROR(SEARCH("YES",E344)))</formula>
    </cfRule>
  </conditionalFormatting>
  <conditionalFormatting sqref="F344">
    <cfRule type="containsText" dxfId="1317" priority="2143" operator="containsText" text="YES">
      <formula>NOT(ISERROR(SEARCH("YES",F344)))</formula>
    </cfRule>
  </conditionalFormatting>
  <conditionalFormatting sqref="G344">
    <cfRule type="duplicateValues" dxfId="1316" priority="2144"/>
  </conditionalFormatting>
  <conditionalFormatting sqref="E344">
    <cfRule type="containsText" dxfId="1315" priority="2142" operator="containsText" text="YES">
      <formula>NOT(ISERROR(SEARCH("YES",E344)))</formula>
    </cfRule>
  </conditionalFormatting>
  <conditionalFormatting sqref="E344">
    <cfRule type="containsText" dxfId="1314" priority="2141" operator="containsText" text="YES">
      <formula>NOT(ISERROR(SEARCH("YES",E344)))</formula>
    </cfRule>
  </conditionalFormatting>
  <conditionalFormatting sqref="G344">
    <cfRule type="duplicateValues" dxfId="1313" priority="2140"/>
  </conditionalFormatting>
  <conditionalFormatting sqref="H344 J344">
    <cfRule type="duplicateValues" dxfId="1312" priority="2139"/>
  </conditionalFormatting>
  <conditionalFormatting sqref="L344 N344 P344">
    <cfRule type="duplicateValues" dxfId="1311" priority="2138"/>
  </conditionalFormatting>
  <conditionalFormatting sqref="R344 T344 V344">
    <cfRule type="duplicateValues" dxfId="1310" priority="2137"/>
  </conditionalFormatting>
  <conditionalFormatting sqref="X344 Z344 AB344">
    <cfRule type="duplicateValues" dxfId="1309" priority="2136"/>
  </conditionalFormatting>
  <conditionalFormatting sqref="AD344 AF344">
    <cfRule type="duplicateValues" dxfId="1308" priority="2135"/>
  </conditionalFormatting>
  <conditionalFormatting sqref="F345">
    <cfRule type="containsText" dxfId="1307" priority="2133" operator="containsText" text="YES">
      <formula>NOT(ISERROR(SEARCH("YES",F345)))</formula>
    </cfRule>
  </conditionalFormatting>
  <conditionalFormatting sqref="E345">
    <cfRule type="containsText" dxfId="1306" priority="2132" operator="containsText" text="YES">
      <formula>NOT(ISERROR(SEARCH("YES",E345)))</formula>
    </cfRule>
  </conditionalFormatting>
  <conditionalFormatting sqref="E345">
    <cfRule type="containsText" dxfId="1305" priority="2131" operator="containsText" text="YES">
      <formula>NOT(ISERROR(SEARCH("YES",E345)))</formula>
    </cfRule>
  </conditionalFormatting>
  <conditionalFormatting sqref="F345">
    <cfRule type="containsText" dxfId="1304" priority="2129" operator="containsText" text="YES">
      <formula>NOT(ISERROR(SEARCH("YES",F345)))</formula>
    </cfRule>
  </conditionalFormatting>
  <conditionalFormatting sqref="G345">
    <cfRule type="duplicateValues" dxfId="1303" priority="2130"/>
  </conditionalFormatting>
  <conditionalFormatting sqref="E345">
    <cfRule type="containsText" dxfId="1302" priority="2128" operator="containsText" text="YES">
      <formula>NOT(ISERROR(SEARCH("YES",E345)))</formula>
    </cfRule>
  </conditionalFormatting>
  <conditionalFormatting sqref="E345">
    <cfRule type="containsText" dxfId="1301" priority="2127" operator="containsText" text="YES">
      <formula>NOT(ISERROR(SEARCH("YES",E345)))</formula>
    </cfRule>
  </conditionalFormatting>
  <conditionalFormatting sqref="G345">
    <cfRule type="duplicateValues" dxfId="1300" priority="2126"/>
  </conditionalFormatting>
  <conditionalFormatting sqref="H345 J345">
    <cfRule type="duplicateValues" dxfId="1299" priority="2125"/>
  </conditionalFormatting>
  <conditionalFormatting sqref="L345 N345 P345">
    <cfRule type="duplicateValues" dxfId="1298" priority="2124"/>
  </conditionalFormatting>
  <conditionalFormatting sqref="R345 T345 V345">
    <cfRule type="duplicateValues" dxfId="1297" priority="2123"/>
  </conditionalFormatting>
  <conditionalFormatting sqref="X345 Z345 AB345">
    <cfRule type="duplicateValues" dxfId="1296" priority="2122"/>
  </conditionalFormatting>
  <conditionalFormatting sqref="AD345 AF345">
    <cfRule type="duplicateValues" dxfId="1295" priority="2121"/>
  </conditionalFormatting>
  <conditionalFormatting sqref="F346">
    <cfRule type="containsText" dxfId="1294" priority="2119" operator="containsText" text="YES">
      <formula>NOT(ISERROR(SEARCH("YES",F346)))</formula>
    </cfRule>
  </conditionalFormatting>
  <conditionalFormatting sqref="E346">
    <cfRule type="containsText" dxfId="1293" priority="2118" operator="containsText" text="YES">
      <formula>NOT(ISERROR(SEARCH("YES",E346)))</formula>
    </cfRule>
  </conditionalFormatting>
  <conditionalFormatting sqref="E346">
    <cfRule type="containsText" dxfId="1292" priority="2117" operator="containsText" text="YES">
      <formula>NOT(ISERROR(SEARCH("YES",E346)))</formula>
    </cfRule>
  </conditionalFormatting>
  <conditionalFormatting sqref="F346">
    <cfRule type="containsText" dxfId="1291" priority="2115" operator="containsText" text="YES">
      <formula>NOT(ISERROR(SEARCH("YES",F346)))</formula>
    </cfRule>
  </conditionalFormatting>
  <conditionalFormatting sqref="G346">
    <cfRule type="duplicateValues" dxfId="1290" priority="2116"/>
  </conditionalFormatting>
  <conditionalFormatting sqref="E346">
    <cfRule type="containsText" dxfId="1289" priority="2114" operator="containsText" text="YES">
      <formula>NOT(ISERROR(SEARCH("YES",E346)))</formula>
    </cfRule>
  </conditionalFormatting>
  <conditionalFormatting sqref="E346">
    <cfRule type="containsText" dxfId="1288" priority="2113" operator="containsText" text="YES">
      <formula>NOT(ISERROR(SEARCH("YES",E346)))</formula>
    </cfRule>
  </conditionalFormatting>
  <conditionalFormatting sqref="G346">
    <cfRule type="duplicateValues" dxfId="1287" priority="2112"/>
  </conditionalFormatting>
  <conditionalFormatting sqref="H346 J346">
    <cfRule type="duplicateValues" dxfId="1286" priority="2111"/>
  </conditionalFormatting>
  <conditionalFormatting sqref="L346 N346 P346">
    <cfRule type="duplicateValues" dxfId="1285" priority="2110"/>
  </conditionalFormatting>
  <conditionalFormatting sqref="R346 T346 V346">
    <cfRule type="duplicateValues" dxfId="1284" priority="2109"/>
  </conditionalFormatting>
  <conditionalFormatting sqref="X346 Z346 AB346">
    <cfRule type="duplicateValues" dxfId="1283" priority="2108"/>
  </conditionalFormatting>
  <conditionalFormatting sqref="AD346 AF346">
    <cfRule type="duplicateValues" dxfId="1282" priority="2107"/>
  </conditionalFormatting>
  <conditionalFormatting sqref="F347">
    <cfRule type="containsText" dxfId="1281" priority="2105" operator="containsText" text="YES">
      <formula>NOT(ISERROR(SEARCH("YES",F347)))</formula>
    </cfRule>
  </conditionalFormatting>
  <conditionalFormatting sqref="E347">
    <cfRule type="containsText" dxfId="1280" priority="2104" operator="containsText" text="YES">
      <formula>NOT(ISERROR(SEARCH("YES",E347)))</formula>
    </cfRule>
  </conditionalFormatting>
  <conditionalFormatting sqref="E347">
    <cfRule type="containsText" dxfId="1279" priority="2103" operator="containsText" text="YES">
      <formula>NOT(ISERROR(SEARCH("YES",E347)))</formula>
    </cfRule>
  </conditionalFormatting>
  <conditionalFormatting sqref="F347">
    <cfRule type="containsText" dxfId="1278" priority="2101" operator="containsText" text="YES">
      <formula>NOT(ISERROR(SEARCH("YES",F347)))</formula>
    </cfRule>
  </conditionalFormatting>
  <conditionalFormatting sqref="G347">
    <cfRule type="duplicateValues" dxfId="1277" priority="2102"/>
  </conditionalFormatting>
  <conditionalFormatting sqref="E347">
    <cfRule type="containsText" dxfId="1276" priority="2100" operator="containsText" text="YES">
      <formula>NOT(ISERROR(SEARCH("YES",E347)))</formula>
    </cfRule>
  </conditionalFormatting>
  <conditionalFormatting sqref="E347">
    <cfRule type="containsText" dxfId="1275" priority="2099" operator="containsText" text="YES">
      <formula>NOT(ISERROR(SEARCH("YES",E347)))</formula>
    </cfRule>
  </conditionalFormatting>
  <conditionalFormatting sqref="G347">
    <cfRule type="duplicateValues" dxfId="1274" priority="2098"/>
  </conditionalFormatting>
  <conditionalFormatting sqref="H347 J347">
    <cfRule type="duplicateValues" dxfId="1273" priority="2097"/>
  </conditionalFormatting>
  <conditionalFormatting sqref="L347 N347 P347">
    <cfRule type="duplicateValues" dxfId="1272" priority="2096"/>
  </conditionalFormatting>
  <conditionalFormatting sqref="R347 T347 V347">
    <cfRule type="duplicateValues" dxfId="1271" priority="2095"/>
  </conditionalFormatting>
  <conditionalFormatting sqref="X347 Z347 AB347">
    <cfRule type="duplicateValues" dxfId="1270" priority="2094"/>
  </conditionalFormatting>
  <conditionalFormatting sqref="AD347 AF347">
    <cfRule type="duplicateValues" dxfId="1269" priority="2093"/>
  </conditionalFormatting>
  <conditionalFormatting sqref="F348">
    <cfRule type="containsText" dxfId="1268" priority="2091" operator="containsText" text="YES">
      <formula>NOT(ISERROR(SEARCH("YES",F348)))</formula>
    </cfRule>
  </conditionalFormatting>
  <conditionalFormatting sqref="E348">
    <cfRule type="containsText" dxfId="1267" priority="2090" operator="containsText" text="YES">
      <formula>NOT(ISERROR(SEARCH("YES",E348)))</formula>
    </cfRule>
  </conditionalFormatting>
  <conditionalFormatting sqref="E348">
    <cfRule type="containsText" dxfId="1266" priority="2089" operator="containsText" text="YES">
      <formula>NOT(ISERROR(SEARCH("YES",E348)))</formula>
    </cfRule>
  </conditionalFormatting>
  <conditionalFormatting sqref="F348">
    <cfRule type="containsText" dxfId="1265" priority="2087" operator="containsText" text="YES">
      <formula>NOT(ISERROR(SEARCH("YES",F348)))</formula>
    </cfRule>
  </conditionalFormatting>
  <conditionalFormatting sqref="G348">
    <cfRule type="duplicateValues" dxfId="1264" priority="2088"/>
  </conditionalFormatting>
  <conditionalFormatting sqref="E348">
    <cfRule type="containsText" dxfId="1263" priority="2086" operator="containsText" text="YES">
      <formula>NOT(ISERROR(SEARCH("YES",E348)))</formula>
    </cfRule>
  </conditionalFormatting>
  <conditionalFormatting sqref="E348">
    <cfRule type="containsText" dxfId="1262" priority="2085" operator="containsText" text="YES">
      <formula>NOT(ISERROR(SEARCH("YES",E348)))</formula>
    </cfRule>
  </conditionalFormatting>
  <conditionalFormatting sqref="G348">
    <cfRule type="duplicateValues" dxfId="1261" priority="2084"/>
  </conditionalFormatting>
  <conditionalFormatting sqref="H348 J348">
    <cfRule type="duplicateValues" dxfId="1260" priority="2083"/>
  </conditionalFormatting>
  <conditionalFormatting sqref="L348 N348 P348">
    <cfRule type="duplicateValues" dxfId="1259" priority="2082"/>
  </conditionalFormatting>
  <conditionalFormatting sqref="R348 T348 V348">
    <cfRule type="duplicateValues" dxfId="1258" priority="2081"/>
  </conditionalFormatting>
  <conditionalFormatting sqref="X348 Z348 AB348">
    <cfRule type="duplicateValues" dxfId="1257" priority="2080"/>
  </conditionalFormatting>
  <conditionalFormatting sqref="AD348 AF348">
    <cfRule type="duplicateValues" dxfId="1256" priority="2079"/>
  </conditionalFormatting>
  <conditionalFormatting sqref="E332">
    <cfRule type="containsText" dxfId="1255" priority="2064" operator="containsText" text="YES">
      <formula>NOT(ISERROR(SEARCH("YES",E332)))</formula>
    </cfRule>
  </conditionalFormatting>
  <conditionalFormatting sqref="E332">
    <cfRule type="containsText" dxfId="1254" priority="2063" operator="containsText" text="YES">
      <formula>NOT(ISERROR(SEARCH("YES",E332)))</formula>
    </cfRule>
  </conditionalFormatting>
  <conditionalFormatting sqref="E332">
    <cfRule type="containsText" dxfId="1253" priority="2062" operator="containsText" text="YES">
      <formula>NOT(ISERROR(SEARCH("YES",E332)))</formula>
    </cfRule>
  </conditionalFormatting>
  <conditionalFormatting sqref="E332">
    <cfRule type="containsText" dxfId="1252" priority="2061" operator="containsText" text="YES">
      <formula>NOT(ISERROR(SEARCH("YES",E332)))</formula>
    </cfRule>
  </conditionalFormatting>
  <conditionalFormatting sqref="F337:F339">
    <cfRule type="containsText" dxfId="1251" priority="2060" operator="containsText" text="YES">
      <formula>NOT(ISERROR(SEARCH("YES",F337)))</formula>
    </cfRule>
  </conditionalFormatting>
  <conditionalFormatting sqref="E337:E339">
    <cfRule type="containsText" dxfId="1250" priority="2059" operator="containsText" text="YES">
      <formula>NOT(ISERROR(SEARCH("YES",E337)))</formula>
    </cfRule>
  </conditionalFormatting>
  <conditionalFormatting sqref="E337:E339">
    <cfRule type="containsText" dxfId="1249" priority="2058" operator="containsText" text="YES">
      <formula>NOT(ISERROR(SEARCH("YES",E337)))</formula>
    </cfRule>
  </conditionalFormatting>
  <conditionalFormatting sqref="F337:F339">
    <cfRule type="containsText" dxfId="1248" priority="2057" operator="containsText" text="YES">
      <formula>NOT(ISERROR(SEARCH("YES",F337)))</formula>
    </cfRule>
  </conditionalFormatting>
  <conditionalFormatting sqref="E337:E339">
    <cfRule type="containsText" dxfId="1247" priority="2056" operator="containsText" text="YES">
      <formula>NOT(ISERROR(SEARCH("YES",E337)))</formula>
    </cfRule>
  </conditionalFormatting>
  <conditionalFormatting sqref="E337:E339">
    <cfRule type="containsText" dxfId="1246" priority="2055" operator="containsText" text="YES">
      <formula>NOT(ISERROR(SEARCH("YES",E337)))</formula>
    </cfRule>
  </conditionalFormatting>
  <conditionalFormatting sqref="F349">
    <cfRule type="containsText" dxfId="1245" priority="2053" operator="containsText" text="YES">
      <formula>NOT(ISERROR(SEARCH("YES",F349)))</formula>
    </cfRule>
  </conditionalFormatting>
  <conditionalFormatting sqref="E349">
    <cfRule type="containsText" dxfId="1244" priority="2052" operator="containsText" text="YES">
      <formula>NOT(ISERROR(SEARCH("YES",E349)))</formula>
    </cfRule>
  </conditionalFormatting>
  <conditionalFormatting sqref="E349">
    <cfRule type="containsText" dxfId="1243" priority="2051" operator="containsText" text="YES">
      <formula>NOT(ISERROR(SEARCH("YES",E349)))</formula>
    </cfRule>
  </conditionalFormatting>
  <conditionalFormatting sqref="F349">
    <cfRule type="containsText" dxfId="1242" priority="2049" operator="containsText" text="YES">
      <formula>NOT(ISERROR(SEARCH("YES",F349)))</formula>
    </cfRule>
  </conditionalFormatting>
  <conditionalFormatting sqref="G349">
    <cfRule type="duplicateValues" dxfId="1241" priority="2050"/>
  </conditionalFormatting>
  <conditionalFormatting sqref="E349">
    <cfRule type="containsText" dxfId="1240" priority="2048" operator="containsText" text="YES">
      <formula>NOT(ISERROR(SEARCH("YES",E349)))</formula>
    </cfRule>
  </conditionalFormatting>
  <conditionalFormatting sqref="E349">
    <cfRule type="containsText" dxfId="1239" priority="2047" operator="containsText" text="YES">
      <formula>NOT(ISERROR(SEARCH("YES",E349)))</formula>
    </cfRule>
  </conditionalFormatting>
  <conditionalFormatting sqref="G349">
    <cfRule type="duplicateValues" dxfId="1238" priority="2046"/>
  </conditionalFormatting>
  <conditionalFormatting sqref="H349 J349">
    <cfRule type="duplicateValues" dxfId="1237" priority="2045"/>
  </conditionalFormatting>
  <conditionalFormatting sqref="L349 N349 P349">
    <cfRule type="duplicateValues" dxfId="1236" priority="2044"/>
  </conditionalFormatting>
  <conditionalFormatting sqref="R349 T349 V349">
    <cfRule type="duplicateValues" dxfId="1235" priority="2043"/>
  </conditionalFormatting>
  <conditionalFormatting sqref="X349 Z349 AB349">
    <cfRule type="duplicateValues" dxfId="1234" priority="2042"/>
  </conditionalFormatting>
  <conditionalFormatting sqref="AD349 AF349">
    <cfRule type="duplicateValues" dxfId="1233" priority="2041"/>
  </conditionalFormatting>
  <conditionalFormatting sqref="F350">
    <cfRule type="containsText" dxfId="1232" priority="2039" operator="containsText" text="YES">
      <formula>NOT(ISERROR(SEARCH("YES",F350)))</formula>
    </cfRule>
  </conditionalFormatting>
  <conditionalFormatting sqref="E350">
    <cfRule type="containsText" dxfId="1231" priority="2038" operator="containsText" text="YES">
      <formula>NOT(ISERROR(SEARCH("YES",E350)))</formula>
    </cfRule>
  </conditionalFormatting>
  <conditionalFormatting sqref="E350">
    <cfRule type="containsText" dxfId="1230" priority="2037" operator="containsText" text="YES">
      <formula>NOT(ISERROR(SEARCH("YES",E350)))</formula>
    </cfRule>
  </conditionalFormatting>
  <conditionalFormatting sqref="F350">
    <cfRule type="containsText" dxfId="1229" priority="2035" operator="containsText" text="YES">
      <formula>NOT(ISERROR(SEARCH("YES",F350)))</formula>
    </cfRule>
  </conditionalFormatting>
  <conditionalFormatting sqref="G350">
    <cfRule type="duplicateValues" dxfId="1228" priority="2036"/>
  </conditionalFormatting>
  <conditionalFormatting sqref="E350">
    <cfRule type="containsText" dxfId="1227" priority="2034" operator="containsText" text="YES">
      <formula>NOT(ISERROR(SEARCH("YES",E350)))</formula>
    </cfRule>
  </conditionalFormatting>
  <conditionalFormatting sqref="E350">
    <cfRule type="containsText" dxfId="1226" priority="2033" operator="containsText" text="YES">
      <formula>NOT(ISERROR(SEARCH("YES",E350)))</formula>
    </cfRule>
  </conditionalFormatting>
  <conditionalFormatting sqref="G350">
    <cfRule type="duplicateValues" dxfId="1225" priority="2032"/>
  </conditionalFormatting>
  <conditionalFormatting sqref="H350 J350">
    <cfRule type="duplicateValues" dxfId="1224" priority="2031"/>
  </conditionalFormatting>
  <conditionalFormatting sqref="L350 N350 P350">
    <cfRule type="duplicateValues" dxfId="1223" priority="2030"/>
  </conditionalFormatting>
  <conditionalFormatting sqref="R350 T350 V350">
    <cfRule type="duplicateValues" dxfId="1222" priority="2029"/>
  </conditionalFormatting>
  <conditionalFormatting sqref="X350 Z350 AB350">
    <cfRule type="duplicateValues" dxfId="1221" priority="2028"/>
  </conditionalFormatting>
  <conditionalFormatting sqref="AD350 AF350">
    <cfRule type="duplicateValues" dxfId="1220" priority="2027"/>
  </conditionalFormatting>
  <conditionalFormatting sqref="G351">
    <cfRule type="duplicateValues" dxfId="1219" priority="2022"/>
  </conditionalFormatting>
  <conditionalFormatting sqref="G351">
    <cfRule type="duplicateValues" dxfId="1218" priority="2018"/>
  </conditionalFormatting>
  <conditionalFormatting sqref="H351 J351">
    <cfRule type="duplicateValues" dxfId="1217" priority="2017"/>
  </conditionalFormatting>
  <conditionalFormatting sqref="L351 N351 P351">
    <cfRule type="duplicateValues" dxfId="1216" priority="2016"/>
  </conditionalFormatting>
  <conditionalFormatting sqref="R351 T351 V351">
    <cfRule type="duplicateValues" dxfId="1215" priority="2015"/>
  </conditionalFormatting>
  <conditionalFormatting sqref="X351 Z351 AB351">
    <cfRule type="duplicateValues" dxfId="1214" priority="2014"/>
  </conditionalFormatting>
  <conditionalFormatting sqref="AD351 AF351">
    <cfRule type="duplicateValues" dxfId="1213" priority="2013"/>
  </conditionalFormatting>
  <conditionalFormatting sqref="F352">
    <cfRule type="containsText" dxfId="1212" priority="2011" operator="containsText" text="YES">
      <formula>NOT(ISERROR(SEARCH("YES",F352)))</formula>
    </cfRule>
  </conditionalFormatting>
  <conditionalFormatting sqref="E352">
    <cfRule type="containsText" dxfId="1211" priority="2010" operator="containsText" text="YES">
      <formula>NOT(ISERROR(SEARCH("YES",E352)))</formula>
    </cfRule>
  </conditionalFormatting>
  <conditionalFormatting sqref="E352">
    <cfRule type="containsText" dxfId="1210" priority="2009" operator="containsText" text="YES">
      <formula>NOT(ISERROR(SEARCH("YES",E352)))</formula>
    </cfRule>
  </conditionalFormatting>
  <conditionalFormatting sqref="F352">
    <cfRule type="containsText" dxfId="1209" priority="2007" operator="containsText" text="YES">
      <formula>NOT(ISERROR(SEARCH("YES",F352)))</formula>
    </cfRule>
  </conditionalFormatting>
  <conditionalFormatting sqref="G352">
    <cfRule type="duplicateValues" dxfId="1208" priority="2008"/>
  </conditionalFormatting>
  <conditionalFormatting sqref="E352">
    <cfRule type="containsText" dxfId="1207" priority="2006" operator="containsText" text="YES">
      <formula>NOT(ISERROR(SEARCH("YES",E352)))</formula>
    </cfRule>
  </conditionalFormatting>
  <conditionalFormatting sqref="E352">
    <cfRule type="containsText" dxfId="1206" priority="2005" operator="containsText" text="YES">
      <formula>NOT(ISERROR(SEARCH("YES",E352)))</formula>
    </cfRule>
  </conditionalFormatting>
  <conditionalFormatting sqref="G352">
    <cfRule type="duplicateValues" dxfId="1205" priority="2004"/>
  </conditionalFormatting>
  <conditionalFormatting sqref="H352 J352">
    <cfRule type="duplicateValues" dxfId="1204" priority="2003"/>
  </conditionalFormatting>
  <conditionalFormatting sqref="L352 N352 P352">
    <cfRule type="duplicateValues" dxfId="1203" priority="2002"/>
  </conditionalFormatting>
  <conditionalFormatting sqref="R352 T352 V352">
    <cfRule type="duplicateValues" dxfId="1202" priority="2001"/>
  </conditionalFormatting>
  <conditionalFormatting sqref="X352 Z352 AB352">
    <cfRule type="duplicateValues" dxfId="1201" priority="2000"/>
  </conditionalFormatting>
  <conditionalFormatting sqref="AD352 AF352">
    <cfRule type="duplicateValues" dxfId="1200" priority="1999"/>
  </conditionalFormatting>
  <conditionalFormatting sqref="F353">
    <cfRule type="containsText" dxfId="1199" priority="1997" operator="containsText" text="YES">
      <formula>NOT(ISERROR(SEARCH("YES",F353)))</formula>
    </cfRule>
  </conditionalFormatting>
  <conditionalFormatting sqref="E353">
    <cfRule type="containsText" dxfId="1198" priority="1996" operator="containsText" text="YES">
      <formula>NOT(ISERROR(SEARCH("YES",E353)))</formula>
    </cfRule>
  </conditionalFormatting>
  <conditionalFormatting sqref="E353">
    <cfRule type="containsText" dxfId="1197" priority="1995" operator="containsText" text="YES">
      <formula>NOT(ISERROR(SEARCH("YES",E353)))</formula>
    </cfRule>
  </conditionalFormatting>
  <conditionalFormatting sqref="F353">
    <cfRule type="containsText" dxfId="1196" priority="1993" operator="containsText" text="YES">
      <formula>NOT(ISERROR(SEARCH("YES",F353)))</formula>
    </cfRule>
  </conditionalFormatting>
  <conditionalFormatting sqref="G353">
    <cfRule type="duplicateValues" dxfId="1195" priority="1994"/>
  </conditionalFormatting>
  <conditionalFormatting sqref="E353">
    <cfRule type="containsText" dxfId="1194" priority="1992" operator="containsText" text="YES">
      <formula>NOT(ISERROR(SEARCH("YES",E353)))</formula>
    </cfRule>
  </conditionalFormatting>
  <conditionalFormatting sqref="E353">
    <cfRule type="containsText" dxfId="1193" priority="1991" operator="containsText" text="YES">
      <formula>NOT(ISERROR(SEARCH("YES",E353)))</formula>
    </cfRule>
  </conditionalFormatting>
  <conditionalFormatting sqref="G353">
    <cfRule type="duplicateValues" dxfId="1192" priority="1990"/>
  </conditionalFormatting>
  <conditionalFormatting sqref="H353 J353">
    <cfRule type="duplicateValues" dxfId="1191" priority="1989"/>
  </conditionalFormatting>
  <conditionalFormatting sqref="L353 N353 P353">
    <cfRule type="duplicateValues" dxfId="1190" priority="1988"/>
  </conditionalFormatting>
  <conditionalFormatting sqref="R353 T353 V353">
    <cfRule type="duplicateValues" dxfId="1189" priority="1987"/>
  </conditionalFormatting>
  <conditionalFormatting sqref="X353 Z353 AB353">
    <cfRule type="duplicateValues" dxfId="1188" priority="1986"/>
  </conditionalFormatting>
  <conditionalFormatting sqref="AD353 AF353">
    <cfRule type="duplicateValues" dxfId="1187" priority="1985"/>
  </conditionalFormatting>
  <conditionalFormatting sqref="F354">
    <cfRule type="containsText" dxfId="1186" priority="1983" operator="containsText" text="YES">
      <formula>NOT(ISERROR(SEARCH("YES",F354)))</formula>
    </cfRule>
  </conditionalFormatting>
  <conditionalFormatting sqref="E354">
    <cfRule type="containsText" dxfId="1185" priority="1982" operator="containsText" text="YES">
      <formula>NOT(ISERROR(SEARCH("YES",E354)))</formula>
    </cfRule>
  </conditionalFormatting>
  <conditionalFormatting sqref="E354">
    <cfRule type="containsText" dxfId="1184" priority="1981" operator="containsText" text="YES">
      <formula>NOT(ISERROR(SEARCH("YES",E354)))</formula>
    </cfRule>
  </conditionalFormatting>
  <conditionalFormatting sqref="F354">
    <cfRule type="containsText" dxfId="1183" priority="1979" operator="containsText" text="YES">
      <formula>NOT(ISERROR(SEARCH("YES",F354)))</formula>
    </cfRule>
  </conditionalFormatting>
  <conditionalFormatting sqref="G354">
    <cfRule type="duplicateValues" dxfId="1182" priority="1980"/>
  </conditionalFormatting>
  <conditionalFormatting sqref="E354">
    <cfRule type="containsText" dxfId="1181" priority="1978" operator="containsText" text="YES">
      <formula>NOT(ISERROR(SEARCH("YES",E354)))</formula>
    </cfRule>
  </conditionalFormatting>
  <conditionalFormatting sqref="E354">
    <cfRule type="containsText" dxfId="1180" priority="1977" operator="containsText" text="YES">
      <formula>NOT(ISERROR(SEARCH("YES",E354)))</formula>
    </cfRule>
  </conditionalFormatting>
  <conditionalFormatting sqref="G354">
    <cfRule type="duplicateValues" dxfId="1179" priority="1976"/>
  </conditionalFormatting>
  <conditionalFormatting sqref="H354 J354">
    <cfRule type="duplicateValues" dxfId="1178" priority="1975"/>
  </conditionalFormatting>
  <conditionalFormatting sqref="L354 N354 P354">
    <cfRule type="duplicateValues" dxfId="1177" priority="1974"/>
  </conditionalFormatting>
  <conditionalFormatting sqref="R354 T354 V354">
    <cfRule type="duplicateValues" dxfId="1176" priority="1973"/>
  </conditionalFormatting>
  <conditionalFormatting sqref="X354 Z354 AB354">
    <cfRule type="duplicateValues" dxfId="1175" priority="1972"/>
  </conditionalFormatting>
  <conditionalFormatting sqref="AD354 AF354">
    <cfRule type="duplicateValues" dxfId="1174" priority="1971"/>
  </conditionalFormatting>
  <conditionalFormatting sqref="F355">
    <cfRule type="containsText" dxfId="1173" priority="1969" operator="containsText" text="YES">
      <formula>NOT(ISERROR(SEARCH("YES",F355)))</formula>
    </cfRule>
  </conditionalFormatting>
  <conditionalFormatting sqref="E355">
    <cfRule type="containsText" dxfId="1172" priority="1968" operator="containsText" text="YES">
      <formula>NOT(ISERROR(SEARCH("YES",E355)))</formula>
    </cfRule>
  </conditionalFormatting>
  <conditionalFormatting sqref="E355">
    <cfRule type="containsText" dxfId="1171" priority="1967" operator="containsText" text="YES">
      <formula>NOT(ISERROR(SEARCH("YES",E355)))</formula>
    </cfRule>
  </conditionalFormatting>
  <conditionalFormatting sqref="F355">
    <cfRule type="containsText" dxfId="1170" priority="1965" operator="containsText" text="YES">
      <formula>NOT(ISERROR(SEARCH("YES",F355)))</formula>
    </cfRule>
  </conditionalFormatting>
  <conditionalFormatting sqref="G355">
    <cfRule type="duplicateValues" dxfId="1169" priority="1966"/>
  </conditionalFormatting>
  <conditionalFormatting sqref="E355">
    <cfRule type="containsText" dxfId="1168" priority="1964" operator="containsText" text="YES">
      <formula>NOT(ISERROR(SEARCH("YES",E355)))</formula>
    </cfRule>
  </conditionalFormatting>
  <conditionalFormatting sqref="E355">
    <cfRule type="containsText" dxfId="1167" priority="1963" operator="containsText" text="YES">
      <formula>NOT(ISERROR(SEARCH("YES",E355)))</formula>
    </cfRule>
  </conditionalFormatting>
  <conditionalFormatting sqref="G355">
    <cfRule type="duplicateValues" dxfId="1166" priority="1962"/>
  </conditionalFormatting>
  <conditionalFormatting sqref="H355 J355">
    <cfRule type="duplicateValues" dxfId="1165" priority="1961"/>
  </conditionalFormatting>
  <conditionalFormatting sqref="L355 N355 P355">
    <cfRule type="duplicateValues" dxfId="1164" priority="1960"/>
  </conditionalFormatting>
  <conditionalFormatting sqref="R355 T355 V355">
    <cfRule type="duplicateValues" dxfId="1163" priority="1959"/>
  </conditionalFormatting>
  <conditionalFormatting sqref="X355 Z355 AB355">
    <cfRule type="duplicateValues" dxfId="1162" priority="1958"/>
  </conditionalFormatting>
  <conditionalFormatting sqref="AD355 AF355">
    <cfRule type="duplicateValues" dxfId="1161" priority="1957"/>
  </conditionalFormatting>
  <conditionalFormatting sqref="F356">
    <cfRule type="containsText" dxfId="1160" priority="1955" operator="containsText" text="YES">
      <formula>NOT(ISERROR(SEARCH("YES",F356)))</formula>
    </cfRule>
  </conditionalFormatting>
  <conditionalFormatting sqref="E356">
    <cfRule type="containsText" dxfId="1159" priority="1954" operator="containsText" text="YES">
      <formula>NOT(ISERROR(SEARCH("YES",E356)))</formula>
    </cfRule>
  </conditionalFormatting>
  <conditionalFormatting sqref="E356">
    <cfRule type="containsText" dxfId="1158" priority="1953" operator="containsText" text="YES">
      <formula>NOT(ISERROR(SEARCH("YES",E356)))</formula>
    </cfRule>
  </conditionalFormatting>
  <conditionalFormatting sqref="F356">
    <cfRule type="containsText" dxfId="1157" priority="1951" operator="containsText" text="YES">
      <formula>NOT(ISERROR(SEARCH("YES",F356)))</formula>
    </cfRule>
  </conditionalFormatting>
  <conditionalFormatting sqref="G356">
    <cfRule type="duplicateValues" dxfId="1156" priority="1952"/>
  </conditionalFormatting>
  <conditionalFormatting sqref="E356">
    <cfRule type="containsText" dxfId="1155" priority="1950" operator="containsText" text="YES">
      <formula>NOT(ISERROR(SEARCH("YES",E356)))</formula>
    </cfRule>
  </conditionalFormatting>
  <conditionalFormatting sqref="E356">
    <cfRule type="containsText" dxfId="1154" priority="1949" operator="containsText" text="YES">
      <formula>NOT(ISERROR(SEARCH("YES",E356)))</formula>
    </cfRule>
  </conditionalFormatting>
  <conditionalFormatting sqref="G356">
    <cfRule type="duplicateValues" dxfId="1153" priority="1948"/>
  </conditionalFormatting>
  <conditionalFormatting sqref="H356 J356">
    <cfRule type="duplicateValues" dxfId="1152" priority="1947"/>
  </conditionalFormatting>
  <conditionalFormatting sqref="L356 N356 P356">
    <cfRule type="duplicateValues" dxfId="1151" priority="1946"/>
  </conditionalFormatting>
  <conditionalFormatting sqref="R356 T356 V356">
    <cfRule type="duplicateValues" dxfId="1150" priority="1945"/>
  </conditionalFormatting>
  <conditionalFormatting sqref="X356 Z356 AB356">
    <cfRule type="duplicateValues" dxfId="1149" priority="1944"/>
  </conditionalFormatting>
  <conditionalFormatting sqref="AD356 AF356">
    <cfRule type="duplicateValues" dxfId="1148" priority="1943"/>
  </conditionalFormatting>
  <conditionalFormatting sqref="F357">
    <cfRule type="containsText" dxfId="1147" priority="1941" operator="containsText" text="YES">
      <formula>NOT(ISERROR(SEARCH("YES",F357)))</formula>
    </cfRule>
  </conditionalFormatting>
  <conditionalFormatting sqref="E357">
    <cfRule type="containsText" dxfId="1146" priority="1940" operator="containsText" text="YES">
      <formula>NOT(ISERROR(SEARCH("YES",E357)))</formula>
    </cfRule>
  </conditionalFormatting>
  <conditionalFormatting sqref="E357">
    <cfRule type="containsText" dxfId="1145" priority="1939" operator="containsText" text="YES">
      <formula>NOT(ISERROR(SEARCH("YES",E357)))</formula>
    </cfRule>
  </conditionalFormatting>
  <conditionalFormatting sqref="F357">
    <cfRule type="containsText" dxfId="1144" priority="1937" operator="containsText" text="YES">
      <formula>NOT(ISERROR(SEARCH("YES",F357)))</formula>
    </cfRule>
  </conditionalFormatting>
  <conditionalFormatting sqref="G357">
    <cfRule type="duplicateValues" dxfId="1143" priority="1938"/>
  </conditionalFormatting>
  <conditionalFormatting sqref="E357">
    <cfRule type="containsText" dxfId="1142" priority="1936" operator="containsText" text="YES">
      <formula>NOT(ISERROR(SEARCH("YES",E357)))</formula>
    </cfRule>
  </conditionalFormatting>
  <conditionalFormatting sqref="E357">
    <cfRule type="containsText" dxfId="1141" priority="1935" operator="containsText" text="YES">
      <formula>NOT(ISERROR(SEARCH("YES",E357)))</formula>
    </cfRule>
  </conditionalFormatting>
  <conditionalFormatting sqref="G357">
    <cfRule type="duplicateValues" dxfId="1140" priority="1934"/>
  </conditionalFormatting>
  <conditionalFormatting sqref="H357 J357">
    <cfRule type="duplicateValues" dxfId="1139" priority="1933"/>
  </conditionalFormatting>
  <conditionalFormatting sqref="L357 N357 P357">
    <cfRule type="duplicateValues" dxfId="1138" priority="1932"/>
  </conditionalFormatting>
  <conditionalFormatting sqref="R357 T357 V357">
    <cfRule type="duplicateValues" dxfId="1137" priority="1931"/>
  </conditionalFormatting>
  <conditionalFormatting sqref="X357 Z357 AB357">
    <cfRule type="duplicateValues" dxfId="1136" priority="1930"/>
  </conditionalFormatting>
  <conditionalFormatting sqref="AD357 AF357">
    <cfRule type="duplicateValues" dxfId="1135" priority="1929"/>
  </conditionalFormatting>
  <conditionalFormatting sqref="F358">
    <cfRule type="containsText" dxfId="1134" priority="1927" operator="containsText" text="YES">
      <formula>NOT(ISERROR(SEARCH("YES",F358)))</formula>
    </cfRule>
  </conditionalFormatting>
  <conditionalFormatting sqref="E358">
    <cfRule type="containsText" dxfId="1133" priority="1926" operator="containsText" text="YES">
      <formula>NOT(ISERROR(SEARCH("YES",E358)))</formula>
    </cfRule>
  </conditionalFormatting>
  <conditionalFormatting sqref="E358">
    <cfRule type="containsText" dxfId="1132" priority="1925" operator="containsText" text="YES">
      <formula>NOT(ISERROR(SEARCH("YES",E358)))</formula>
    </cfRule>
  </conditionalFormatting>
  <conditionalFormatting sqref="F358">
    <cfRule type="containsText" dxfId="1131" priority="1923" operator="containsText" text="YES">
      <formula>NOT(ISERROR(SEARCH("YES",F358)))</formula>
    </cfRule>
  </conditionalFormatting>
  <conditionalFormatting sqref="G358">
    <cfRule type="duplicateValues" dxfId="1130" priority="1924"/>
  </conditionalFormatting>
  <conditionalFormatting sqref="E358">
    <cfRule type="containsText" dxfId="1129" priority="1922" operator="containsText" text="YES">
      <formula>NOT(ISERROR(SEARCH("YES",E358)))</formula>
    </cfRule>
  </conditionalFormatting>
  <conditionalFormatting sqref="E358">
    <cfRule type="containsText" dxfId="1128" priority="1921" operator="containsText" text="YES">
      <formula>NOT(ISERROR(SEARCH("YES",E358)))</formula>
    </cfRule>
  </conditionalFormatting>
  <conditionalFormatting sqref="G358">
    <cfRule type="duplicateValues" dxfId="1127" priority="1920"/>
  </conditionalFormatting>
  <conditionalFormatting sqref="H358 J358">
    <cfRule type="duplicateValues" dxfId="1126" priority="1919"/>
  </conditionalFormatting>
  <conditionalFormatting sqref="L358 P358 N358">
    <cfRule type="duplicateValues" dxfId="1125" priority="1918"/>
  </conditionalFormatting>
  <conditionalFormatting sqref="R358 T358 V358">
    <cfRule type="duplicateValues" dxfId="1124" priority="1917"/>
  </conditionalFormatting>
  <conditionalFormatting sqref="X358 Z358 AB358">
    <cfRule type="duplicateValues" dxfId="1123" priority="1916"/>
  </conditionalFormatting>
  <conditionalFormatting sqref="AD358 AF358">
    <cfRule type="duplicateValues" dxfId="1122" priority="1915"/>
  </conditionalFormatting>
  <conditionalFormatting sqref="F359">
    <cfRule type="containsText" dxfId="1121" priority="1899" operator="containsText" text="YES">
      <formula>NOT(ISERROR(SEARCH("YES",F359)))</formula>
    </cfRule>
  </conditionalFormatting>
  <conditionalFormatting sqref="E359">
    <cfRule type="containsText" dxfId="1120" priority="1898" operator="containsText" text="YES">
      <formula>NOT(ISERROR(SEARCH("YES",E359)))</formula>
    </cfRule>
  </conditionalFormatting>
  <conditionalFormatting sqref="E359">
    <cfRule type="containsText" dxfId="1119" priority="1897" operator="containsText" text="YES">
      <formula>NOT(ISERROR(SEARCH("YES",E359)))</formula>
    </cfRule>
  </conditionalFormatting>
  <conditionalFormatting sqref="F359">
    <cfRule type="containsText" dxfId="1118" priority="1895" operator="containsText" text="YES">
      <formula>NOT(ISERROR(SEARCH("YES",F359)))</formula>
    </cfRule>
  </conditionalFormatting>
  <conditionalFormatting sqref="G359">
    <cfRule type="duplicateValues" dxfId="1117" priority="1896"/>
  </conditionalFormatting>
  <conditionalFormatting sqref="E359">
    <cfRule type="containsText" dxfId="1116" priority="1894" operator="containsText" text="YES">
      <formula>NOT(ISERROR(SEARCH("YES",E359)))</formula>
    </cfRule>
  </conditionalFormatting>
  <conditionalFormatting sqref="E359">
    <cfRule type="containsText" dxfId="1115" priority="1893" operator="containsText" text="YES">
      <formula>NOT(ISERROR(SEARCH("YES",E359)))</formula>
    </cfRule>
  </conditionalFormatting>
  <conditionalFormatting sqref="G359">
    <cfRule type="duplicateValues" dxfId="1114" priority="1892"/>
  </conditionalFormatting>
  <conditionalFormatting sqref="H359 J359">
    <cfRule type="duplicateValues" dxfId="1113" priority="1891"/>
  </conditionalFormatting>
  <conditionalFormatting sqref="L359 N359 P359">
    <cfRule type="duplicateValues" dxfId="1112" priority="1890"/>
  </conditionalFormatting>
  <conditionalFormatting sqref="R359 T359 V359">
    <cfRule type="duplicateValues" dxfId="1111" priority="1889"/>
  </conditionalFormatting>
  <conditionalFormatting sqref="X359 Z359 AB359">
    <cfRule type="duplicateValues" dxfId="1110" priority="1888"/>
  </conditionalFormatting>
  <conditionalFormatting sqref="AD359 AF359">
    <cfRule type="duplicateValues" dxfId="1109" priority="1887"/>
  </conditionalFormatting>
  <conditionalFormatting sqref="F360">
    <cfRule type="containsText" dxfId="1108" priority="1885" operator="containsText" text="YES">
      <formula>NOT(ISERROR(SEARCH("YES",F360)))</formula>
    </cfRule>
  </conditionalFormatting>
  <conditionalFormatting sqref="E360">
    <cfRule type="containsText" dxfId="1107" priority="1884" operator="containsText" text="YES">
      <formula>NOT(ISERROR(SEARCH("YES",E360)))</formula>
    </cfRule>
  </conditionalFormatting>
  <conditionalFormatting sqref="E360">
    <cfRule type="containsText" dxfId="1106" priority="1883" operator="containsText" text="YES">
      <formula>NOT(ISERROR(SEARCH("YES",E360)))</formula>
    </cfRule>
  </conditionalFormatting>
  <conditionalFormatting sqref="F360">
    <cfRule type="containsText" dxfId="1105" priority="1881" operator="containsText" text="YES">
      <formula>NOT(ISERROR(SEARCH("YES",F360)))</formula>
    </cfRule>
  </conditionalFormatting>
  <conditionalFormatting sqref="G360">
    <cfRule type="duplicateValues" dxfId="1104" priority="1882"/>
  </conditionalFormatting>
  <conditionalFormatting sqref="E360">
    <cfRule type="containsText" dxfId="1103" priority="1880" operator="containsText" text="YES">
      <formula>NOT(ISERROR(SEARCH("YES",E360)))</formula>
    </cfRule>
  </conditionalFormatting>
  <conditionalFormatting sqref="E360">
    <cfRule type="containsText" dxfId="1102" priority="1879" operator="containsText" text="YES">
      <formula>NOT(ISERROR(SEARCH("YES",E360)))</formula>
    </cfRule>
  </conditionalFormatting>
  <conditionalFormatting sqref="G360">
    <cfRule type="duplicateValues" dxfId="1101" priority="1878"/>
  </conditionalFormatting>
  <conditionalFormatting sqref="H360 J360">
    <cfRule type="duplicateValues" dxfId="1100" priority="1877"/>
  </conditionalFormatting>
  <conditionalFormatting sqref="L360 N360 P360">
    <cfRule type="duplicateValues" dxfId="1099" priority="1876"/>
  </conditionalFormatting>
  <conditionalFormatting sqref="R360 T360 V360">
    <cfRule type="duplicateValues" dxfId="1098" priority="1875"/>
  </conditionalFormatting>
  <conditionalFormatting sqref="X360 Z360 AB360">
    <cfRule type="duplicateValues" dxfId="1097" priority="1874"/>
  </conditionalFormatting>
  <conditionalFormatting sqref="AD360 AF360">
    <cfRule type="duplicateValues" dxfId="1096" priority="1873"/>
  </conditionalFormatting>
  <conditionalFormatting sqref="F361:F364">
    <cfRule type="containsText" dxfId="1095" priority="1871" operator="containsText" text="YES">
      <formula>NOT(ISERROR(SEARCH("YES",F361)))</formula>
    </cfRule>
  </conditionalFormatting>
  <conditionalFormatting sqref="E361:E364">
    <cfRule type="containsText" dxfId="1094" priority="1870" operator="containsText" text="YES">
      <formula>NOT(ISERROR(SEARCH("YES",E361)))</formula>
    </cfRule>
  </conditionalFormatting>
  <conditionalFormatting sqref="E361:E364">
    <cfRule type="containsText" dxfId="1093" priority="1869" operator="containsText" text="YES">
      <formula>NOT(ISERROR(SEARCH("YES",E361)))</formula>
    </cfRule>
  </conditionalFormatting>
  <conditionalFormatting sqref="F361:F364">
    <cfRule type="containsText" dxfId="1092" priority="1867" operator="containsText" text="YES">
      <formula>NOT(ISERROR(SEARCH("YES",F361)))</formula>
    </cfRule>
  </conditionalFormatting>
  <conditionalFormatting sqref="G361">
    <cfRule type="duplicateValues" dxfId="1091" priority="1868"/>
  </conditionalFormatting>
  <conditionalFormatting sqref="E361:E364">
    <cfRule type="containsText" dxfId="1090" priority="1866" operator="containsText" text="YES">
      <formula>NOT(ISERROR(SEARCH("YES",E361)))</formula>
    </cfRule>
  </conditionalFormatting>
  <conditionalFormatting sqref="E361:E364">
    <cfRule type="containsText" dxfId="1089" priority="1865" operator="containsText" text="YES">
      <formula>NOT(ISERROR(SEARCH("YES",E361)))</formula>
    </cfRule>
  </conditionalFormatting>
  <conditionalFormatting sqref="G361">
    <cfRule type="duplicateValues" dxfId="1088" priority="1864"/>
  </conditionalFormatting>
  <conditionalFormatting sqref="H361 J361">
    <cfRule type="duplicateValues" dxfId="1087" priority="1863"/>
  </conditionalFormatting>
  <conditionalFormatting sqref="L361 N361 P361">
    <cfRule type="duplicateValues" dxfId="1086" priority="1862"/>
  </conditionalFormatting>
  <conditionalFormatting sqref="R361 T361 V361">
    <cfRule type="duplicateValues" dxfId="1085" priority="1861"/>
  </conditionalFormatting>
  <conditionalFormatting sqref="X361 Z361 AB361">
    <cfRule type="duplicateValues" dxfId="1084" priority="1860"/>
  </conditionalFormatting>
  <conditionalFormatting sqref="AD361 AF361">
    <cfRule type="duplicateValues" dxfId="1083" priority="1859"/>
  </conditionalFormatting>
  <conditionalFormatting sqref="G362">
    <cfRule type="duplicateValues" dxfId="1082" priority="1854"/>
  </conditionalFormatting>
  <conditionalFormatting sqref="G362">
    <cfRule type="duplicateValues" dxfId="1081" priority="1850"/>
  </conditionalFormatting>
  <conditionalFormatting sqref="H362 J362">
    <cfRule type="duplicateValues" dxfId="1080" priority="1849"/>
  </conditionalFormatting>
  <conditionalFormatting sqref="L362 N362 P362">
    <cfRule type="duplicateValues" dxfId="1079" priority="1848"/>
  </conditionalFormatting>
  <conditionalFormatting sqref="R362 T362 V362">
    <cfRule type="duplicateValues" dxfId="1078" priority="1847"/>
  </conditionalFormatting>
  <conditionalFormatting sqref="X362 Z362 AB362">
    <cfRule type="duplicateValues" dxfId="1077" priority="1846"/>
  </conditionalFormatting>
  <conditionalFormatting sqref="AD362 AF362">
    <cfRule type="duplicateValues" dxfId="1076" priority="1845"/>
  </conditionalFormatting>
  <conditionalFormatting sqref="G363">
    <cfRule type="duplicateValues" dxfId="1075" priority="1840"/>
  </conditionalFormatting>
  <conditionalFormatting sqref="G363">
    <cfRule type="duplicateValues" dxfId="1074" priority="1836"/>
  </conditionalFormatting>
  <conditionalFormatting sqref="H363 J363">
    <cfRule type="duplicateValues" dxfId="1073" priority="1835"/>
  </conditionalFormatting>
  <conditionalFormatting sqref="L363 N363 P363">
    <cfRule type="duplicateValues" dxfId="1072" priority="1834"/>
  </conditionalFormatting>
  <conditionalFormatting sqref="R363 T363 V363">
    <cfRule type="duplicateValues" dxfId="1071" priority="1833"/>
  </conditionalFormatting>
  <conditionalFormatting sqref="X363 Z363 AB363">
    <cfRule type="duplicateValues" dxfId="1070" priority="1832"/>
  </conditionalFormatting>
  <conditionalFormatting sqref="AD363 AF363">
    <cfRule type="duplicateValues" dxfId="1069" priority="1831"/>
  </conditionalFormatting>
  <conditionalFormatting sqref="G364">
    <cfRule type="duplicateValues" dxfId="1068" priority="1826"/>
  </conditionalFormatting>
  <conditionalFormatting sqref="G364">
    <cfRule type="duplicateValues" dxfId="1067" priority="1822"/>
  </conditionalFormatting>
  <conditionalFormatting sqref="H364 J364">
    <cfRule type="duplicateValues" dxfId="1066" priority="1821"/>
  </conditionalFormatting>
  <conditionalFormatting sqref="L364 N364 P364">
    <cfRule type="duplicateValues" dxfId="1065" priority="1820"/>
  </conditionalFormatting>
  <conditionalFormatting sqref="R364 T364 V364">
    <cfRule type="duplicateValues" dxfId="1064" priority="1819"/>
  </conditionalFormatting>
  <conditionalFormatting sqref="X364 Z364 AB364">
    <cfRule type="duplicateValues" dxfId="1063" priority="1818"/>
  </conditionalFormatting>
  <conditionalFormatting sqref="AD364 AF364">
    <cfRule type="duplicateValues" dxfId="1062" priority="1817"/>
  </conditionalFormatting>
  <conditionalFormatting sqref="F365">
    <cfRule type="containsText" dxfId="1061" priority="1815" operator="containsText" text="YES">
      <formula>NOT(ISERROR(SEARCH("YES",F365)))</formula>
    </cfRule>
  </conditionalFormatting>
  <conditionalFormatting sqref="E365">
    <cfRule type="containsText" dxfId="1060" priority="1814" operator="containsText" text="YES">
      <formula>NOT(ISERROR(SEARCH("YES",E365)))</formula>
    </cfRule>
  </conditionalFormatting>
  <conditionalFormatting sqref="E365">
    <cfRule type="containsText" dxfId="1059" priority="1813" operator="containsText" text="YES">
      <formula>NOT(ISERROR(SEARCH("YES",E365)))</formula>
    </cfRule>
  </conditionalFormatting>
  <conditionalFormatting sqref="F365">
    <cfRule type="containsText" dxfId="1058" priority="1811" operator="containsText" text="YES">
      <formula>NOT(ISERROR(SEARCH("YES",F365)))</formula>
    </cfRule>
  </conditionalFormatting>
  <conditionalFormatting sqref="G365">
    <cfRule type="duplicateValues" dxfId="1057" priority="1812"/>
  </conditionalFormatting>
  <conditionalFormatting sqref="E365">
    <cfRule type="containsText" dxfId="1056" priority="1810" operator="containsText" text="YES">
      <formula>NOT(ISERROR(SEARCH("YES",E365)))</formula>
    </cfRule>
  </conditionalFormatting>
  <conditionalFormatting sqref="E365">
    <cfRule type="containsText" dxfId="1055" priority="1809" operator="containsText" text="YES">
      <formula>NOT(ISERROR(SEARCH("YES",E365)))</formula>
    </cfRule>
  </conditionalFormatting>
  <conditionalFormatting sqref="G365">
    <cfRule type="duplicateValues" dxfId="1054" priority="1808"/>
  </conditionalFormatting>
  <conditionalFormatting sqref="H365 J365">
    <cfRule type="duplicateValues" dxfId="1053" priority="1807"/>
  </conditionalFormatting>
  <conditionalFormatting sqref="L365 N365 P365">
    <cfRule type="duplicateValues" dxfId="1052" priority="1806"/>
  </conditionalFormatting>
  <conditionalFormatting sqref="R365 T365 V365">
    <cfRule type="duplicateValues" dxfId="1051" priority="1805"/>
  </conditionalFormatting>
  <conditionalFormatting sqref="X365 Z365 AB365">
    <cfRule type="duplicateValues" dxfId="1050" priority="1804"/>
  </conditionalFormatting>
  <conditionalFormatting sqref="AD365 AF365">
    <cfRule type="duplicateValues" dxfId="1049" priority="1803"/>
  </conditionalFormatting>
  <conditionalFormatting sqref="F366">
    <cfRule type="containsText" dxfId="1048" priority="1801" operator="containsText" text="YES">
      <formula>NOT(ISERROR(SEARCH("YES",F366)))</formula>
    </cfRule>
  </conditionalFormatting>
  <conditionalFormatting sqref="E366">
    <cfRule type="containsText" dxfId="1047" priority="1800" operator="containsText" text="YES">
      <formula>NOT(ISERROR(SEARCH("YES",E366)))</formula>
    </cfRule>
  </conditionalFormatting>
  <conditionalFormatting sqref="E366">
    <cfRule type="containsText" dxfId="1046" priority="1799" operator="containsText" text="YES">
      <formula>NOT(ISERROR(SEARCH("YES",E366)))</formula>
    </cfRule>
  </conditionalFormatting>
  <conditionalFormatting sqref="F366">
    <cfRule type="containsText" dxfId="1045" priority="1797" operator="containsText" text="YES">
      <formula>NOT(ISERROR(SEARCH("YES",F366)))</formula>
    </cfRule>
  </conditionalFormatting>
  <conditionalFormatting sqref="G366">
    <cfRule type="duplicateValues" dxfId="1044" priority="1798"/>
  </conditionalFormatting>
  <conditionalFormatting sqref="E366">
    <cfRule type="containsText" dxfId="1043" priority="1795" operator="containsText" text="YES">
      <formula>NOT(ISERROR(SEARCH("YES",E366)))</formula>
    </cfRule>
  </conditionalFormatting>
  <conditionalFormatting sqref="G366">
    <cfRule type="duplicateValues" dxfId="1042" priority="1794"/>
  </conditionalFormatting>
  <conditionalFormatting sqref="H366 J366">
    <cfRule type="duplicateValues" dxfId="1041" priority="1793"/>
  </conditionalFormatting>
  <conditionalFormatting sqref="L366 N366 P366">
    <cfRule type="duplicateValues" dxfId="1040" priority="1792"/>
  </conditionalFormatting>
  <conditionalFormatting sqref="R366 T366 V366">
    <cfRule type="duplicateValues" dxfId="1039" priority="1791"/>
  </conditionalFormatting>
  <conditionalFormatting sqref="X366 Z366 AB366">
    <cfRule type="duplicateValues" dxfId="1038" priority="1790"/>
  </conditionalFormatting>
  <conditionalFormatting sqref="AD366 AF366">
    <cfRule type="duplicateValues" dxfId="1037" priority="1789"/>
  </conditionalFormatting>
  <conditionalFormatting sqref="F367">
    <cfRule type="containsText" dxfId="1036" priority="1787" operator="containsText" text="YES">
      <formula>NOT(ISERROR(SEARCH("YES",F367)))</formula>
    </cfRule>
  </conditionalFormatting>
  <conditionalFormatting sqref="E367">
    <cfRule type="containsText" dxfId="1035" priority="1786" operator="containsText" text="YES">
      <formula>NOT(ISERROR(SEARCH("YES",E367)))</formula>
    </cfRule>
  </conditionalFormatting>
  <conditionalFormatting sqref="E367">
    <cfRule type="containsText" dxfId="1034" priority="1785" operator="containsText" text="YES">
      <formula>NOT(ISERROR(SEARCH("YES",E367)))</formula>
    </cfRule>
  </conditionalFormatting>
  <conditionalFormatting sqref="F367">
    <cfRule type="containsText" dxfId="1033" priority="1783" operator="containsText" text="YES">
      <formula>NOT(ISERROR(SEARCH("YES",F367)))</formula>
    </cfRule>
  </conditionalFormatting>
  <conditionalFormatting sqref="G367">
    <cfRule type="duplicateValues" dxfId="1032" priority="1784"/>
  </conditionalFormatting>
  <conditionalFormatting sqref="E367">
    <cfRule type="containsText" dxfId="1031" priority="1781" operator="containsText" text="YES">
      <formula>NOT(ISERROR(SEARCH("YES",E367)))</formula>
    </cfRule>
  </conditionalFormatting>
  <conditionalFormatting sqref="G367">
    <cfRule type="duplicateValues" dxfId="1030" priority="1780"/>
  </conditionalFormatting>
  <conditionalFormatting sqref="H367 J367">
    <cfRule type="duplicateValues" dxfId="1029" priority="1779"/>
  </conditionalFormatting>
  <conditionalFormatting sqref="L367 N367 P367">
    <cfRule type="duplicateValues" dxfId="1028" priority="1778"/>
  </conditionalFormatting>
  <conditionalFormatting sqref="R367 T367 V367">
    <cfRule type="duplicateValues" dxfId="1027" priority="1777"/>
  </conditionalFormatting>
  <conditionalFormatting sqref="X367 Z367 AB367">
    <cfRule type="duplicateValues" dxfId="1026" priority="1776"/>
  </conditionalFormatting>
  <conditionalFormatting sqref="AD367 AF367">
    <cfRule type="duplicateValues" dxfId="1025" priority="1775"/>
  </conditionalFormatting>
  <conditionalFormatting sqref="F368">
    <cfRule type="containsText" dxfId="1024" priority="1773" operator="containsText" text="YES">
      <formula>NOT(ISERROR(SEARCH("YES",F368)))</formula>
    </cfRule>
  </conditionalFormatting>
  <conditionalFormatting sqref="E368">
    <cfRule type="containsText" dxfId="1023" priority="1772" operator="containsText" text="YES">
      <formula>NOT(ISERROR(SEARCH("YES",E368)))</formula>
    </cfRule>
  </conditionalFormatting>
  <conditionalFormatting sqref="E368">
    <cfRule type="containsText" dxfId="1022" priority="1771" operator="containsText" text="YES">
      <formula>NOT(ISERROR(SEARCH("YES",E368)))</formula>
    </cfRule>
  </conditionalFormatting>
  <conditionalFormatting sqref="F368">
    <cfRule type="containsText" dxfId="1021" priority="1769" operator="containsText" text="YES">
      <formula>NOT(ISERROR(SEARCH("YES",F368)))</formula>
    </cfRule>
  </conditionalFormatting>
  <conditionalFormatting sqref="G368">
    <cfRule type="duplicateValues" dxfId="1020" priority="1770"/>
  </conditionalFormatting>
  <conditionalFormatting sqref="E368">
    <cfRule type="containsText" dxfId="1019" priority="1768" operator="containsText" text="YES">
      <formula>NOT(ISERROR(SEARCH("YES",E368)))</formula>
    </cfRule>
  </conditionalFormatting>
  <conditionalFormatting sqref="E368">
    <cfRule type="containsText" dxfId="1018" priority="1767" operator="containsText" text="YES">
      <formula>NOT(ISERROR(SEARCH("YES",E368)))</formula>
    </cfRule>
  </conditionalFormatting>
  <conditionalFormatting sqref="G368">
    <cfRule type="duplicateValues" dxfId="1017" priority="1766"/>
  </conditionalFormatting>
  <conditionalFormatting sqref="H368 J368">
    <cfRule type="duplicateValues" dxfId="1016" priority="1765"/>
  </conditionalFormatting>
  <conditionalFormatting sqref="L368 N368 P368">
    <cfRule type="duplicateValues" dxfId="1015" priority="1764"/>
  </conditionalFormatting>
  <conditionalFormatting sqref="R368 T368 V368">
    <cfRule type="duplicateValues" dxfId="1014" priority="1763"/>
  </conditionalFormatting>
  <conditionalFormatting sqref="X368 Z368 AB368">
    <cfRule type="duplicateValues" dxfId="1013" priority="1762"/>
  </conditionalFormatting>
  <conditionalFormatting sqref="AD368 AF368">
    <cfRule type="duplicateValues" dxfId="1012" priority="1761"/>
  </conditionalFormatting>
  <conditionalFormatting sqref="F369">
    <cfRule type="containsText" dxfId="1011" priority="1759" operator="containsText" text="YES">
      <formula>NOT(ISERROR(SEARCH("YES",F369)))</formula>
    </cfRule>
  </conditionalFormatting>
  <conditionalFormatting sqref="E369">
    <cfRule type="containsText" dxfId="1010" priority="1758" operator="containsText" text="YES">
      <formula>NOT(ISERROR(SEARCH("YES",E369)))</formula>
    </cfRule>
  </conditionalFormatting>
  <conditionalFormatting sqref="E369">
    <cfRule type="containsText" dxfId="1009" priority="1757" operator="containsText" text="YES">
      <formula>NOT(ISERROR(SEARCH("YES",E369)))</formula>
    </cfRule>
  </conditionalFormatting>
  <conditionalFormatting sqref="F369">
    <cfRule type="containsText" dxfId="1008" priority="1755" operator="containsText" text="YES">
      <formula>NOT(ISERROR(SEARCH("YES",F369)))</formula>
    </cfRule>
  </conditionalFormatting>
  <conditionalFormatting sqref="G369">
    <cfRule type="duplicateValues" dxfId="1007" priority="1756"/>
  </conditionalFormatting>
  <conditionalFormatting sqref="E369">
    <cfRule type="containsText" dxfId="1006" priority="1754" operator="containsText" text="YES">
      <formula>NOT(ISERROR(SEARCH("YES",E369)))</formula>
    </cfRule>
  </conditionalFormatting>
  <conditionalFormatting sqref="E369">
    <cfRule type="containsText" dxfId="1005" priority="1753" operator="containsText" text="YES">
      <formula>NOT(ISERROR(SEARCH("YES",E369)))</formula>
    </cfRule>
  </conditionalFormatting>
  <conditionalFormatting sqref="G369">
    <cfRule type="duplicateValues" dxfId="1004" priority="1752"/>
  </conditionalFormatting>
  <conditionalFormatting sqref="H369 J369">
    <cfRule type="duplicateValues" dxfId="1003" priority="1751"/>
  </conditionalFormatting>
  <conditionalFormatting sqref="L369 N369 P369">
    <cfRule type="duplicateValues" dxfId="1002" priority="1750"/>
  </conditionalFormatting>
  <conditionalFormatting sqref="R369 T369 V369">
    <cfRule type="duplicateValues" dxfId="1001" priority="1749"/>
  </conditionalFormatting>
  <conditionalFormatting sqref="X369 Z369 AB369">
    <cfRule type="duplicateValues" dxfId="1000" priority="1748"/>
  </conditionalFormatting>
  <conditionalFormatting sqref="AD369 AF369">
    <cfRule type="duplicateValues" dxfId="999" priority="1747"/>
  </conditionalFormatting>
  <conditionalFormatting sqref="F370">
    <cfRule type="containsText" dxfId="998" priority="1745" operator="containsText" text="YES">
      <formula>NOT(ISERROR(SEARCH("YES",F370)))</formula>
    </cfRule>
  </conditionalFormatting>
  <conditionalFormatting sqref="E370">
    <cfRule type="containsText" dxfId="997" priority="1744" operator="containsText" text="YES">
      <formula>NOT(ISERROR(SEARCH("YES",E370)))</formula>
    </cfRule>
  </conditionalFormatting>
  <conditionalFormatting sqref="E370">
    <cfRule type="containsText" dxfId="996" priority="1743" operator="containsText" text="YES">
      <formula>NOT(ISERROR(SEARCH("YES",E370)))</formula>
    </cfRule>
  </conditionalFormatting>
  <conditionalFormatting sqref="F370">
    <cfRule type="containsText" dxfId="995" priority="1741" operator="containsText" text="YES">
      <formula>NOT(ISERROR(SEARCH("YES",F370)))</formula>
    </cfRule>
  </conditionalFormatting>
  <conditionalFormatting sqref="G370">
    <cfRule type="duplicateValues" dxfId="994" priority="1742"/>
  </conditionalFormatting>
  <conditionalFormatting sqref="E370">
    <cfRule type="containsText" dxfId="993" priority="1740" operator="containsText" text="YES">
      <formula>NOT(ISERROR(SEARCH("YES",E370)))</formula>
    </cfRule>
  </conditionalFormatting>
  <conditionalFormatting sqref="E370">
    <cfRule type="containsText" dxfId="992" priority="1739" operator="containsText" text="YES">
      <formula>NOT(ISERROR(SEARCH("YES",E370)))</formula>
    </cfRule>
  </conditionalFormatting>
  <conditionalFormatting sqref="G370">
    <cfRule type="duplicateValues" dxfId="991" priority="1738"/>
  </conditionalFormatting>
  <conditionalFormatting sqref="H370 J370">
    <cfRule type="duplicateValues" dxfId="990" priority="1737"/>
  </conditionalFormatting>
  <conditionalFormatting sqref="L370 N370 P370">
    <cfRule type="duplicateValues" dxfId="989" priority="1736"/>
  </conditionalFormatting>
  <conditionalFormatting sqref="R370 T370 V370">
    <cfRule type="duplicateValues" dxfId="988" priority="1735"/>
  </conditionalFormatting>
  <conditionalFormatting sqref="X370 Z370 AB370">
    <cfRule type="duplicateValues" dxfId="987" priority="1734"/>
  </conditionalFormatting>
  <conditionalFormatting sqref="AD370 AF370">
    <cfRule type="duplicateValues" dxfId="986" priority="1733"/>
  </conditionalFormatting>
  <conditionalFormatting sqref="F371">
    <cfRule type="containsText" dxfId="985" priority="1731" operator="containsText" text="YES">
      <formula>NOT(ISERROR(SEARCH("YES",F371)))</formula>
    </cfRule>
  </conditionalFormatting>
  <conditionalFormatting sqref="E371">
    <cfRule type="containsText" dxfId="984" priority="1730" operator="containsText" text="YES">
      <formula>NOT(ISERROR(SEARCH("YES",E371)))</formula>
    </cfRule>
  </conditionalFormatting>
  <conditionalFormatting sqref="E371">
    <cfRule type="containsText" dxfId="983" priority="1729" operator="containsText" text="YES">
      <formula>NOT(ISERROR(SEARCH("YES",E371)))</formula>
    </cfRule>
  </conditionalFormatting>
  <conditionalFormatting sqref="F371">
    <cfRule type="containsText" dxfId="982" priority="1727" operator="containsText" text="YES">
      <formula>NOT(ISERROR(SEARCH("YES",F371)))</formula>
    </cfRule>
  </conditionalFormatting>
  <conditionalFormatting sqref="G371">
    <cfRule type="duplicateValues" dxfId="981" priority="1728"/>
  </conditionalFormatting>
  <conditionalFormatting sqref="E371">
    <cfRule type="containsText" dxfId="980" priority="1726" operator="containsText" text="YES">
      <formula>NOT(ISERROR(SEARCH("YES",E371)))</formula>
    </cfRule>
  </conditionalFormatting>
  <conditionalFormatting sqref="E371">
    <cfRule type="containsText" dxfId="979" priority="1725" operator="containsText" text="YES">
      <formula>NOT(ISERROR(SEARCH("YES",E371)))</formula>
    </cfRule>
  </conditionalFormatting>
  <conditionalFormatting sqref="G371">
    <cfRule type="duplicateValues" dxfId="978" priority="1724"/>
  </conditionalFormatting>
  <conditionalFormatting sqref="H371 J371">
    <cfRule type="duplicateValues" dxfId="977" priority="1723"/>
  </conditionalFormatting>
  <conditionalFormatting sqref="L371 N371 P371">
    <cfRule type="duplicateValues" dxfId="976" priority="1722"/>
  </conditionalFormatting>
  <conditionalFormatting sqref="R371 T371 V371">
    <cfRule type="duplicateValues" dxfId="975" priority="1721"/>
  </conditionalFormatting>
  <conditionalFormatting sqref="X371 Z371 AB371">
    <cfRule type="duplicateValues" dxfId="974" priority="1720"/>
  </conditionalFormatting>
  <conditionalFormatting sqref="AD371 AF371">
    <cfRule type="duplicateValues" dxfId="973" priority="1719"/>
  </conditionalFormatting>
  <conditionalFormatting sqref="E372:E374">
    <cfRule type="containsText" dxfId="972" priority="1716" operator="containsText" text="YES">
      <formula>NOT(ISERROR(SEARCH("YES",E372)))</formula>
    </cfRule>
  </conditionalFormatting>
  <conditionalFormatting sqref="E372:E374">
    <cfRule type="containsText" dxfId="971" priority="1715" operator="containsText" text="YES">
      <formula>NOT(ISERROR(SEARCH("YES",E372)))</formula>
    </cfRule>
  </conditionalFormatting>
  <conditionalFormatting sqref="G372">
    <cfRule type="duplicateValues" dxfId="970" priority="1714"/>
  </conditionalFormatting>
  <conditionalFormatting sqref="E372:E374">
    <cfRule type="containsText" dxfId="969" priority="1712" operator="containsText" text="YES">
      <formula>NOT(ISERROR(SEARCH("YES",E372)))</formula>
    </cfRule>
  </conditionalFormatting>
  <conditionalFormatting sqref="E372:E374">
    <cfRule type="containsText" dxfId="968" priority="1711" operator="containsText" text="YES">
      <formula>NOT(ISERROR(SEARCH("YES",E372)))</formula>
    </cfRule>
  </conditionalFormatting>
  <conditionalFormatting sqref="G372">
    <cfRule type="duplicateValues" dxfId="967" priority="1710"/>
  </conditionalFormatting>
  <conditionalFormatting sqref="H372 J372">
    <cfRule type="duplicateValues" dxfId="966" priority="1709"/>
  </conditionalFormatting>
  <conditionalFormatting sqref="L372 N372 P372">
    <cfRule type="duplicateValues" dxfId="965" priority="1708"/>
  </conditionalFormatting>
  <conditionalFormatting sqref="R372 T372 V372">
    <cfRule type="duplicateValues" dxfId="964" priority="1707"/>
  </conditionalFormatting>
  <conditionalFormatting sqref="X372 Z372 AB372">
    <cfRule type="duplicateValues" dxfId="963" priority="1706"/>
  </conditionalFormatting>
  <conditionalFormatting sqref="AD372 AF372">
    <cfRule type="duplicateValues" dxfId="962" priority="1705"/>
  </conditionalFormatting>
  <conditionalFormatting sqref="G373">
    <cfRule type="duplicateValues" dxfId="961" priority="1700"/>
  </conditionalFormatting>
  <conditionalFormatting sqref="G373">
    <cfRule type="duplicateValues" dxfId="960" priority="1696"/>
  </conditionalFormatting>
  <conditionalFormatting sqref="H373 J373">
    <cfRule type="duplicateValues" dxfId="959" priority="1695"/>
  </conditionalFormatting>
  <conditionalFormatting sqref="L373 N373 P373">
    <cfRule type="duplicateValues" dxfId="958" priority="1694"/>
  </conditionalFormatting>
  <conditionalFormatting sqref="R373 T373 V373">
    <cfRule type="duplicateValues" dxfId="957" priority="1693"/>
  </conditionalFormatting>
  <conditionalFormatting sqref="X373 Z373 AB373">
    <cfRule type="duplicateValues" dxfId="956" priority="1692"/>
  </conditionalFormatting>
  <conditionalFormatting sqref="AD373 AF373">
    <cfRule type="duplicateValues" dxfId="955" priority="1691"/>
  </conditionalFormatting>
  <conditionalFormatting sqref="G374">
    <cfRule type="duplicateValues" dxfId="954" priority="1686"/>
  </conditionalFormatting>
  <conditionalFormatting sqref="G374">
    <cfRule type="duplicateValues" dxfId="953" priority="1682"/>
  </conditionalFormatting>
  <conditionalFormatting sqref="H374 J374">
    <cfRule type="duplicateValues" dxfId="952" priority="1681"/>
  </conditionalFormatting>
  <conditionalFormatting sqref="L374 N374 P374">
    <cfRule type="duplicateValues" dxfId="951" priority="1680"/>
  </conditionalFormatting>
  <conditionalFormatting sqref="R374 T374 V374">
    <cfRule type="duplicateValues" dxfId="950" priority="1679"/>
  </conditionalFormatting>
  <conditionalFormatting sqref="X374 Z374 AB374">
    <cfRule type="duplicateValues" dxfId="949" priority="1678"/>
  </conditionalFormatting>
  <conditionalFormatting sqref="AD374 AF374">
    <cfRule type="duplicateValues" dxfId="948" priority="1677"/>
  </conditionalFormatting>
  <conditionalFormatting sqref="F375">
    <cfRule type="containsText" dxfId="947" priority="1675" operator="containsText" text="YES">
      <formula>NOT(ISERROR(SEARCH("YES",F375)))</formula>
    </cfRule>
  </conditionalFormatting>
  <conditionalFormatting sqref="E375">
    <cfRule type="containsText" dxfId="946" priority="1674" operator="containsText" text="YES">
      <formula>NOT(ISERROR(SEARCH("YES",E375)))</formula>
    </cfRule>
  </conditionalFormatting>
  <conditionalFormatting sqref="E375">
    <cfRule type="containsText" dxfId="945" priority="1673" operator="containsText" text="YES">
      <formula>NOT(ISERROR(SEARCH("YES",E375)))</formula>
    </cfRule>
  </conditionalFormatting>
  <conditionalFormatting sqref="F375">
    <cfRule type="containsText" dxfId="944" priority="1671" operator="containsText" text="YES">
      <formula>NOT(ISERROR(SEARCH("YES",F375)))</formula>
    </cfRule>
  </conditionalFormatting>
  <conditionalFormatting sqref="G375">
    <cfRule type="duplicateValues" dxfId="943" priority="1672"/>
  </conditionalFormatting>
  <conditionalFormatting sqref="E375">
    <cfRule type="containsText" dxfId="942" priority="1670" operator="containsText" text="YES">
      <formula>NOT(ISERROR(SEARCH("YES",E375)))</formula>
    </cfRule>
  </conditionalFormatting>
  <conditionalFormatting sqref="E375">
    <cfRule type="containsText" dxfId="941" priority="1669" operator="containsText" text="YES">
      <formula>NOT(ISERROR(SEARCH("YES",E375)))</formula>
    </cfRule>
  </conditionalFormatting>
  <conditionalFormatting sqref="G375">
    <cfRule type="duplicateValues" dxfId="940" priority="1668"/>
  </conditionalFormatting>
  <conditionalFormatting sqref="H375 J375">
    <cfRule type="duplicateValues" dxfId="939" priority="1667"/>
  </conditionalFormatting>
  <conditionalFormatting sqref="L375 N375 P375">
    <cfRule type="duplicateValues" dxfId="938" priority="1666"/>
  </conditionalFormatting>
  <conditionalFormatting sqref="R375 T375 V375">
    <cfRule type="duplicateValues" dxfId="937" priority="1665"/>
  </conditionalFormatting>
  <conditionalFormatting sqref="X375 Z375 AB375">
    <cfRule type="duplicateValues" dxfId="936" priority="1664"/>
  </conditionalFormatting>
  <conditionalFormatting sqref="AD375 AF375">
    <cfRule type="duplicateValues" dxfId="935" priority="1663"/>
  </conditionalFormatting>
  <conditionalFormatting sqref="F376">
    <cfRule type="containsText" dxfId="934" priority="1661" operator="containsText" text="YES">
      <formula>NOT(ISERROR(SEARCH("YES",F376)))</formula>
    </cfRule>
  </conditionalFormatting>
  <conditionalFormatting sqref="E376">
    <cfRule type="containsText" dxfId="933" priority="1660" operator="containsText" text="YES">
      <formula>NOT(ISERROR(SEARCH("YES",E376)))</formula>
    </cfRule>
  </conditionalFormatting>
  <conditionalFormatting sqref="E376">
    <cfRule type="containsText" dxfId="932" priority="1659" operator="containsText" text="YES">
      <formula>NOT(ISERROR(SEARCH("YES",E376)))</formula>
    </cfRule>
  </conditionalFormatting>
  <conditionalFormatting sqref="F376">
    <cfRule type="containsText" dxfId="931" priority="1657" operator="containsText" text="YES">
      <formula>NOT(ISERROR(SEARCH("YES",F376)))</formula>
    </cfRule>
  </conditionalFormatting>
  <conditionalFormatting sqref="G376">
    <cfRule type="duplicateValues" dxfId="930" priority="1658"/>
  </conditionalFormatting>
  <conditionalFormatting sqref="E376">
    <cfRule type="containsText" dxfId="929" priority="1656" operator="containsText" text="YES">
      <formula>NOT(ISERROR(SEARCH("YES",E376)))</formula>
    </cfRule>
  </conditionalFormatting>
  <conditionalFormatting sqref="E376">
    <cfRule type="containsText" dxfId="928" priority="1655" operator="containsText" text="YES">
      <formula>NOT(ISERROR(SEARCH("YES",E376)))</formula>
    </cfRule>
  </conditionalFormatting>
  <conditionalFormatting sqref="G376">
    <cfRule type="duplicateValues" dxfId="927" priority="1654"/>
  </conditionalFormatting>
  <conditionalFormatting sqref="H376 J376">
    <cfRule type="duplicateValues" dxfId="926" priority="1653"/>
  </conditionalFormatting>
  <conditionalFormatting sqref="L376 P376 N376">
    <cfRule type="duplicateValues" dxfId="925" priority="1652"/>
  </conditionalFormatting>
  <conditionalFormatting sqref="R376 T376 V376">
    <cfRule type="duplicateValues" dxfId="924" priority="1651"/>
  </conditionalFormatting>
  <conditionalFormatting sqref="X376 Z376 AB376">
    <cfRule type="duplicateValues" dxfId="923" priority="1650"/>
  </conditionalFormatting>
  <conditionalFormatting sqref="AD376 AF376">
    <cfRule type="duplicateValues" dxfId="922" priority="1649"/>
  </conditionalFormatting>
  <conditionalFormatting sqref="F377">
    <cfRule type="containsText" dxfId="921" priority="1647" operator="containsText" text="YES">
      <formula>NOT(ISERROR(SEARCH("YES",F377)))</formula>
    </cfRule>
  </conditionalFormatting>
  <conditionalFormatting sqref="E377">
    <cfRule type="containsText" dxfId="920" priority="1646" operator="containsText" text="YES">
      <formula>NOT(ISERROR(SEARCH("YES",E377)))</formula>
    </cfRule>
  </conditionalFormatting>
  <conditionalFormatting sqref="E377">
    <cfRule type="containsText" dxfId="919" priority="1645" operator="containsText" text="YES">
      <formula>NOT(ISERROR(SEARCH("YES",E377)))</formula>
    </cfRule>
  </conditionalFormatting>
  <conditionalFormatting sqref="F377">
    <cfRule type="containsText" dxfId="918" priority="1643" operator="containsText" text="YES">
      <formula>NOT(ISERROR(SEARCH("YES",F377)))</formula>
    </cfRule>
  </conditionalFormatting>
  <conditionalFormatting sqref="G377">
    <cfRule type="duplicateValues" dxfId="917" priority="1644"/>
  </conditionalFormatting>
  <conditionalFormatting sqref="E377">
    <cfRule type="containsText" dxfId="916" priority="1642" operator="containsText" text="YES">
      <formula>NOT(ISERROR(SEARCH("YES",E377)))</formula>
    </cfRule>
  </conditionalFormatting>
  <conditionalFormatting sqref="E377">
    <cfRule type="containsText" dxfId="915" priority="1641" operator="containsText" text="YES">
      <formula>NOT(ISERROR(SEARCH("YES",E377)))</formula>
    </cfRule>
  </conditionalFormatting>
  <conditionalFormatting sqref="G377">
    <cfRule type="duplicateValues" dxfId="914" priority="1640"/>
  </conditionalFormatting>
  <conditionalFormatting sqref="H377 J377">
    <cfRule type="duplicateValues" dxfId="913" priority="1639"/>
  </conditionalFormatting>
  <conditionalFormatting sqref="L377 P377 N377">
    <cfRule type="duplicateValues" dxfId="912" priority="1638"/>
  </conditionalFormatting>
  <conditionalFormatting sqref="R377 T377 V377">
    <cfRule type="duplicateValues" dxfId="911" priority="1637"/>
  </conditionalFormatting>
  <conditionalFormatting sqref="X377 Z377 AB377">
    <cfRule type="duplicateValues" dxfId="910" priority="1636"/>
  </conditionalFormatting>
  <conditionalFormatting sqref="AD377 AF377">
    <cfRule type="duplicateValues" dxfId="909" priority="1635"/>
  </conditionalFormatting>
  <conditionalFormatting sqref="F378">
    <cfRule type="containsText" dxfId="908" priority="1633" operator="containsText" text="YES">
      <formula>NOT(ISERROR(SEARCH("YES",F378)))</formula>
    </cfRule>
  </conditionalFormatting>
  <conditionalFormatting sqref="E378">
    <cfRule type="containsText" dxfId="907" priority="1632" operator="containsText" text="YES">
      <formula>NOT(ISERROR(SEARCH("YES",E378)))</formula>
    </cfRule>
  </conditionalFormatting>
  <conditionalFormatting sqref="E378">
    <cfRule type="containsText" dxfId="906" priority="1631" operator="containsText" text="YES">
      <formula>NOT(ISERROR(SEARCH("YES",E378)))</formula>
    </cfRule>
  </conditionalFormatting>
  <conditionalFormatting sqref="F378">
    <cfRule type="containsText" dxfId="905" priority="1629" operator="containsText" text="YES">
      <formula>NOT(ISERROR(SEARCH("YES",F378)))</formula>
    </cfRule>
  </conditionalFormatting>
  <conditionalFormatting sqref="G378">
    <cfRule type="duplicateValues" dxfId="904" priority="1630"/>
  </conditionalFormatting>
  <conditionalFormatting sqref="E378">
    <cfRule type="containsText" dxfId="903" priority="1628" operator="containsText" text="YES">
      <formula>NOT(ISERROR(SEARCH("YES",E378)))</formula>
    </cfRule>
  </conditionalFormatting>
  <conditionalFormatting sqref="E378">
    <cfRule type="containsText" dxfId="902" priority="1627" operator="containsText" text="YES">
      <formula>NOT(ISERROR(SEARCH("YES",E378)))</formula>
    </cfRule>
  </conditionalFormatting>
  <conditionalFormatting sqref="G378">
    <cfRule type="duplicateValues" dxfId="901" priority="1626"/>
  </conditionalFormatting>
  <conditionalFormatting sqref="H378 J378">
    <cfRule type="duplicateValues" dxfId="900" priority="1625"/>
  </conditionalFormatting>
  <conditionalFormatting sqref="L378 N378 P378">
    <cfRule type="duplicateValues" dxfId="899" priority="1624"/>
  </conditionalFormatting>
  <conditionalFormatting sqref="R378 T378 V378">
    <cfRule type="duplicateValues" dxfId="898" priority="1623"/>
  </conditionalFormatting>
  <conditionalFormatting sqref="X378 Z378 AB378">
    <cfRule type="duplicateValues" dxfId="897" priority="1622"/>
  </conditionalFormatting>
  <conditionalFormatting sqref="AD378 AF378">
    <cfRule type="duplicateValues" dxfId="896" priority="1621"/>
  </conditionalFormatting>
  <conditionalFormatting sqref="F342:F343">
    <cfRule type="containsText" dxfId="895" priority="1606" operator="containsText" text="YES">
      <formula>NOT(ISERROR(SEARCH("YES",F342)))</formula>
    </cfRule>
  </conditionalFormatting>
  <conditionalFormatting sqref="E342:E343">
    <cfRule type="containsText" dxfId="894" priority="1605" operator="containsText" text="YES">
      <formula>NOT(ISERROR(SEARCH("YES",E342)))</formula>
    </cfRule>
  </conditionalFormatting>
  <conditionalFormatting sqref="E342:E343">
    <cfRule type="containsText" dxfId="893" priority="1604" operator="containsText" text="YES">
      <formula>NOT(ISERROR(SEARCH("YES",E342)))</formula>
    </cfRule>
  </conditionalFormatting>
  <conditionalFormatting sqref="F342:F343">
    <cfRule type="containsText" dxfId="892" priority="1603" operator="containsText" text="YES">
      <formula>NOT(ISERROR(SEARCH("YES",F342)))</formula>
    </cfRule>
  </conditionalFormatting>
  <conditionalFormatting sqref="E342:E343">
    <cfRule type="containsText" dxfId="891" priority="1602" operator="containsText" text="YES">
      <formula>NOT(ISERROR(SEARCH("YES",E342)))</formula>
    </cfRule>
  </conditionalFormatting>
  <conditionalFormatting sqref="E342:E343">
    <cfRule type="containsText" dxfId="890" priority="1601" operator="containsText" text="YES">
      <formula>NOT(ISERROR(SEARCH("YES",E342)))</formula>
    </cfRule>
  </conditionalFormatting>
  <conditionalFormatting sqref="F351">
    <cfRule type="containsText" dxfId="889" priority="1600" operator="containsText" text="YES">
      <formula>NOT(ISERROR(SEARCH("YES",F351)))</formula>
    </cfRule>
  </conditionalFormatting>
  <conditionalFormatting sqref="E351">
    <cfRule type="containsText" dxfId="888" priority="1599" operator="containsText" text="YES">
      <formula>NOT(ISERROR(SEARCH("YES",E351)))</formula>
    </cfRule>
  </conditionalFormatting>
  <conditionalFormatting sqref="E351">
    <cfRule type="containsText" dxfId="887" priority="1598" operator="containsText" text="YES">
      <formula>NOT(ISERROR(SEARCH("YES",E351)))</formula>
    </cfRule>
  </conditionalFormatting>
  <conditionalFormatting sqref="E351">
    <cfRule type="containsText" dxfId="886" priority="1596" operator="containsText" text="YES">
      <formula>NOT(ISERROR(SEARCH("YES",E351)))</formula>
    </cfRule>
  </conditionalFormatting>
  <conditionalFormatting sqref="E351">
    <cfRule type="containsText" dxfId="885" priority="1595" operator="containsText" text="YES">
      <formula>NOT(ISERROR(SEARCH("YES",E351)))</formula>
    </cfRule>
  </conditionalFormatting>
  <conditionalFormatting sqref="E379:E382">
    <cfRule type="containsText" dxfId="884" priority="1592" operator="containsText" text="YES">
      <formula>NOT(ISERROR(SEARCH("YES",E379)))</formula>
    </cfRule>
  </conditionalFormatting>
  <conditionalFormatting sqref="E379:E382">
    <cfRule type="containsText" dxfId="883" priority="1591" operator="containsText" text="YES">
      <formula>NOT(ISERROR(SEARCH("YES",E379)))</formula>
    </cfRule>
  </conditionalFormatting>
  <conditionalFormatting sqref="F379:F382">
    <cfRule type="containsText" dxfId="882" priority="1589" operator="containsText" text="YES">
      <formula>NOT(ISERROR(SEARCH("YES",F379)))</formula>
    </cfRule>
  </conditionalFormatting>
  <conditionalFormatting sqref="G379">
    <cfRule type="duplicateValues" dxfId="881" priority="1590"/>
  </conditionalFormatting>
  <conditionalFormatting sqref="E379:E382">
    <cfRule type="containsText" dxfId="880" priority="1588" operator="containsText" text="YES">
      <formula>NOT(ISERROR(SEARCH("YES",E379)))</formula>
    </cfRule>
  </conditionalFormatting>
  <conditionalFormatting sqref="E379:E382">
    <cfRule type="containsText" dxfId="879" priority="1587" operator="containsText" text="YES">
      <formula>NOT(ISERROR(SEARCH("YES",E379)))</formula>
    </cfRule>
  </conditionalFormatting>
  <conditionalFormatting sqref="G379">
    <cfRule type="duplicateValues" dxfId="878" priority="1586"/>
  </conditionalFormatting>
  <conditionalFormatting sqref="H379 J379">
    <cfRule type="duplicateValues" dxfId="877" priority="1585"/>
  </conditionalFormatting>
  <conditionalFormatting sqref="L379 N379 P379">
    <cfRule type="duplicateValues" dxfId="876" priority="1584"/>
  </conditionalFormatting>
  <conditionalFormatting sqref="R379 T379 V379">
    <cfRule type="duplicateValues" dxfId="875" priority="1583"/>
  </conditionalFormatting>
  <conditionalFormatting sqref="X379 Z379 AB379">
    <cfRule type="duplicateValues" dxfId="874" priority="1582"/>
  </conditionalFormatting>
  <conditionalFormatting sqref="AD379 AF379">
    <cfRule type="duplicateValues" dxfId="873" priority="1581"/>
  </conditionalFormatting>
  <conditionalFormatting sqref="F391">
    <cfRule type="containsText" dxfId="872" priority="1425" operator="containsText" text="YES">
      <formula>NOT(ISERROR(SEARCH("YES",F391)))</formula>
    </cfRule>
  </conditionalFormatting>
  <conditionalFormatting sqref="E391">
    <cfRule type="containsText" dxfId="871" priority="1424" operator="containsText" text="YES">
      <formula>NOT(ISERROR(SEARCH("YES",E391)))</formula>
    </cfRule>
  </conditionalFormatting>
  <conditionalFormatting sqref="E391">
    <cfRule type="containsText" dxfId="870" priority="1423" operator="containsText" text="YES">
      <formula>NOT(ISERROR(SEARCH("YES",E391)))</formula>
    </cfRule>
  </conditionalFormatting>
  <conditionalFormatting sqref="F391">
    <cfRule type="containsText" dxfId="869" priority="1421" operator="containsText" text="YES">
      <formula>NOT(ISERROR(SEARCH("YES",F391)))</formula>
    </cfRule>
  </conditionalFormatting>
  <conditionalFormatting sqref="G380">
    <cfRule type="duplicateValues" dxfId="868" priority="1576"/>
  </conditionalFormatting>
  <conditionalFormatting sqref="E391">
    <cfRule type="containsText" dxfId="867" priority="1420" operator="containsText" text="YES">
      <formula>NOT(ISERROR(SEARCH("YES",E391)))</formula>
    </cfRule>
  </conditionalFormatting>
  <conditionalFormatting sqref="E391">
    <cfRule type="containsText" dxfId="866" priority="1419" operator="containsText" text="YES">
      <formula>NOT(ISERROR(SEARCH("YES",E391)))</formula>
    </cfRule>
  </conditionalFormatting>
  <conditionalFormatting sqref="G380">
    <cfRule type="duplicateValues" dxfId="865" priority="1572"/>
  </conditionalFormatting>
  <conditionalFormatting sqref="H380 J380">
    <cfRule type="duplicateValues" dxfId="864" priority="1571"/>
  </conditionalFormatting>
  <conditionalFormatting sqref="L380 N380 P380">
    <cfRule type="duplicateValues" dxfId="863" priority="1570"/>
  </conditionalFormatting>
  <conditionalFormatting sqref="R380 T380 V380">
    <cfRule type="duplicateValues" dxfId="862" priority="1569"/>
  </conditionalFormatting>
  <conditionalFormatting sqref="X380 Z380 AB380">
    <cfRule type="duplicateValues" dxfId="861" priority="1568"/>
  </conditionalFormatting>
  <conditionalFormatting sqref="AD380 AF380">
    <cfRule type="duplicateValues" dxfId="860" priority="1567"/>
  </conditionalFormatting>
  <conditionalFormatting sqref="F392">
    <cfRule type="containsText" dxfId="859" priority="1411" operator="containsText" text="YES">
      <formula>NOT(ISERROR(SEARCH("YES",F392)))</formula>
    </cfRule>
  </conditionalFormatting>
  <conditionalFormatting sqref="E392">
    <cfRule type="containsText" dxfId="858" priority="1410" operator="containsText" text="YES">
      <formula>NOT(ISERROR(SEARCH("YES",E392)))</formula>
    </cfRule>
  </conditionalFormatting>
  <conditionalFormatting sqref="E392">
    <cfRule type="containsText" dxfId="857" priority="1409" operator="containsText" text="YES">
      <formula>NOT(ISERROR(SEARCH("YES",E392)))</formula>
    </cfRule>
  </conditionalFormatting>
  <conditionalFormatting sqref="F392">
    <cfRule type="containsText" dxfId="856" priority="1407" operator="containsText" text="YES">
      <formula>NOT(ISERROR(SEARCH("YES",F392)))</formula>
    </cfRule>
  </conditionalFormatting>
  <conditionalFormatting sqref="G381">
    <cfRule type="duplicateValues" dxfId="855" priority="1562"/>
  </conditionalFormatting>
  <conditionalFormatting sqref="E392">
    <cfRule type="containsText" dxfId="854" priority="1406" operator="containsText" text="YES">
      <formula>NOT(ISERROR(SEARCH("YES",E392)))</formula>
    </cfRule>
  </conditionalFormatting>
  <conditionalFormatting sqref="E392">
    <cfRule type="containsText" dxfId="853" priority="1405" operator="containsText" text="YES">
      <formula>NOT(ISERROR(SEARCH("YES",E392)))</formula>
    </cfRule>
  </conditionalFormatting>
  <conditionalFormatting sqref="G381">
    <cfRule type="duplicateValues" dxfId="852" priority="1558"/>
  </conditionalFormatting>
  <conditionalFormatting sqref="H381 J381">
    <cfRule type="duplicateValues" dxfId="851" priority="1557"/>
  </conditionalFormatting>
  <conditionalFormatting sqref="L381 N381 P381">
    <cfRule type="duplicateValues" dxfId="850" priority="1556"/>
  </conditionalFormatting>
  <conditionalFormatting sqref="R381 T381 V381">
    <cfRule type="duplicateValues" dxfId="849" priority="1555"/>
  </conditionalFormatting>
  <conditionalFormatting sqref="X381 Z381 AB381">
    <cfRule type="duplicateValues" dxfId="848" priority="1554"/>
  </conditionalFormatting>
  <conditionalFormatting sqref="AD381 AF381">
    <cfRule type="duplicateValues" dxfId="847" priority="1553"/>
  </conditionalFormatting>
  <conditionalFormatting sqref="F393">
    <cfRule type="containsText" dxfId="846" priority="1397" operator="containsText" text="YES">
      <formula>NOT(ISERROR(SEARCH("YES",F393)))</formula>
    </cfRule>
  </conditionalFormatting>
  <conditionalFormatting sqref="F393">
    <cfRule type="containsText" dxfId="845" priority="1393" operator="containsText" text="YES">
      <formula>NOT(ISERROR(SEARCH("YES",F393)))</formula>
    </cfRule>
  </conditionalFormatting>
  <conditionalFormatting sqref="G382">
    <cfRule type="duplicateValues" dxfId="844" priority="1548"/>
  </conditionalFormatting>
  <conditionalFormatting sqref="G382">
    <cfRule type="duplicateValues" dxfId="843" priority="1544"/>
  </conditionalFormatting>
  <conditionalFormatting sqref="H382 J382">
    <cfRule type="duplicateValues" dxfId="842" priority="1543"/>
  </conditionalFormatting>
  <conditionalFormatting sqref="L382 N382 P382">
    <cfRule type="duplicateValues" dxfId="841" priority="1542"/>
  </conditionalFormatting>
  <conditionalFormatting sqref="R382 T382 V382">
    <cfRule type="duplicateValues" dxfId="840" priority="1541"/>
  </conditionalFormatting>
  <conditionalFormatting sqref="X382 Z382 AB382">
    <cfRule type="duplicateValues" dxfId="839" priority="1540"/>
  </conditionalFormatting>
  <conditionalFormatting sqref="AD382 AF382">
    <cfRule type="duplicateValues" dxfId="838" priority="1539"/>
  </conditionalFormatting>
  <conditionalFormatting sqref="E383">
    <cfRule type="containsText" dxfId="837" priority="1536" operator="containsText" text="YES">
      <formula>NOT(ISERROR(SEARCH("YES",E383)))</formula>
    </cfRule>
  </conditionalFormatting>
  <conditionalFormatting sqref="E383">
    <cfRule type="containsText" dxfId="836" priority="1535" operator="containsText" text="YES">
      <formula>NOT(ISERROR(SEARCH("YES",E383)))</formula>
    </cfRule>
  </conditionalFormatting>
  <conditionalFormatting sqref="F383">
    <cfRule type="containsText" dxfId="835" priority="1533" operator="containsText" text="YES">
      <formula>NOT(ISERROR(SEARCH("YES",F383)))</formula>
    </cfRule>
  </conditionalFormatting>
  <conditionalFormatting sqref="G383">
    <cfRule type="duplicateValues" dxfId="834" priority="1534"/>
  </conditionalFormatting>
  <conditionalFormatting sqref="E383">
    <cfRule type="containsText" dxfId="833" priority="1532" operator="containsText" text="YES">
      <formula>NOT(ISERROR(SEARCH("YES",E383)))</formula>
    </cfRule>
  </conditionalFormatting>
  <conditionalFormatting sqref="E383">
    <cfRule type="containsText" dxfId="832" priority="1531" operator="containsText" text="YES">
      <formula>NOT(ISERROR(SEARCH("YES",E383)))</formula>
    </cfRule>
  </conditionalFormatting>
  <conditionalFormatting sqref="G383">
    <cfRule type="duplicateValues" dxfId="831" priority="1530"/>
  </conditionalFormatting>
  <conditionalFormatting sqref="H383 J383">
    <cfRule type="duplicateValues" dxfId="830" priority="1529"/>
  </conditionalFormatting>
  <conditionalFormatting sqref="L383 N383 P383">
    <cfRule type="duplicateValues" dxfId="829" priority="1528"/>
  </conditionalFormatting>
  <conditionalFormatting sqref="R383 T383 V383">
    <cfRule type="duplicateValues" dxfId="828" priority="1527"/>
  </conditionalFormatting>
  <conditionalFormatting sqref="X383 Z383 AB383">
    <cfRule type="duplicateValues" dxfId="827" priority="1526"/>
  </conditionalFormatting>
  <conditionalFormatting sqref="AD383 AF383">
    <cfRule type="duplicateValues" dxfId="826" priority="1525"/>
  </conditionalFormatting>
  <conditionalFormatting sqref="E384">
    <cfRule type="containsText" dxfId="825" priority="1522" operator="containsText" text="YES">
      <formula>NOT(ISERROR(SEARCH("YES",E384)))</formula>
    </cfRule>
  </conditionalFormatting>
  <conditionalFormatting sqref="E384">
    <cfRule type="containsText" dxfId="824" priority="1521" operator="containsText" text="YES">
      <formula>NOT(ISERROR(SEARCH("YES",E384)))</formula>
    </cfRule>
  </conditionalFormatting>
  <conditionalFormatting sqref="G384">
    <cfRule type="duplicateValues" dxfId="823" priority="1520"/>
  </conditionalFormatting>
  <conditionalFormatting sqref="G384">
    <cfRule type="duplicateValues" dxfId="822" priority="1516"/>
  </conditionalFormatting>
  <conditionalFormatting sqref="H384 J384">
    <cfRule type="duplicateValues" dxfId="821" priority="1515"/>
  </conditionalFormatting>
  <conditionalFormatting sqref="L384 N384 P384">
    <cfRule type="duplicateValues" dxfId="820" priority="1514"/>
  </conditionalFormatting>
  <conditionalFormatting sqref="R384 T384 V384">
    <cfRule type="duplicateValues" dxfId="819" priority="1513"/>
  </conditionalFormatting>
  <conditionalFormatting sqref="X384 Z384 AB384">
    <cfRule type="duplicateValues" dxfId="818" priority="1512"/>
  </conditionalFormatting>
  <conditionalFormatting sqref="AD384 AF384">
    <cfRule type="duplicateValues" dxfId="817" priority="1511"/>
  </conditionalFormatting>
  <conditionalFormatting sqref="E385">
    <cfRule type="containsText" dxfId="816" priority="1507" operator="containsText" text="YES">
      <formula>NOT(ISERROR(SEARCH("YES",E385)))</formula>
    </cfRule>
  </conditionalFormatting>
  <conditionalFormatting sqref="F385">
    <cfRule type="containsText" dxfId="815" priority="1505" operator="containsText" text="YES">
      <formula>NOT(ISERROR(SEARCH("YES",F385)))</formula>
    </cfRule>
  </conditionalFormatting>
  <conditionalFormatting sqref="G385">
    <cfRule type="duplicateValues" dxfId="814" priority="1506"/>
  </conditionalFormatting>
  <conditionalFormatting sqref="E385">
    <cfRule type="containsText" dxfId="813" priority="1504" operator="containsText" text="YES">
      <formula>NOT(ISERROR(SEARCH("YES",E385)))</formula>
    </cfRule>
  </conditionalFormatting>
  <conditionalFormatting sqref="E385">
    <cfRule type="containsText" dxfId="812" priority="1503" operator="containsText" text="YES">
      <formula>NOT(ISERROR(SEARCH("YES",E385)))</formula>
    </cfRule>
  </conditionalFormatting>
  <conditionalFormatting sqref="G385">
    <cfRule type="duplicateValues" dxfId="811" priority="1502"/>
  </conditionalFormatting>
  <conditionalFormatting sqref="H385 J385">
    <cfRule type="duplicateValues" dxfId="810" priority="1501"/>
  </conditionalFormatting>
  <conditionalFormatting sqref="L385 N385 P385">
    <cfRule type="duplicateValues" dxfId="809" priority="1500"/>
  </conditionalFormatting>
  <conditionalFormatting sqref="R385 T385 V385">
    <cfRule type="duplicateValues" dxfId="808" priority="1499"/>
  </conditionalFormatting>
  <conditionalFormatting sqref="X385 Z385 AB385">
    <cfRule type="duplicateValues" dxfId="807" priority="1498"/>
  </conditionalFormatting>
  <conditionalFormatting sqref="AD385 AF385">
    <cfRule type="duplicateValues" dxfId="806" priority="1497"/>
  </conditionalFormatting>
  <conditionalFormatting sqref="E386">
    <cfRule type="containsText" dxfId="805" priority="1493" operator="containsText" text="YES">
      <formula>NOT(ISERROR(SEARCH("YES",E386)))</formula>
    </cfRule>
  </conditionalFormatting>
  <conditionalFormatting sqref="F386">
    <cfRule type="containsText" dxfId="804" priority="1491" operator="containsText" text="YES">
      <formula>NOT(ISERROR(SEARCH("YES",F386)))</formula>
    </cfRule>
  </conditionalFormatting>
  <conditionalFormatting sqref="G386">
    <cfRule type="duplicateValues" dxfId="803" priority="1492"/>
  </conditionalFormatting>
  <conditionalFormatting sqref="E386">
    <cfRule type="containsText" dxfId="802" priority="1490" operator="containsText" text="YES">
      <formula>NOT(ISERROR(SEARCH("YES",E386)))</formula>
    </cfRule>
  </conditionalFormatting>
  <conditionalFormatting sqref="E386">
    <cfRule type="containsText" dxfId="801" priority="1489" operator="containsText" text="YES">
      <formula>NOT(ISERROR(SEARCH("YES",E386)))</formula>
    </cfRule>
  </conditionalFormatting>
  <conditionalFormatting sqref="G386">
    <cfRule type="duplicateValues" dxfId="800" priority="1488"/>
  </conditionalFormatting>
  <conditionalFormatting sqref="H386 J386">
    <cfRule type="duplicateValues" dxfId="799" priority="1487"/>
  </conditionalFormatting>
  <conditionalFormatting sqref="L386 N386 P386">
    <cfRule type="duplicateValues" dxfId="798" priority="1486"/>
  </conditionalFormatting>
  <conditionalFormatting sqref="R386 T386 V386">
    <cfRule type="duplicateValues" dxfId="797" priority="1485"/>
  </conditionalFormatting>
  <conditionalFormatting sqref="X386 Z386 AB386">
    <cfRule type="duplicateValues" dxfId="796" priority="1484"/>
  </conditionalFormatting>
  <conditionalFormatting sqref="AD386 AF386">
    <cfRule type="duplicateValues" dxfId="795" priority="1483"/>
  </conditionalFormatting>
  <conditionalFormatting sqref="F387">
    <cfRule type="containsText" dxfId="794" priority="1481" operator="containsText" text="YES">
      <formula>NOT(ISERROR(SEARCH("YES",F387)))</formula>
    </cfRule>
  </conditionalFormatting>
  <conditionalFormatting sqref="E387">
    <cfRule type="containsText" dxfId="793" priority="1479" operator="containsText" text="YES">
      <formula>NOT(ISERROR(SEARCH("YES",E387)))</formula>
    </cfRule>
  </conditionalFormatting>
  <conditionalFormatting sqref="F387">
    <cfRule type="containsText" dxfId="792" priority="1477" operator="containsText" text="YES">
      <formula>NOT(ISERROR(SEARCH("YES",F387)))</formula>
    </cfRule>
  </conditionalFormatting>
  <conditionalFormatting sqref="G387">
    <cfRule type="duplicateValues" dxfId="791" priority="1478"/>
  </conditionalFormatting>
  <conditionalFormatting sqref="E387">
    <cfRule type="containsText" dxfId="790" priority="1476" operator="containsText" text="YES">
      <formula>NOT(ISERROR(SEARCH("YES",E387)))</formula>
    </cfRule>
  </conditionalFormatting>
  <conditionalFormatting sqref="E387">
    <cfRule type="containsText" dxfId="789" priority="1475" operator="containsText" text="YES">
      <formula>NOT(ISERROR(SEARCH("YES",E387)))</formula>
    </cfRule>
  </conditionalFormatting>
  <conditionalFormatting sqref="G387">
    <cfRule type="duplicateValues" dxfId="788" priority="1474"/>
  </conditionalFormatting>
  <conditionalFormatting sqref="H387 J387">
    <cfRule type="duplicateValues" dxfId="787" priority="1473"/>
  </conditionalFormatting>
  <conditionalFormatting sqref="L387 N387 P387">
    <cfRule type="duplicateValues" dxfId="786" priority="1472"/>
  </conditionalFormatting>
  <conditionalFormatting sqref="R387 T387 V387">
    <cfRule type="duplicateValues" dxfId="785" priority="1471"/>
  </conditionalFormatting>
  <conditionalFormatting sqref="X387 Z387 AB387">
    <cfRule type="duplicateValues" dxfId="784" priority="1470"/>
  </conditionalFormatting>
  <conditionalFormatting sqref="AD387 AF387">
    <cfRule type="duplicateValues" dxfId="783" priority="1469"/>
  </conditionalFormatting>
  <conditionalFormatting sqref="F388">
    <cfRule type="containsText" dxfId="782" priority="1467" operator="containsText" text="YES">
      <formula>NOT(ISERROR(SEARCH("YES",F388)))</formula>
    </cfRule>
  </conditionalFormatting>
  <conditionalFormatting sqref="E388">
    <cfRule type="containsText" dxfId="781" priority="1465" operator="containsText" text="YES">
      <formula>NOT(ISERROR(SEARCH("YES",E388)))</formula>
    </cfRule>
  </conditionalFormatting>
  <conditionalFormatting sqref="F388">
    <cfRule type="containsText" dxfId="780" priority="1463" operator="containsText" text="YES">
      <formula>NOT(ISERROR(SEARCH("YES",F388)))</formula>
    </cfRule>
  </conditionalFormatting>
  <conditionalFormatting sqref="G388">
    <cfRule type="duplicateValues" dxfId="779" priority="1464"/>
  </conditionalFormatting>
  <conditionalFormatting sqref="E388">
    <cfRule type="containsText" dxfId="778" priority="1462" operator="containsText" text="YES">
      <formula>NOT(ISERROR(SEARCH("YES",E388)))</formula>
    </cfRule>
  </conditionalFormatting>
  <conditionalFormatting sqref="E388">
    <cfRule type="containsText" dxfId="777" priority="1461" operator="containsText" text="YES">
      <formula>NOT(ISERROR(SEARCH("YES",E388)))</formula>
    </cfRule>
  </conditionalFormatting>
  <conditionalFormatting sqref="G388">
    <cfRule type="duplicateValues" dxfId="776" priority="1460"/>
  </conditionalFormatting>
  <conditionalFormatting sqref="H388 J388">
    <cfRule type="duplicateValues" dxfId="775" priority="1459"/>
  </conditionalFormatting>
  <conditionalFormatting sqref="L388 N388 P388">
    <cfRule type="duplicateValues" dxfId="774" priority="1458"/>
  </conditionalFormatting>
  <conditionalFormatting sqref="R388 T388 V388">
    <cfRule type="duplicateValues" dxfId="773" priority="1457"/>
  </conditionalFormatting>
  <conditionalFormatting sqref="X388 Z388 AB388">
    <cfRule type="duplicateValues" dxfId="772" priority="1456"/>
  </conditionalFormatting>
  <conditionalFormatting sqref="AD388 AF388">
    <cfRule type="duplicateValues" dxfId="771" priority="1455"/>
  </conditionalFormatting>
  <conditionalFormatting sqref="F389">
    <cfRule type="containsText" dxfId="770" priority="1453" operator="containsText" text="YES">
      <formula>NOT(ISERROR(SEARCH("YES",F389)))</formula>
    </cfRule>
  </conditionalFormatting>
  <conditionalFormatting sqref="E389">
    <cfRule type="containsText" dxfId="769" priority="1451" operator="containsText" text="YES">
      <formula>NOT(ISERROR(SEARCH("YES",E389)))</formula>
    </cfRule>
  </conditionalFormatting>
  <conditionalFormatting sqref="F389">
    <cfRule type="containsText" dxfId="768" priority="1449" operator="containsText" text="YES">
      <formula>NOT(ISERROR(SEARCH("YES",F389)))</formula>
    </cfRule>
  </conditionalFormatting>
  <conditionalFormatting sqref="G389">
    <cfRule type="duplicateValues" dxfId="767" priority="1450"/>
  </conditionalFormatting>
  <conditionalFormatting sqref="E389">
    <cfRule type="containsText" dxfId="766" priority="1448" operator="containsText" text="YES">
      <formula>NOT(ISERROR(SEARCH("YES",E389)))</formula>
    </cfRule>
  </conditionalFormatting>
  <conditionalFormatting sqref="E389">
    <cfRule type="containsText" dxfId="765" priority="1447" operator="containsText" text="YES">
      <formula>NOT(ISERROR(SEARCH("YES",E389)))</formula>
    </cfRule>
  </conditionalFormatting>
  <conditionalFormatting sqref="G389">
    <cfRule type="duplicateValues" dxfId="764" priority="1446"/>
  </conditionalFormatting>
  <conditionalFormatting sqref="H389 J389">
    <cfRule type="duplicateValues" dxfId="763" priority="1445"/>
  </conditionalFormatting>
  <conditionalFormatting sqref="L389 N389 P389">
    <cfRule type="duplicateValues" dxfId="762" priority="1444"/>
  </conditionalFormatting>
  <conditionalFormatting sqref="R389 T389 V389">
    <cfRule type="duplicateValues" dxfId="761" priority="1443"/>
  </conditionalFormatting>
  <conditionalFormatting sqref="X389 Z389 AB389">
    <cfRule type="duplicateValues" dxfId="760" priority="1442"/>
  </conditionalFormatting>
  <conditionalFormatting sqref="AD389 AF389">
    <cfRule type="duplicateValues" dxfId="759" priority="1441"/>
  </conditionalFormatting>
  <conditionalFormatting sqref="F390">
    <cfRule type="containsText" dxfId="758" priority="1439" operator="containsText" text="YES">
      <formula>NOT(ISERROR(SEARCH("YES",F390)))</formula>
    </cfRule>
  </conditionalFormatting>
  <conditionalFormatting sqref="E390">
    <cfRule type="containsText" dxfId="757" priority="1437" operator="containsText" text="YES">
      <formula>NOT(ISERROR(SEARCH("YES",E390)))</formula>
    </cfRule>
  </conditionalFormatting>
  <conditionalFormatting sqref="F390">
    <cfRule type="containsText" dxfId="756" priority="1435" operator="containsText" text="YES">
      <formula>NOT(ISERROR(SEARCH("YES",F390)))</formula>
    </cfRule>
  </conditionalFormatting>
  <conditionalFormatting sqref="G390">
    <cfRule type="duplicateValues" dxfId="755" priority="1436"/>
  </conditionalFormatting>
  <conditionalFormatting sqref="E390">
    <cfRule type="containsText" dxfId="754" priority="1434" operator="containsText" text="YES">
      <formula>NOT(ISERROR(SEARCH("YES",E390)))</formula>
    </cfRule>
  </conditionalFormatting>
  <conditionalFormatting sqref="E390">
    <cfRule type="containsText" dxfId="753" priority="1433" operator="containsText" text="YES">
      <formula>NOT(ISERROR(SEARCH("YES",E390)))</formula>
    </cfRule>
  </conditionalFormatting>
  <conditionalFormatting sqref="G390">
    <cfRule type="duplicateValues" dxfId="752" priority="1432"/>
  </conditionalFormatting>
  <conditionalFormatting sqref="H390 J390">
    <cfRule type="duplicateValues" dxfId="751" priority="1431"/>
  </conditionalFormatting>
  <conditionalFormatting sqref="L390 N390 P390">
    <cfRule type="duplicateValues" dxfId="750" priority="1430"/>
  </conditionalFormatting>
  <conditionalFormatting sqref="R390 T390 V390">
    <cfRule type="duplicateValues" dxfId="749" priority="1429"/>
  </conditionalFormatting>
  <conditionalFormatting sqref="X390 Z390 AB390">
    <cfRule type="duplicateValues" dxfId="748" priority="1428"/>
  </conditionalFormatting>
  <conditionalFormatting sqref="AD390 AF390">
    <cfRule type="duplicateValues" dxfId="747" priority="1427"/>
  </conditionalFormatting>
  <conditionalFormatting sqref="G391">
    <cfRule type="duplicateValues" dxfId="746" priority="1422"/>
  </conditionalFormatting>
  <conditionalFormatting sqref="G391">
    <cfRule type="duplicateValues" dxfId="745" priority="1418"/>
  </conditionalFormatting>
  <conditionalFormatting sqref="H391 J391">
    <cfRule type="duplicateValues" dxfId="744" priority="1417"/>
  </conditionalFormatting>
  <conditionalFormatting sqref="L391 N391 P391">
    <cfRule type="duplicateValues" dxfId="743" priority="1416"/>
  </conditionalFormatting>
  <conditionalFormatting sqref="R391 T391 V391">
    <cfRule type="duplicateValues" dxfId="742" priority="1415"/>
  </conditionalFormatting>
  <conditionalFormatting sqref="X391 Z391 AB391">
    <cfRule type="duplicateValues" dxfId="741" priority="1414"/>
  </conditionalFormatting>
  <conditionalFormatting sqref="AD391 AF391">
    <cfRule type="duplicateValues" dxfId="740" priority="1413"/>
  </conditionalFormatting>
  <conditionalFormatting sqref="G392">
    <cfRule type="duplicateValues" dxfId="739" priority="1408"/>
  </conditionalFormatting>
  <conditionalFormatting sqref="G392">
    <cfRule type="duplicateValues" dxfId="738" priority="1404"/>
  </conditionalFormatting>
  <conditionalFormatting sqref="H392 J392">
    <cfRule type="duplicateValues" dxfId="737" priority="1403"/>
  </conditionalFormatting>
  <conditionalFormatting sqref="L392 N392 P392">
    <cfRule type="duplicateValues" dxfId="736" priority="1402"/>
  </conditionalFormatting>
  <conditionalFormatting sqref="R392 T392 V392">
    <cfRule type="duplicateValues" dxfId="735" priority="1401"/>
  </conditionalFormatting>
  <conditionalFormatting sqref="X392 Z392 AB392">
    <cfRule type="duplicateValues" dxfId="734" priority="1400"/>
  </conditionalFormatting>
  <conditionalFormatting sqref="AD392 AF392">
    <cfRule type="duplicateValues" dxfId="733" priority="1399"/>
  </conditionalFormatting>
  <conditionalFormatting sqref="G393">
    <cfRule type="duplicateValues" dxfId="732" priority="1394"/>
  </conditionalFormatting>
  <conditionalFormatting sqref="G393">
    <cfRule type="duplicateValues" dxfId="731" priority="1390"/>
  </conditionalFormatting>
  <conditionalFormatting sqref="H393 J393">
    <cfRule type="duplicateValues" dxfId="730" priority="1389"/>
  </conditionalFormatting>
  <conditionalFormatting sqref="L393 N393 P393">
    <cfRule type="duplicateValues" dxfId="729" priority="1388"/>
  </conditionalFormatting>
  <conditionalFormatting sqref="R393 T393 V393">
    <cfRule type="duplicateValues" dxfId="728" priority="1387"/>
  </conditionalFormatting>
  <conditionalFormatting sqref="X393 Z393 AB393">
    <cfRule type="duplicateValues" dxfId="727" priority="1386"/>
  </conditionalFormatting>
  <conditionalFormatting sqref="AD393 AF393">
    <cfRule type="duplicateValues" dxfId="726" priority="1385"/>
  </conditionalFormatting>
  <conditionalFormatting sqref="G394">
    <cfRule type="duplicateValues" dxfId="725" priority="1380"/>
  </conditionalFormatting>
  <conditionalFormatting sqref="G394">
    <cfRule type="duplicateValues" dxfId="724" priority="1376"/>
  </conditionalFormatting>
  <conditionalFormatting sqref="H394 J394">
    <cfRule type="duplicateValues" dxfId="723" priority="1375"/>
  </conditionalFormatting>
  <conditionalFormatting sqref="L394 N394 P394">
    <cfRule type="duplicateValues" dxfId="722" priority="1374"/>
  </conditionalFormatting>
  <conditionalFormatting sqref="R394 T394 V394">
    <cfRule type="duplicateValues" dxfId="721" priority="1373"/>
  </conditionalFormatting>
  <conditionalFormatting sqref="X394 Z394 AB394">
    <cfRule type="duplicateValues" dxfId="720" priority="1372"/>
  </conditionalFormatting>
  <conditionalFormatting sqref="AD394 AF394">
    <cfRule type="duplicateValues" dxfId="719" priority="1371"/>
  </conditionalFormatting>
  <conditionalFormatting sqref="F395">
    <cfRule type="containsText" dxfId="718" priority="1369" operator="containsText" text="YES">
      <formula>NOT(ISERROR(SEARCH("YES",F395)))</formula>
    </cfRule>
  </conditionalFormatting>
  <conditionalFormatting sqref="E395">
    <cfRule type="containsText" dxfId="717" priority="1368" operator="containsText" text="YES">
      <formula>NOT(ISERROR(SEARCH("YES",E395)))</formula>
    </cfRule>
  </conditionalFormatting>
  <conditionalFormatting sqref="E395">
    <cfRule type="containsText" dxfId="716" priority="1367" operator="containsText" text="YES">
      <formula>NOT(ISERROR(SEARCH("YES",E395)))</formula>
    </cfRule>
  </conditionalFormatting>
  <conditionalFormatting sqref="F395">
    <cfRule type="containsText" dxfId="715" priority="1365" operator="containsText" text="YES">
      <formula>NOT(ISERROR(SEARCH("YES",F395)))</formula>
    </cfRule>
  </conditionalFormatting>
  <conditionalFormatting sqref="G395">
    <cfRule type="duplicateValues" dxfId="714" priority="1366"/>
  </conditionalFormatting>
  <conditionalFormatting sqref="E395">
    <cfRule type="containsText" dxfId="713" priority="1364" operator="containsText" text="YES">
      <formula>NOT(ISERROR(SEARCH("YES",E395)))</formula>
    </cfRule>
  </conditionalFormatting>
  <conditionalFormatting sqref="E395">
    <cfRule type="containsText" dxfId="712" priority="1363" operator="containsText" text="YES">
      <formula>NOT(ISERROR(SEARCH("YES",E395)))</formula>
    </cfRule>
  </conditionalFormatting>
  <conditionalFormatting sqref="G395">
    <cfRule type="duplicateValues" dxfId="711" priority="1362"/>
  </conditionalFormatting>
  <conditionalFormatting sqref="H395 J395">
    <cfRule type="duplicateValues" dxfId="710" priority="1361"/>
  </conditionalFormatting>
  <conditionalFormatting sqref="L395 N395 P395">
    <cfRule type="duplicateValues" dxfId="709" priority="1360"/>
  </conditionalFormatting>
  <conditionalFormatting sqref="R395 T395 V395">
    <cfRule type="duplicateValues" dxfId="708" priority="1359"/>
  </conditionalFormatting>
  <conditionalFormatting sqref="X395 Z395 AB395">
    <cfRule type="duplicateValues" dxfId="707" priority="1358"/>
  </conditionalFormatting>
  <conditionalFormatting sqref="AD395 AF395">
    <cfRule type="duplicateValues" dxfId="706" priority="1357"/>
  </conditionalFormatting>
  <conditionalFormatting sqref="F396">
    <cfRule type="containsText" dxfId="705" priority="1355" operator="containsText" text="YES">
      <formula>NOT(ISERROR(SEARCH("YES",F396)))</formula>
    </cfRule>
  </conditionalFormatting>
  <conditionalFormatting sqref="E396">
    <cfRule type="containsText" dxfId="704" priority="1354" operator="containsText" text="YES">
      <formula>NOT(ISERROR(SEARCH("YES",E396)))</formula>
    </cfRule>
  </conditionalFormatting>
  <conditionalFormatting sqref="E396">
    <cfRule type="containsText" dxfId="703" priority="1353" operator="containsText" text="YES">
      <formula>NOT(ISERROR(SEARCH("YES",E396)))</formula>
    </cfRule>
  </conditionalFormatting>
  <conditionalFormatting sqref="F396">
    <cfRule type="containsText" dxfId="702" priority="1351" operator="containsText" text="YES">
      <formula>NOT(ISERROR(SEARCH("YES",F396)))</formula>
    </cfRule>
  </conditionalFormatting>
  <conditionalFormatting sqref="G396">
    <cfRule type="duplicateValues" dxfId="701" priority="1352"/>
  </conditionalFormatting>
  <conditionalFormatting sqref="E396">
    <cfRule type="containsText" dxfId="700" priority="1350" operator="containsText" text="YES">
      <formula>NOT(ISERROR(SEARCH("YES",E396)))</formula>
    </cfRule>
  </conditionalFormatting>
  <conditionalFormatting sqref="E396">
    <cfRule type="containsText" dxfId="699" priority="1349" operator="containsText" text="YES">
      <formula>NOT(ISERROR(SEARCH("YES",E396)))</formula>
    </cfRule>
  </conditionalFormatting>
  <conditionalFormatting sqref="G396">
    <cfRule type="duplicateValues" dxfId="698" priority="1348"/>
  </conditionalFormatting>
  <conditionalFormatting sqref="H396 J396">
    <cfRule type="duplicateValues" dxfId="697" priority="1347"/>
  </conditionalFormatting>
  <conditionalFormatting sqref="L396 N396 P396">
    <cfRule type="duplicateValues" dxfId="696" priority="1346"/>
  </conditionalFormatting>
  <conditionalFormatting sqref="R396 T396 V396">
    <cfRule type="duplicateValues" dxfId="695" priority="1345"/>
  </conditionalFormatting>
  <conditionalFormatting sqref="X396 Z396 AB396">
    <cfRule type="duplicateValues" dxfId="694" priority="1344"/>
  </conditionalFormatting>
  <conditionalFormatting sqref="AD396 AF396">
    <cfRule type="duplicateValues" dxfId="693" priority="1343"/>
  </conditionalFormatting>
  <conditionalFormatting sqref="F397">
    <cfRule type="containsText" dxfId="692" priority="1341" operator="containsText" text="YES">
      <formula>NOT(ISERROR(SEARCH("YES",F397)))</formula>
    </cfRule>
  </conditionalFormatting>
  <conditionalFormatting sqref="E397">
    <cfRule type="containsText" dxfId="691" priority="1340" operator="containsText" text="YES">
      <formula>NOT(ISERROR(SEARCH("YES",E397)))</formula>
    </cfRule>
  </conditionalFormatting>
  <conditionalFormatting sqref="E397">
    <cfRule type="containsText" dxfId="690" priority="1339" operator="containsText" text="YES">
      <formula>NOT(ISERROR(SEARCH("YES",E397)))</formula>
    </cfRule>
  </conditionalFormatting>
  <conditionalFormatting sqref="F397">
    <cfRule type="containsText" dxfId="689" priority="1337" operator="containsText" text="YES">
      <formula>NOT(ISERROR(SEARCH("YES",F397)))</formula>
    </cfRule>
  </conditionalFormatting>
  <conditionalFormatting sqref="G397">
    <cfRule type="duplicateValues" dxfId="688" priority="1338"/>
  </conditionalFormatting>
  <conditionalFormatting sqref="E397">
    <cfRule type="containsText" dxfId="687" priority="1336" operator="containsText" text="YES">
      <formula>NOT(ISERROR(SEARCH("YES",E397)))</formula>
    </cfRule>
  </conditionalFormatting>
  <conditionalFormatting sqref="E397">
    <cfRule type="containsText" dxfId="686" priority="1335" operator="containsText" text="YES">
      <formula>NOT(ISERROR(SEARCH("YES",E397)))</formula>
    </cfRule>
  </conditionalFormatting>
  <conditionalFormatting sqref="G397">
    <cfRule type="duplicateValues" dxfId="685" priority="1334"/>
  </conditionalFormatting>
  <conditionalFormatting sqref="H397 J397">
    <cfRule type="duplicateValues" dxfId="684" priority="1333"/>
  </conditionalFormatting>
  <conditionalFormatting sqref="L397 N397 P397">
    <cfRule type="duplicateValues" dxfId="683" priority="1332"/>
  </conditionalFormatting>
  <conditionalFormatting sqref="R397 T397 V397">
    <cfRule type="duplicateValues" dxfId="682" priority="1331"/>
  </conditionalFormatting>
  <conditionalFormatting sqref="X397 Z397 AB397">
    <cfRule type="duplicateValues" dxfId="681" priority="1330"/>
  </conditionalFormatting>
  <conditionalFormatting sqref="AD397 AF397">
    <cfRule type="duplicateValues" dxfId="680" priority="1329"/>
  </conditionalFormatting>
  <conditionalFormatting sqref="F398">
    <cfRule type="containsText" dxfId="679" priority="1323" operator="containsText" text="YES">
      <formula>NOT(ISERROR(SEARCH("YES",F398)))</formula>
    </cfRule>
  </conditionalFormatting>
  <conditionalFormatting sqref="G398">
    <cfRule type="duplicateValues" dxfId="678" priority="1324"/>
  </conditionalFormatting>
  <conditionalFormatting sqref="E398">
    <cfRule type="containsText" dxfId="677" priority="1322" operator="containsText" text="YES">
      <formula>NOT(ISERROR(SEARCH("YES",E398)))</formula>
    </cfRule>
  </conditionalFormatting>
  <conditionalFormatting sqref="E398">
    <cfRule type="containsText" dxfId="676" priority="1321" operator="containsText" text="YES">
      <formula>NOT(ISERROR(SEARCH("YES",E398)))</formula>
    </cfRule>
  </conditionalFormatting>
  <conditionalFormatting sqref="G398">
    <cfRule type="duplicateValues" dxfId="675" priority="1320"/>
  </conditionalFormatting>
  <conditionalFormatting sqref="H398 J398">
    <cfRule type="duplicateValues" dxfId="674" priority="1319"/>
  </conditionalFormatting>
  <conditionalFormatting sqref="L398 N398 P398">
    <cfRule type="duplicateValues" dxfId="673" priority="1318"/>
  </conditionalFormatting>
  <conditionalFormatting sqref="R398 T398 V398">
    <cfRule type="duplicateValues" dxfId="672" priority="1317"/>
  </conditionalFormatting>
  <conditionalFormatting sqref="X398 Z398 AB398">
    <cfRule type="duplicateValues" dxfId="671" priority="1316"/>
  </conditionalFormatting>
  <conditionalFormatting sqref="AD398 AF398">
    <cfRule type="duplicateValues" dxfId="670" priority="1315"/>
  </conditionalFormatting>
  <conditionalFormatting sqref="F399">
    <cfRule type="containsText" dxfId="669" priority="1295" operator="containsText" text="YES">
      <formula>NOT(ISERROR(SEARCH("YES",F399)))</formula>
    </cfRule>
  </conditionalFormatting>
  <conditionalFormatting sqref="G399">
    <cfRule type="duplicateValues" dxfId="668" priority="1296"/>
  </conditionalFormatting>
  <conditionalFormatting sqref="E399">
    <cfRule type="containsText" dxfId="667" priority="1294" operator="containsText" text="YES">
      <formula>NOT(ISERROR(SEARCH("YES",E399)))</formula>
    </cfRule>
  </conditionalFormatting>
  <conditionalFormatting sqref="E399">
    <cfRule type="containsText" dxfId="666" priority="1293" operator="containsText" text="YES">
      <formula>NOT(ISERROR(SEARCH("YES",E399)))</formula>
    </cfRule>
  </conditionalFormatting>
  <conditionalFormatting sqref="G399">
    <cfRule type="duplicateValues" dxfId="665" priority="1292"/>
  </conditionalFormatting>
  <conditionalFormatting sqref="H399 J399">
    <cfRule type="duplicateValues" dxfId="664" priority="1291"/>
  </conditionalFormatting>
  <conditionalFormatting sqref="L399 P399 N399">
    <cfRule type="duplicateValues" dxfId="663" priority="1290"/>
  </conditionalFormatting>
  <conditionalFormatting sqref="R399 T399 V399">
    <cfRule type="duplicateValues" dxfId="662" priority="1289"/>
  </conditionalFormatting>
  <conditionalFormatting sqref="X399 Z399 AB399">
    <cfRule type="duplicateValues" dxfId="661" priority="1288"/>
  </conditionalFormatting>
  <conditionalFormatting sqref="AD399 AF399">
    <cfRule type="duplicateValues" dxfId="660" priority="1287"/>
  </conditionalFormatting>
  <conditionalFormatting sqref="F400">
    <cfRule type="containsText" dxfId="659" priority="1285" operator="containsText" text="YES">
      <formula>NOT(ISERROR(SEARCH("YES",F400)))</formula>
    </cfRule>
  </conditionalFormatting>
  <conditionalFormatting sqref="E400">
    <cfRule type="containsText" dxfId="658" priority="1284" operator="containsText" text="YES">
      <formula>NOT(ISERROR(SEARCH("YES",E400)))</formula>
    </cfRule>
  </conditionalFormatting>
  <conditionalFormatting sqref="E400">
    <cfRule type="containsText" dxfId="657" priority="1283" operator="containsText" text="YES">
      <formula>NOT(ISERROR(SEARCH("YES",E400)))</formula>
    </cfRule>
  </conditionalFormatting>
  <conditionalFormatting sqref="F400">
    <cfRule type="containsText" dxfId="656" priority="1281" operator="containsText" text="YES">
      <formula>NOT(ISERROR(SEARCH("YES",F400)))</formula>
    </cfRule>
  </conditionalFormatting>
  <conditionalFormatting sqref="G400">
    <cfRule type="duplicateValues" dxfId="655" priority="1282"/>
  </conditionalFormatting>
  <conditionalFormatting sqref="E400">
    <cfRule type="containsText" dxfId="654" priority="1280" operator="containsText" text="YES">
      <formula>NOT(ISERROR(SEARCH("YES",E400)))</formula>
    </cfRule>
  </conditionalFormatting>
  <conditionalFormatting sqref="E400">
    <cfRule type="containsText" dxfId="653" priority="1279" operator="containsText" text="YES">
      <formula>NOT(ISERROR(SEARCH("YES",E400)))</formula>
    </cfRule>
  </conditionalFormatting>
  <conditionalFormatting sqref="G400">
    <cfRule type="duplicateValues" dxfId="652" priority="1278"/>
  </conditionalFormatting>
  <conditionalFormatting sqref="H400 J400">
    <cfRule type="duplicateValues" dxfId="651" priority="1277"/>
  </conditionalFormatting>
  <conditionalFormatting sqref="L400 N400 P400">
    <cfRule type="duplicateValues" dxfId="650" priority="1276"/>
  </conditionalFormatting>
  <conditionalFormatting sqref="R400 T400 V400">
    <cfRule type="duplicateValues" dxfId="649" priority="1275"/>
  </conditionalFormatting>
  <conditionalFormatting sqref="X400 Z400 AB400">
    <cfRule type="duplicateValues" dxfId="648" priority="1274"/>
  </conditionalFormatting>
  <conditionalFormatting sqref="AD400 AF400">
    <cfRule type="duplicateValues" dxfId="647" priority="1273"/>
  </conditionalFormatting>
  <conditionalFormatting sqref="F406">
    <cfRule type="containsText" dxfId="646" priority="1009" operator="containsText" text="YES">
      <formula>NOT(ISERROR(SEARCH("YES",F406)))</formula>
    </cfRule>
  </conditionalFormatting>
  <conditionalFormatting sqref="E406">
    <cfRule type="containsText" dxfId="645" priority="1008" operator="containsText" text="YES">
      <formula>NOT(ISERROR(SEARCH("YES",E406)))</formula>
    </cfRule>
  </conditionalFormatting>
  <conditionalFormatting sqref="E406">
    <cfRule type="containsText" dxfId="644" priority="1007" operator="containsText" text="YES">
      <formula>NOT(ISERROR(SEARCH("YES",E406)))</formula>
    </cfRule>
  </conditionalFormatting>
  <conditionalFormatting sqref="F406">
    <cfRule type="containsText" dxfId="643" priority="1005" operator="containsText" text="YES">
      <formula>NOT(ISERROR(SEARCH("YES",F406)))</formula>
    </cfRule>
  </conditionalFormatting>
  <conditionalFormatting sqref="E406">
    <cfRule type="containsText" dxfId="642" priority="1004" operator="containsText" text="YES">
      <formula>NOT(ISERROR(SEARCH("YES",E406)))</formula>
    </cfRule>
  </conditionalFormatting>
  <conditionalFormatting sqref="E406">
    <cfRule type="containsText" dxfId="641" priority="1003" operator="containsText" text="YES">
      <formula>NOT(ISERROR(SEARCH("YES",E406)))</formula>
    </cfRule>
  </conditionalFormatting>
  <conditionalFormatting sqref="F409">
    <cfRule type="containsText" dxfId="640" priority="967" operator="containsText" text="YES">
      <formula>NOT(ISERROR(SEARCH("YES",F409)))</formula>
    </cfRule>
  </conditionalFormatting>
  <conditionalFormatting sqref="E409">
    <cfRule type="containsText" dxfId="639" priority="966" operator="containsText" text="YES">
      <formula>NOT(ISERROR(SEARCH("YES",E409)))</formula>
    </cfRule>
  </conditionalFormatting>
  <conditionalFormatting sqref="E409">
    <cfRule type="containsText" dxfId="638" priority="965" operator="containsText" text="YES">
      <formula>NOT(ISERROR(SEARCH("YES",E409)))</formula>
    </cfRule>
  </conditionalFormatting>
  <conditionalFormatting sqref="F409">
    <cfRule type="containsText" dxfId="637" priority="963" operator="containsText" text="YES">
      <formula>NOT(ISERROR(SEARCH("YES",F409)))</formula>
    </cfRule>
  </conditionalFormatting>
  <conditionalFormatting sqref="E409">
    <cfRule type="containsText" dxfId="636" priority="962" operator="containsText" text="YES">
      <formula>NOT(ISERROR(SEARCH("YES",E409)))</formula>
    </cfRule>
  </conditionalFormatting>
  <conditionalFormatting sqref="E409">
    <cfRule type="containsText" dxfId="635" priority="961" operator="containsText" text="YES">
      <formula>NOT(ISERROR(SEARCH("YES",E409)))</formula>
    </cfRule>
  </conditionalFormatting>
  <conditionalFormatting sqref="F401">
    <cfRule type="containsText" dxfId="634" priority="1079" operator="containsText" text="YES">
      <formula>NOT(ISERROR(SEARCH("YES",F401)))</formula>
    </cfRule>
  </conditionalFormatting>
  <conditionalFormatting sqref="E401">
    <cfRule type="containsText" dxfId="633" priority="1078" operator="containsText" text="YES">
      <formula>NOT(ISERROR(SEARCH("YES",E401)))</formula>
    </cfRule>
  </conditionalFormatting>
  <conditionalFormatting sqref="E401">
    <cfRule type="containsText" dxfId="632" priority="1077" operator="containsText" text="YES">
      <formula>NOT(ISERROR(SEARCH("YES",E401)))</formula>
    </cfRule>
  </conditionalFormatting>
  <conditionalFormatting sqref="F401">
    <cfRule type="containsText" dxfId="631" priority="1075" operator="containsText" text="YES">
      <formula>NOT(ISERROR(SEARCH("YES",F401)))</formula>
    </cfRule>
  </conditionalFormatting>
  <conditionalFormatting sqref="G401">
    <cfRule type="duplicateValues" dxfId="630" priority="1076"/>
  </conditionalFormatting>
  <conditionalFormatting sqref="E401">
    <cfRule type="containsText" dxfId="629" priority="1074" operator="containsText" text="YES">
      <formula>NOT(ISERROR(SEARCH("YES",E401)))</formula>
    </cfRule>
  </conditionalFormatting>
  <conditionalFormatting sqref="E401">
    <cfRule type="containsText" dxfId="628" priority="1073" operator="containsText" text="YES">
      <formula>NOT(ISERROR(SEARCH("YES",E401)))</formula>
    </cfRule>
  </conditionalFormatting>
  <conditionalFormatting sqref="G401">
    <cfRule type="duplicateValues" dxfId="627" priority="1072"/>
  </conditionalFormatting>
  <conditionalFormatting sqref="H401 J401">
    <cfRule type="duplicateValues" dxfId="626" priority="1071"/>
  </conditionalFormatting>
  <conditionalFormatting sqref="L401 N401 P401">
    <cfRule type="duplicateValues" dxfId="625" priority="1070"/>
  </conditionalFormatting>
  <conditionalFormatting sqref="R401 T401 V401">
    <cfRule type="duplicateValues" dxfId="624" priority="1069"/>
  </conditionalFormatting>
  <conditionalFormatting sqref="X401 Z401 AB401">
    <cfRule type="duplicateValues" dxfId="623" priority="1068"/>
  </conditionalFormatting>
  <conditionalFormatting sqref="AD401 AF401">
    <cfRule type="duplicateValues" dxfId="622" priority="1067"/>
  </conditionalFormatting>
  <conditionalFormatting sqref="F402">
    <cfRule type="containsText" dxfId="621" priority="1065" operator="containsText" text="YES">
      <formula>NOT(ISERROR(SEARCH("YES",F402)))</formula>
    </cfRule>
  </conditionalFormatting>
  <conditionalFormatting sqref="E402">
    <cfRule type="containsText" dxfId="620" priority="1064" operator="containsText" text="YES">
      <formula>NOT(ISERROR(SEARCH("YES",E402)))</formula>
    </cfRule>
  </conditionalFormatting>
  <conditionalFormatting sqref="E402">
    <cfRule type="containsText" dxfId="619" priority="1063" operator="containsText" text="YES">
      <formula>NOT(ISERROR(SEARCH("YES",E402)))</formula>
    </cfRule>
  </conditionalFormatting>
  <conditionalFormatting sqref="F402">
    <cfRule type="containsText" dxfId="618" priority="1061" operator="containsText" text="YES">
      <formula>NOT(ISERROR(SEARCH("YES",F402)))</formula>
    </cfRule>
  </conditionalFormatting>
  <conditionalFormatting sqref="E402">
    <cfRule type="containsText" dxfId="617" priority="1060" operator="containsText" text="YES">
      <formula>NOT(ISERROR(SEARCH("YES",E402)))</formula>
    </cfRule>
  </conditionalFormatting>
  <conditionalFormatting sqref="E402">
    <cfRule type="containsText" dxfId="616" priority="1059" operator="containsText" text="YES">
      <formula>NOT(ISERROR(SEARCH("YES",E402)))</formula>
    </cfRule>
  </conditionalFormatting>
  <conditionalFormatting sqref="H402 J402">
    <cfRule type="duplicateValues" dxfId="615" priority="1057"/>
  </conditionalFormatting>
  <conditionalFormatting sqref="L402 N402 P402">
    <cfRule type="duplicateValues" dxfId="614" priority="1056"/>
  </conditionalFormatting>
  <conditionalFormatting sqref="R402 T402 V402">
    <cfRule type="duplicateValues" dxfId="613" priority="1055"/>
  </conditionalFormatting>
  <conditionalFormatting sqref="X402 Z402 AB402">
    <cfRule type="duplicateValues" dxfId="612" priority="1054"/>
  </conditionalFormatting>
  <conditionalFormatting sqref="AF402">
    <cfRule type="duplicateValues" dxfId="611" priority="1053"/>
  </conditionalFormatting>
  <conditionalFormatting sqref="F403">
    <cfRule type="containsText" dxfId="610" priority="1051" operator="containsText" text="YES">
      <formula>NOT(ISERROR(SEARCH("YES",F403)))</formula>
    </cfRule>
  </conditionalFormatting>
  <conditionalFormatting sqref="E403">
    <cfRule type="containsText" dxfId="609" priority="1050" operator="containsText" text="YES">
      <formula>NOT(ISERROR(SEARCH("YES",E403)))</formula>
    </cfRule>
  </conditionalFormatting>
  <conditionalFormatting sqref="E403">
    <cfRule type="containsText" dxfId="608" priority="1049" operator="containsText" text="YES">
      <formula>NOT(ISERROR(SEARCH("YES",E403)))</formula>
    </cfRule>
  </conditionalFormatting>
  <conditionalFormatting sqref="F403">
    <cfRule type="containsText" dxfId="607" priority="1047" operator="containsText" text="YES">
      <formula>NOT(ISERROR(SEARCH("YES",F403)))</formula>
    </cfRule>
  </conditionalFormatting>
  <conditionalFormatting sqref="E403">
    <cfRule type="containsText" dxfId="606" priority="1046" operator="containsText" text="YES">
      <formula>NOT(ISERROR(SEARCH("YES",E403)))</formula>
    </cfRule>
  </conditionalFormatting>
  <conditionalFormatting sqref="E403">
    <cfRule type="containsText" dxfId="605" priority="1045" operator="containsText" text="YES">
      <formula>NOT(ISERROR(SEARCH("YES",E403)))</formula>
    </cfRule>
  </conditionalFormatting>
  <conditionalFormatting sqref="H403 J403">
    <cfRule type="duplicateValues" dxfId="604" priority="1043"/>
  </conditionalFormatting>
  <conditionalFormatting sqref="L403 N403 P403">
    <cfRule type="duplicateValues" dxfId="603" priority="1042"/>
  </conditionalFormatting>
  <conditionalFormatting sqref="R403 T403 V403">
    <cfRule type="duplicateValues" dxfId="602" priority="1041"/>
  </conditionalFormatting>
  <conditionalFormatting sqref="X403 Z403 AB403">
    <cfRule type="duplicateValues" dxfId="601" priority="1040"/>
  </conditionalFormatting>
  <conditionalFormatting sqref="AD403 AF403">
    <cfRule type="duplicateValues" dxfId="600" priority="1039"/>
  </conditionalFormatting>
  <conditionalFormatting sqref="F404">
    <cfRule type="containsText" dxfId="599" priority="1037" operator="containsText" text="YES">
      <formula>NOT(ISERROR(SEARCH("YES",F404)))</formula>
    </cfRule>
  </conditionalFormatting>
  <conditionalFormatting sqref="E404">
    <cfRule type="containsText" dxfId="598" priority="1036" operator="containsText" text="YES">
      <formula>NOT(ISERROR(SEARCH("YES",E404)))</formula>
    </cfRule>
  </conditionalFormatting>
  <conditionalFormatting sqref="E404">
    <cfRule type="containsText" dxfId="597" priority="1035" operator="containsText" text="YES">
      <formula>NOT(ISERROR(SEARCH("YES",E404)))</formula>
    </cfRule>
  </conditionalFormatting>
  <conditionalFormatting sqref="F404">
    <cfRule type="containsText" dxfId="596" priority="1033" operator="containsText" text="YES">
      <formula>NOT(ISERROR(SEARCH("YES",F404)))</formula>
    </cfRule>
  </conditionalFormatting>
  <conditionalFormatting sqref="E404">
    <cfRule type="containsText" dxfId="595" priority="1032" operator="containsText" text="YES">
      <formula>NOT(ISERROR(SEARCH("YES",E404)))</formula>
    </cfRule>
  </conditionalFormatting>
  <conditionalFormatting sqref="E404">
    <cfRule type="containsText" dxfId="594" priority="1031" operator="containsText" text="YES">
      <formula>NOT(ISERROR(SEARCH("YES",E404)))</formula>
    </cfRule>
  </conditionalFormatting>
  <conditionalFormatting sqref="H404 J404">
    <cfRule type="duplicateValues" dxfId="593" priority="1029"/>
  </conditionalFormatting>
  <conditionalFormatting sqref="L404 N404 P404">
    <cfRule type="duplicateValues" dxfId="592" priority="1028"/>
  </conditionalFormatting>
  <conditionalFormatting sqref="R404 T404 V404">
    <cfRule type="duplicateValues" dxfId="591" priority="1027"/>
  </conditionalFormatting>
  <conditionalFormatting sqref="X404 Z404 AB404">
    <cfRule type="duplicateValues" dxfId="590" priority="1026"/>
  </conditionalFormatting>
  <conditionalFormatting sqref="AD404 AF404">
    <cfRule type="duplicateValues" dxfId="589" priority="1025"/>
  </conditionalFormatting>
  <conditionalFormatting sqref="F405">
    <cfRule type="containsText" dxfId="588" priority="1023" operator="containsText" text="YES">
      <formula>NOT(ISERROR(SEARCH("YES",F405)))</formula>
    </cfRule>
  </conditionalFormatting>
  <conditionalFormatting sqref="E405">
    <cfRule type="containsText" dxfId="587" priority="1022" operator="containsText" text="YES">
      <formula>NOT(ISERROR(SEARCH("YES",E405)))</formula>
    </cfRule>
  </conditionalFormatting>
  <conditionalFormatting sqref="E405">
    <cfRule type="containsText" dxfId="586" priority="1021" operator="containsText" text="YES">
      <formula>NOT(ISERROR(SEARCH("YES",E405)))</formula>
    </cfRule>
  </conditionalFormatting>
  <conditionalFormatting sqref="F405">
    <cfRule type="containsText" dxfId="585" priority="1019" operator="containsText" text="YES">
      <formula>NOT(ISERROR(SEARCH("YES",F405)))</formula>
    </cfRule>
  </conditionalFormatting>
  <conditionalFormatting sqref="E405">
    <cfRule type="containsText" dxfId="584" priority="1018" operator="containsText" text="YES">
      <formula>NOT(ISERROR(SEARCH("YES",E405)))</formula>
    </cfRule>
  </conditionalFormatting>
  <conditionalFormatting sqref="E405">
    <cfRule type="containsText" dxfId="583" priority="1017" operator="containsText" text="YES">
      <formula>NOT(ISERROR(SEARCH("YES",E405)))</formula>
    </cfRule>
  </conditionalFormatting>
  <conditionalFormatting sqref="H405 J405">
    <cfRule type="duplicateValues" dxfId="582" priority="1015"/>
  </conditionalFormatting>
  <conditionalFormatting sqref="L405 N405 P405">
    <cfRule type="duplicateValues" dxfId="581" priority="1014"/>
  </conditionalFormatting>
  <conditionalFormatting sqref="R405 T405 V405">
    <cfRule type="duplicateValues" dxfId="580" priority="1013"/>
  </conditionalFormatting>
  <conditionalFormatting sqref="X405 Z405 AB405">
    <cfRule type="duplicateValues" dxfId="579" priority="1012"/>
  </conditionalFormatting>
  <conditionalFormatting sqref="AD405 AF405">
    <cfRule type="duplicateValues" dxfId="578" priority="1011"/>
  </conditionalFormatting>
  <conditionalFormatting sqref="H406 J406">
    <cfRule type="duplicateValues" dxfId="577" priority="1001"/>
  </conditionalFormatting>
  <conditionalFormatting sqref="L406 P406 N406">
    <cfRule type="duplicateValues" dxfId="576" priority="1000"/>
  </conditionalFormatting>
  <conditionalFormatting sqref="R406 T406 V406">
    <cfRule type="duplicateValues" dxfId="575" priority="999"/>
  </conditionalFormatting>
  <conditionalFormatting sqref="X406 Z406 AB406">
    <cfRule type="duplicateValues" dxfId="574" priority="998"/>
  </conditionalFormatting>
  <conditionalFormatting sqref="AD406 AF406">
    <cfRule type="duplicateValues" dxfId="573" priority="997"/>
  </conditionalFormatting>
  <conditionalFormatting sqref="F407">
    <cfRule type="containsText" dxfId="572" priority="995" operator="containsText" text="YES">
      <formula>NOT(ISERROR(SEARCH("YES",F407)))</formula>
    </cfRule>
  </conditionalFormatting>
  <conditionalFormatting sqref="E407">
    <cfRule type="containsText" dxfId="571" priority="994" operator="containsText" text="YES">
      <formula>NOT(ISERROR(SEARCH("YES",E407)))</formula>
    </cfRule>
  </conditionalFormatting>
  <conditionalFormatting sqref="E407">
    <cfRule type="containsText" dxfId="570" priority="993" operator="containsText" text="YES">
      <formula>NOT(ISERROR(SEARCH("YES",E407)))</formula>
    </cfRule>
  </conditionalFormatting>
  <conditionalFormatting sqref="F407">
    <cfRule type="containsText" dxfId="569" priority="991" operator="containsText" text="YES">
      <formula>NOT(ISERROR(SEARCH("YES",F407)))</formula>
    </cfRule>
  </conditionalFormatting>
  <conditionalFormatting sqref="E407">
    <cfRule type="containsText" dxfId="568" priority="990" operator="containsText" text="YES">
      <formula>NOT(ISERROR(SEARCH("YES",E407)))</formula>
    </cfRule>
  </conditionalFormatting>
  <conditionalFormatting sqref="E407">
    <cfRule type="containsText" dxfId="567" priority="989" operator="containsText" text="YES">
      <formula>NOT(ISERROR(SEARCH("YES",E407)))</formula>
    </cfRule>
  </conditionalFormatting>
  <conditionalFormatting sqref="H407 J407">
    <cfRule type="duplicateValues" dxfId="566" priority="987"/>
  </conditionalFormatting>
  <conditionalFormatting sqref="L407 N407 P407">
    <cfRule type="duplicateValues" dxfId="565" priority="986"/>
  </conditionalFormatting>
  <conditionalFormatting sqref="R407 T407 V407">
    <cfRule type="duplicateValues" dxfId="564" priority="985"/>
  </conditionalFormatting>
  <conditionalFormatting sqref="X407 Z407 AB407">
    <cfRule type="duplicateValues" dxfId="563" priority="984"/>
  </conditionalFormatting>
  <conditionalFormatting sqref="AD407 AF407">
    <cfRule type="duplicateValues" dxfId="562" priority="983"/>
  </conditionalFormatting>
  <conditionalFormatting sqref="F408">
    <cfRule type="containsText" dxfId="561" priority="981" operator="containsText" text="YES">
      <formula>NOT(ISERROR(SEARCH("YES",F408)))</formula>
    </cfRule>
  </conditionalFormatting>
  <conditionalFormatting sqref="E408">
    <cfRule type="containsText" dxfId="560" priority="980" operator="containsText" text="YES">
      <formula>NOT(ISERROR(SEARCH("YES",E408)))</formula>
    </cfRule>
  </conditionalFormatting>
  <conditionalFormatting sqref="E408">
    <cfRule type="containsText" dxfId="559" priority="979" operator="containsText" text="YES">
      <formula>NOT(ISERROR(SEARCH("YES",E408)))</formula>
    </cfRule>
  </conditionalFormatting>
  <conditionalFormatting sqref="F408">
    <cfRule type="containsText" dxfId="558" priority="977" operator="containsText" text="YES">
      <formula>NOT(ISERROR(SEARCH("YES",F408)))</formula>
    </cfRule>
  </conditionalFormatting>
  <conditionalFormatting sqref="E408">
    <cfRule type="containsText" dxfId="557" priority="976" operator="containsText" text="YES">
      <formula>NOT(ISERROR(SEARCH("YES",E408)))</formula>
    </cfRule>
  </conditionalFormatting>
  <conditionalFormatting sqref="E408">
    <cfRule type="containsText" dxfId="556" priority="975" operator="containsText" text="YES">
      <formula>NOT(ISERROR(SEARCH("YES",E408)))</formula>
    </cfRule>
  </conditionalFormatting>
  <conditionalFormatting sqref="H408 J408">
    <cfRule type="duplicateValues" dxfId="555" priority="973"/>
  </conditionalFormatting>
  <conditionalFormatting sqref="L408 N408 P408">
    <cfRule type="duplicateValues" dxfId="554" priority="972"/>
  </conditionalFormatting>
  <conditionalFormatting sqref="R408 T408 V408">
    <cfRule type="duplicateValues" dxfId="553" priority="971"/>
  </conditionalFormatting>
  <conditionalFormatting sqref="X408 Z408 AB408">
    <cfRule type="duplicateValues" dxfId="552" priority="970"/>
  </conditionalFormatting>
  <conditionalFormatting sqref="AD408 AF408">
    <cfRule type="duplicateValues" dxfId="551" priority="969"/>
  </conditionalFormatting>
  <conditionalFormatting sqref="H409 J409">
    <cfRule type="duplicateValues" dxfId="550" priority="959"/>
  </conditionalFormatting>
  <conditionalFormatting sqref="L409 N409 P409">
    <cfRule type="duplicateValues" dxfId="549" priority="958"/>
  </conditionalFormatting>
  <conditionalFormatting sqref="R409 T409 V409">
    <cfRule type="duplicateValues" dxfId="548" priority="957"/>
  </conditionalFormatting>
  <conditionalFormatting sqref="X409 Z409 AB409">
    <cfRule type="duplicateValues" dxfId="547" priority="956"/>
  </conditionalFormatting>
  <conditionalFormatting sqref="AD409 AF409">
    <cfRule type="duplicateValues" dxfId="546" priority="955"/>
  </conditionalFormatting>
  <conditionalFormatting sqref="F410">
    <cfRule type="containsText" dxfId="545" priority="953" operator="containsText" text="YES">
      <formula>NOT(ISERROR(SEARCH("YES",F410)))</formula>
    </cfRule>
  </conditionalFormatting>
  <conditionalFormatting sqref="E410">
    <cfRule type="containsText" dxfId="544" priority="952" operator="containsText" text="YES">
      <formula>NOT(ISERROR(SEARCH("YES",E410)))</formula>
    </cfRule>
  </conditionalFormatting>
  <conditionalFormatting sqref="E410">
    <cfRule type="containsText" dxfId="543" priority="951" operator="containsText" text="YES">
      <formula>NOT(ISERROR(SEARCH("YES",E410)))</formula>
    </cfRule>
  </conditionalFormatting>
  <conditionalFormatting sqref="F410">
    <cfRule type="containsText" dxfId="542" priority="949" operator="containsText" text="YES">
      <formula>NOT(ISERROR(SEARCH("YES",F410)))</formula>
    </cfRule>
  </conditionalFormatting>
  <conditionalFormatting sqref="E410">
    <cfRule type="containsText" dxfId="541" priority="948" operator="containsText" text="YES">
      <formula>NOT(ISERROR(SEARCH("YES",E410)))</formula>
    </cfRule>
  </conditionalFormatting>
  <conditionalFormatting sqref="E410">
    <cfRule type="containsText" dxfId="540" priority="947" operator="containsText" text="YES">
      <formula>NOT(ISERROR(SEARCH("YES",E410)))</formula>
    </cfRule>
  </conditionalFormatting>
  <conditionalFormatting sqref="H410 J410">
    <cfRule type="duplicateValues" dxfId="539" priority="945"/>
  </conditionalFormatting>
  <conditionalFormatting sqref="L410 N410 P410">
    <cfRule type="duplicateValues" dxfId="538" priority="944"/>
  </conditionalFormatting>
  <conditionalFormatting sqref="R410 T410 V410">
    <cfRule type="duplicateValues" dxfId="537" priority="943"/>
  </conditionalFormatting>
  <conditionalFormatting sqref="X410 Z410 AB410">
    <cfRule type="duplicateValues" dxfId="536" priority="942"/>
  </conditionalFormatting>
  <conditionalFormatting sqref="AD410 AF410">
    <cfRule type="duplicateValues" dxfId="535" priority="941"/>
  </conditionalFormatting>
  <conditionalFormatting sqref="F411">
    <cfRule type="containsText" dxfId="534" priority="939" operator="containsText" text="YES">
      <formula>NOT(ISERROR(SEARCH("YES",F411)))</formula>
    </cfRule>
  </conditionalFormatting>
  <conditionalFormatting sqref="E411">
    <cfRule type="containsText" dxfId="533" priority="938" operator="containsText" text="YES">
      <formula>NOT(ISERROR(SEARCH("YES",E411)))</formula>
    </cfRule>
  </conditionalFormatting>
  <conditionalFormatting sqref="E411">
    <cfRule type="containsText" dxfId="532" priority="937" operator="containsText" text="YES">
      <formula>NOT(ISERROR(SEARCH("YES",E411)))</formula>
    </cfRule>
  </conditionalFormatting>
  <conditionalFormatting sqref="F411">
    <cfRule type="containsText" dxfId="531" priority="935" operator="containsText" text="YES">
      <formula>NOT(ISERROR(SEARCH("YES",F411)))</formula>
    </cfRule>
  </conditionalFormatting>
  <conditionalFormatting sqref="E411">
    <cfRule type="containsText" dxfId="530" priority="934" operator="containsText" text="YES">
      <formula>NOT(ISERROR(SEARCH("YES",E411)))</formula>
    </cfRule>
  </conditionalFormatting>
  <conditionalFormatting sqref="E411">
    <cfRule type="containsText" dxfId="529" priority="933" operator="containsText" text="YES">
      <formula>NOT(ISERROR(SEARCH("YES",E411)))</formula>
    </cfRule>
  </conditionalFormatting>
  <conditionalFormatting sqref="H411 J411">
    <cfRule type="duplicateValues" dxfId="528" priority="931"/>
  </conditionalFormatting>
  <conditionalFormatting sqref="L411 N411 P411">
    <cfRule type="duplicateValues" dxfId="527" priority="930"/>
  </conditionalFormatting>
  <conditionalFormatting sqref="R411 T411 V411">
    <cfRule type="duplicateValues" dxfId="526" priority="929"/>
  </conditionalFormatting>
  <conditionalFormatting sqref="X411 Z411 AB411">
    <cfRule type="duplicateValues" dxfId="525" priority="928"/>
  </conditionalFormatting>
  <conditionalFormatting sqref="AD411 AF411">
    <cfRule type="duplicateValues" dxfId="524" priority="927"/>
  </conditionalFormatting>
  <conditionalFormatting sqref="H412 J412">
    <cfRule type="duplicateValues" dxfId="523" priority="917"/>
  </conditionalFormatting>
  <conditionalFormatting sqref="L412 N412 P412">
    <cfRule type="duplicateValues" dxfId="522" priority="916"/>
  </conditionalFormatting>
  <conditionalFormatting sqref="R412 T412 V412">
    <cfRule type="duplicateValues" dxfId="521" priority="915"/>
  </conditionalFormatting>
  <conditionalFormatting sqref="X412 Z412 AB412">
    <cfRule type="duplicateValues" dxfId="520" priority="914"/>
  </conditionalFormatting>
  <conditionalFormatting sqref="AD412 AF412">
    <cfRule type="duplicateValues" dxfId="519" priority="913"/>
  </conditionalFormatting>
  <conditionalFormatting sqref="F413">
    <cfRule type="containsText" dxfId="518" priority="911" operator="containsText" text="YES">
      <formula>NOT(ISERROR(SEARCH("YES",F413)))</formula>
    </cfRule>
  </conditionalFormatting>
  <conditionalFormatting sqref="E413">
    <cfRule type="containsText" dxfId="517" priority="910" operator="containsText" text="YES">
      <formula>NOT(ISERROR(SEARCH("YES",E413)))</formula>
    </cfRule>
  </conditionalFormatting>
  <conditionalFormatting sqref="E413">
    <cfRule type="containsText" dxfId="516" priority="909" operator="containsText" text="YES">
      <formula>NOT(ISERROR(SEARCH("YES",E413)))</formula>
    </cfRule>
  </conditionalFormatting>
  <conditionalFormatting sqref="F413">
    <cfRule type="containsText" dxfId="515" priority="907" operator="containsText" text="YES">
      <formula>NOT(ISERROR(SEARCH("YES",F413)))</formula>
    </cfRule>
  </conditionalFormatting>
  <conditionalFormatting sqref="E413">
    <cfRule type="containsText" dxfId="514" priority="906" operator="containsText" text="YES">
      <formula>NOT(ISERROR(SEARCH("YES",E413)))</formula>
    </cfRule>
  </conditionalFormatting>
  <conditionalFormatting sqref="E413">
    <cfRule type="containsText" dxfId="513" priority="905" operator="containsText" text="YES">
      <formula>NOT(ISERROR(SEARCH("YES",E413)))</formula>
    </cfRule>
  </conditionalFormatting>
  <conditionalFormatting sqref="H413 J413">
    <cfRule type="duplicateValues" dxfId="512" priority="903"/>
  </conditionalFormatting>
  <conditionalFormatting sqref="L413 N413 P413">
    <cfRule type="duplicateValues" dxfId="511" priority="902"/>
  </conditionalFormatting>
  <conditionalFormatting sqref="R413 T413 V413">
    <cfRule type="duplicateValues" dxfId="510" priority="901"/>
  </conditionalFormatting>
  <conditionalFormatting sqref="X413 Z413 AB413">
    <cfRule type="duplicateValues" dxfId="509" priority="900"/>
  </conditionalFormatting>
  <conditionalFormatting sqref="AD413 AF413">
    <cfRule type="duplicateValues" dxfId="508" priority="899"/>
  </conditionalFormatting>
  <conditionalFormatting sqref="G402">
    <cfRule type="duplicateValues" dxfId="507" priority="828"/>
  </conditionalFormatting>
  <conditionalFormatting sqref="G402">
    <cfRule type="duplicateValues" dxfId="506" priority="827"/>
  </conditionalFormatting>
  <conditionalFormatting sqref="G403">
    <cfRule type="duplicateValues" dxfId="505" priority="826"/>
  </conditionalFormatting>
  <conditionalFormatting sqref="G403">
    <cfRule type="duplicateValues" dxfId="504" priority="825"/>
  </conditionalFormatting>
  <conditionalFormatting sqref="G404">
    <cfRule type="duplicateValues" dxfId="503" priority="824"/>
  </conditionalFormatting>
  <conditionalFormatting sqref="G404">
    <cfRule type="duplicateValues" dxfId="502" priority="823"/>
  </conditionalFormatting>
  <conditionalFormatting sqref="G405">
    <cfRule type="duplicateValues" dxfId="501" priority="822"/>
  </conditionalFormatting>
  <conditionalFormatting sqref="G405">
    <cfRule type="duplicateValues" dxfId="500" priority="821"/>
  </conditionalFormatting>
  <conditionalFormatting sqref="G406">
    <cfRule type="duplicateValues" dxfId="499" priority="820"/>
  </conditionalFormatting>
  <conditionalFormatting sqref="G406">
    <cfRule type="duplicateValues" dxfId="498" priority="819"/>
  </conditionalFormatting>
  <conditionalFormatting sqref="G407">
    <cfRule type="duplicateValues" dxfId="497" priority="818"/>
  </conditionalFormatting>
  <conditionalFormatting sqref="G407">
    <cfRule type="duplicateValues" dxfId="496" priority="817"/>
  </conditionalFormatting>
  <conditionalFormatting sqref="G408">
    <cfRule type="duplicateValues" dxfId="495" priority="816"/>
  </conditionalFormatting>
  <conditionalFormatting sqref="G408">
    <cfRule type="duplicateValues" dxfId="494" priority="815"/>
  </conditionalFormatting>
  <conditionalFormatting sqref="G413">
    <cfRule type="duplicateValues" dxfId="493" priority="814"/>
  </conditionalFormatting>
  <conditionalFormatting sqref="G413">
    <cfRule type="duplicateValues" dxfId="492" priority="813"/>
  </conditionalFormatting>
  <conditionalFormatting sqref="G409">
    <cfRule type="duplicateValues" dxfId="491" priority="812"/>
  </conditionalFormatting>
  <conditionalFormatting sqref="G409">
    <cfRule type="duplicateValues" dxfId="490" priority="811"/>
  </conditionalFormatting>
  <conditionalFormatting sqref="G410">
    <cfRule type="duplicateValues" dxfId="489" priority="810"/>
  </conditionalFormatting>
  <conditionalFormatting sqref="G410">
    <cfRule type="duplicateValues" dxfId="488" priority="809"/>
  </conditionalFormatting>
  <conditionalFormatting sqref="G411">
    <cfRule type="duplicateValues" dxfId="487" priority="808"/>
  </conditionalFormatting>
  <conditionalFormatting sqref="G411">
    <cfRule type="duplicateValues" dxfId="486" priority="807"/>
  </conditionalFormatting>
  <conditionalFormatting sqref="G412">
    <cfRule type="duplicateValues" dxfId="485" priority="806"/>
  </conditionalFormatting>
  <conditionalFormatting sqref="G412">
    <cfRule type="duplicateValues" dxfId="484" priority="805"/>
  </conditionalFormatting>
  <conditionalFormatting sqref="AD402">
    <cfRule type="duplicateValues" dxfId="483" priority="804"/>
  </conditionalFormatting>
  <conditionalFormatting sqref="F412">
    <cfRule type="containsText" dxfId="482" priority="803" operator="containsText" text="YES">
      <formula>NOT(ISERROR(SEARCH("YES",F412)))</formula>
    </cfRule>
  </conditionalFormatting>
  <conditionalFormatting sqref="E412">
    <cfRule type="containsText" dxfId="481" priority="802" operator="containsText" text="YES">
      <formula>NOT(ISERROR(SEARCH("YES",E412)))</formula>
    </cfRule>
  </conditionalFormatting>
  <conditionalFormatting sqref="E412">
    <cfRule type="containsText" dxfId="480" priority="801" operator="containsText" text="YES">
      <formula>NOT(ISERROR(SEARCH("YES",E412)))</formula>
    </cfRule>
  </conditionalFormatting>
  <conditionalFormatting sqref="F412">
    <cfRule type="containsText" dxfId="479" priority="800" operator="containsText" text="YES">
      <formula>NOT(ISERROR(SEARCH("YES",F412)))</formula>
    </cfRule>
  </conditionalFormatting>
  <conditionalFormatting sqref="E412">
    <cfRule type="containsText" dxfId="478" priority="799" operator="containsText" text="YES">
      <formula>NOT(ISERROR(SEARCH("YES",E412)))</formula>
    </cfRule>
  </conditionalFormatting>
  <conditionalFormatting sqref="E412">
    <cfRule type="containsText" dxfId="477" priority="798" operator="containsText" text="YES">
      <formula>NOT(ISERROR(SEARCH("YES",E412)))</formula>
    </cfRule>
  </conditionalFormatting>
  <conditionalFormatting sqref="F414">
    <cfRule type="containsText" dxfId="476" priority="795" operator="containsText" text="YES">
      <formula>NOT(ISERROR(SEARCH("YES",F414)))</formula>
    </cfRule>
  </conditionalFormatting>
  <conditionalFormatting sqref="E414">
    <cfRule type="containsText" dxfId="475" priority="794" operator="containsText" text="YES">
      <formula>NOT(ISERROR(SEARCH("YES",E414)))</formula>
    </cfRule>
  </conditionalFormatting>
  <conditionalFormatting sqref="E414">
    <cfRule type="containsText" dxfId="474" priority="793" operator="containsText" text="YES">
      <formula>NOT(ISERROR(SEARCH("YES",E414)))</formula>
    </cfRule>
  </conditionalFormatting>
  <conditionalFormatting sqref="F414">
    <cfRule type="containsText" dxfId="473" priority="792" operator="containsText" text="YES">
      <formula>NOT(ISERROR(SEARCH("YES",F414)))</formula>
    </cfRule>
  </conditionalFormatting>
  <conditionalFormatting sqref="E414">
    <cfRule type="containsText" dxfId="472" priority="791" operator="containsText" text="YES">
      <formula>NOT(ISERROR(SEARCH("YES",E414)))</formula>
    </cfRule>
  </conditionalFormatting>
  <conditionalFormatting sqref="E414">
    <cfRule type="containsText" dxfId="471" priority="790" operator="containsText" text="YES">
      <formula>NOT(ISERROR(SEARCH("YES",E414)))</formula>
    </cfRule>
  </conditionalFormatting>
  <conditionalFormatting sqref="H414 J414">
    <cfRule type="duplicateValues" dxfId="470" priority="789"/>
  </conditionalFormatting>
  <conditionalFormatting sqref="L414 N414 P414">
    <cfRule type="duplicateValues" dxfId="469" priority="788"/>
  </conditionalFormatting>
  <conditionalFormatting sqref="R414 T414 V414">
    <cfRule type="duplicateValues" dxfId="468" priority="787"/>
  </conditionalFormatting>
  <conditionalFormatting sqref="X414 Z414 AB414">
    <cfRule type="duplicateValues" dxfId="467" priority="786"/>
  </conditionalFormatting>
  <conditionalFormatting sqref="AD414 AF414">
    <cfRule type="duplicateValues" dxfId="466" priority="785"/>
  </conditionalFormatting>
  <conditionalFormatting sqref="G414">
    <cfRule type="duplicateValues" dxfId="465" priority="784"/>
  </conditionalFormatting>
  <conditionalFormatting sqref="G414">
    <cfRule type="duplicateValues" dxfId="464" priority="783"/>
  </conditionalFormatting>
  <conditionalFormatting sqref="F415">
    <cfRule type="containsText" dxfId="463" priority="780" operator="containsText" text="YES">
      <formula>NOT(ISERROR(SEARCH("YES",F415)))</formula>
    </cfRule>
  </conditionalFormatting>
  <conditionalFormatting sqref="E415">
    <cfRule type="containsText" dxfId="462" priority="779" operator="containsText" text="YES">
      <formula>NOT(ISERROR(SEARCH("YES",E415)))</formula>
    </cfRule>
  </conditionalFormatting>
  <conditionalFormatting sqref="E415">
    <cfRule type="containsText" dxfId="461" priority="778" operator="containsText" text="YES">
      <formula>NOT(ISERROR(SEARCH("YES",E415)))</formula>
    </cfRule>
  </conditionalFormatting>
  <conditionalFormatting sqref="F415">
    <cfRule type="containsText" dxfId="460" priority="777" operator="containsText" text="YES">
      <formula>NOT(ISERROR(SEARCH("YES",F415)))</formula>
    </cfRule>
  </conditionalFormatting>
  <conditionalFormatting sqref="E415">
    <cfRule type="containsText" dxfId="459" priority="776" operator="containsText" text="YES">
      <formula>NOT(ISERROR(SEARCH("YES",E415)))</formula>
    </cfRule>
  </conditionalFormatting>
  <conditionalFormatting sqref="E415">
    <cfRule type="containsText" dxfId="458" priority="775" operator="containsText" text="YES">
      <formula>NOT(ISERROR(SEARCH("YES",E415)))</formula>
    </cfRule>
  </conditionalFormatting>
  <conditionalFormatting sqref="H415 J415">
    <cfRule type="duplicateValues" dxfId="457" priority="774"/>
  </conditionalFormatting>
  <conditionalFormatting sqref="L415 N415 P415">
    <cfRule type="duplicateValues" dxfId="456" priority="773"/>
  </conditionalFormatting>
  <conditionalFormatting sqref="R415 T415 V415">
    <cfRule type="duplicateValues" dxfId="455" priority="772"/>
  </conditionalFormatting>
  <conditionalFormatting sqref="X415 Z415 AB415">
    <cfRule type="duplicateValues" dxfId="454" priority="771"/>
  </conditionalFormatting>
  <conditionalFormatting sqref="AD415 AF415">
    <cfRule type="duplicateValues" dxfId="453" priority="770"/>
  </conditionalFormatting>
  <conditionalFormatting sqref="G415">
    <cfRule type="duplicateValues" dxfId="452" priority="769"/>
  </conditionalFormatting>
  <conditionalFormatting sqref="G415">
    <cfRule type="duplicateValues" dxfId="451" priority="768"/>
  </conditionalFormatting>
  <conditionalFormatting sqref="F418">
    <cfRule type="containsText" dxfId="450" priority="750" operator="containsText" text="YES">
      <formula>NOT(ISERROR(SEARCH("YES",F418)))</formula>
    </cfRule>
  </conditionalFormatting>
  <conditionalFormatting sqref="E418">
    <cfRule type="containsText" dxfId="449" priority="749" operator="containsText" text="YES">
      <formula>NOT(ISERROR(SEARCH("YES",E418)))</formula>
    </cfRule>
  </conditionalFormatting>
  <conditionalFormatting sqref="E418">
    <cfRule type="containsText" dxfId="448" priority="748" operator="containsText" text="YES">
      <formula>NOT(ISERROR(SEARCH("YES",E418)))</formula>
    </cfRule>
  </conditionalFormatting>
  <conditionalFormatting sqref="F418">
    <cfRule type="containsText" dxfId="447" priority="747" operator="containsText" text="YES">
      <formula>NOT(ISERROR(SEARCH("YES",F418)))</formula>
    </cfRule>
  </conditionalFormatting>
  <conditionalFormatting sqref="E418">
    <cfRule type="containsText" dxfId="446" priority="746" operator="containsText" text="YES">
      <formula>NOT(ISERROR(SEARCH("YES",E418)))</formula>
    </cfRule>
  </conditionalFormatting>
  <conditionalFormatting sqref="E418">
    <cfRule type="containsText" dxfId="445" priority="745" operator="containsText" text="YES">
      <formula>NOT(ISERROR(SEARCH("YES",E418)))</formula>
    </cfRule>
  </conditionalFormatting>
  <conditionalFormatting sqref="H418 J418">
    <cfRule type="duplicateValues" dxfId="444" priority="744"/>
  </conditionalFormatting>
  <conditionalFormatting sqref="L418 N418 P418">
    <cfRule type="duplicateValues" dxfId="443" priority="743"/>
  </conditionalFormatting>
  <conditionalFormatting sqref="R418 T418 V418">
    <cfRule type="duplicateValues" dxfId="442" priority="742"/>
  </conditionalFormatting>
  <conditionalFormatting sqref="X418 Z418 AB418">
    <cfRule type="duplicateValues" dxfId="441" priority="741"/>
  </conditionalFormatting>
  <conditionalFormatting sqref="AD418 AF418">
    <cfRule type="duplicateValues" dxfId="440" priority="740"/>
  </conditionalFormatting>
  <conditionalFormatting sqref="G418">
    <cfRule type="duplicateValues" dxfId="439" priority="739"/>
  </conditionalFormatting>
  <conditionalFormatting sqref="G418">
    <cfRule type="duplicateValues" dxfId="438" priority="738"/>
  </conditionalFormatting>
  <conditionalFormatting sqref="H451 J451">
    <cfRule type="duplicateValues" dxfId="437" priority="714"/>
  </conditionalFormatting>
  <conditionalFormatting sqref="L451 N451 P451">
    <cfRule type="duplicateValues" dxfId="436" priority="713"/>
  </conditionalFormatting>
  <conditionalFormatting sqref="R451 T451 V451">
    <cfRule type="duplicateValues" dxfId="435" priority="712"/>
  </conditionalFormatting>
  <conditionalFormatting sqref="X451 Z451 AB451">
    <cfRule type="duplicateValues" dxfId="434" priority="711"/>
  </conditionalFormatting>
  <conditionalFormatting sqref="AD451 AF451">
    <cfRule type="duplicateValues" dxfId="433" priority="710"/>
  </conditionalFormatting>
  <conditionalFormatting sqref="G451">
    <cfRule type="duplicateValues" dxfId="432" priority="709"/>
  </conditionalFormatting>
  <conditionalFormatting sqref="G451">
    <cfRule type="duplicateValues" dxfId="431" priority="708"/>
  </conditionalFormatting>
  <conditionalFormatting sqref="F416">
    <cfRule type="containsText" dxfId="430" priority="705" operator="containsText" text="YES">
      <formula>NOT(ISERROR(SEARCH("YES",F416)))</formula>
    </cfRule>
  </conditionalFormatting>
  <conditionalFormatting sqref="E416">
    <cfRule type="containsText" dxfId="429" priority="704" operator="containsText" text="YES">
      <formula>NOT(ISERROR(SEARCH("YES",E416)))</formula>
    </cfRule>
  </conditionalFormatting>
  <conditionalFormatting sqref="E416">
    <cfRule type="containsText" dxfId="428" priority="703" operator="containsText" text="YES">
      <formula>NOT(ISERROR(SEARCH("YES",E416)))</formula>
    </cfRule>
  </conditionalFormatting>
  <conditionalFormatting sqref="F416">
    <cfRule type="containsText" dxfId="427" priority="702" operator="containsText" text="YES">
      <formula>NOT(ISERROR(SEARCH("YES",F416)))</formula>
    </cfRule>
  </conditionalFormatting>
  <conditionalFormatting sqref="E416">
    <cfRule type="containsText" dxfId="426" priority="701" operator="containsText" text="YES">
      <formula>NOT(ISERROR(SEARCH("YES",E416)))</formula>
    </cfRule>
  </conditionalFormatting>
  <conditionalFormatting sqref="E416">
    <cfRule type="containsText" dxfId="425" priority="700" operator="containsText" text="YES">
      <formula>NOT(ISERROR(SEARCH("YES",E416)))</formula>
    </cfRule>
  </conditionalFormatting>
  <conditionalFormatting sqref="H416 J416">
    <cfRule type="duplicateValues" dxfId="424" priority="699"/>
  </conditionalFormatting>
  <conditionalFormatting sqref="L416 N416 P416">
    <cfRule type="duplicateValues" dxfId="423" priority="698"/>
  </conditionalFormatting>
  <conditionalFormatting sqref="R416 T416 V416">
    <cfRule type="duplicateValues" dxfId="422" priority="697"/>
  </conditionalFormatting>
  <conditionalFormatting sqref="X416 Z416 AB416">
    <cfRule type="duplicateValues" dxfId="421" priority="696"/>
  </conditionalFormatting>
  <conditionalFormatting sqref="AD416 AF416">
    <cfRule type="duplicateValues" dxfId="420" priority="695"/>
  </conditionalFormatting>
  <conditionalFormatting sqref="G416">
    <cfRule type="duplicateValues" dxfId="419" priority="694"/>
  </conditionalFormatting>
  <conditionalFormatting sqref="G416">
    <cfRule type="duplicateValues" dxfId="418" priority="693"/>
  </conditionalFormatting>
  <conditionalFormatting sqref="F417">
    <cfRule type="containsText" dxfId="417" priority="690" operator="containsText" text="YES">
      <formula>NOT(ISERROR(SEARCH("YES",F417)))</formula>
    </cfRule>
  </conditionalFormatting>
  <conditionalFormatting sqref="F417">
    <cfRule type="containsText" dxfId="416" priority="687" operator="containsText" text="YES">
      <formula>NOT(ISERROR(SEARCH("YES",F417)))</formula>
    </cfRule>
  </conditionalFormatting>
  <conditionalFormatting sqref="H417 J417">
    <cfRule type="duplicateValues" dxfId="415" priority="684"/>
  </conditionalFormatting>
  <conditionalFormatting sqref="L417 N417 P417">
    <cfRule type="duplicateValues" dxfId="414" priority="683"/>
  </conditionalFormatting>
  <conditionalFormatting sqref="R417 T417 V417">
    <cfRule type="duplicateValues" dxfId="413" priority="682"/>
  </conditionalFormatting>
  <conditionalFormatting sqref="X417 Z417 AB417">
    <cfRule type="duplicateValues" dxfId="412" priority="681"/>
  </conditionalFormatting>
  <conditionalFormatting sqref="AD417 AF417">
    <cfRule type="duplicateValues" dxfId="411" priority="680"/>
  </conditionalFormatting>
  <conditionalFormatting sqref="G417">
    <cfRule type="duplicateValues" dxfId="410" priority="679"/>
  </conditionalFormatting>
  <conditionalFormatting sqref="G417">
    <cfRule type="duplicateValues" dxfId="409" priority="678"/>
  </conditionalFormatting>
  <conditionalFormatting sqref="E417">
    <cfRule type="containsText" dxfId="408" priority="677" operator="containsText" text="YES">
      <formula>NOT(ISERROR(SEARCH("YES",E417)))</formula>
    </cfRule>
  </conditionalFormatting>
  <conditionalFormatting sqref="E417">
    <cfRule type="containsText" dxfId="407" priority="676" operator="containsText" text="YES">
      <formula>NOT(ISERROR(SEARCH("YES",E417)))</formula>
    </cfRule>
  </conditionalFormatting>
  <conditionalFormatting sqref="E417">
    <cfRule type="containsText" dxfId="406" priority="675" operator="containsText" text="YES">
      <formula>NOT(ISERROR(SEARCH("YES",E417)))</formula>
    </cfRule>
  </conditionalFormatting>
  <conditionalFormatting sqref="E417">
    <cfRule type="containsText" dxfId="405" priority="674" operator="containsText" text="YES">
      <formula>NOT(ISERROR(SEARCH("YES",E417)))</formula>
    </cfRule>
  </conditionalFormatting>
  <conditionalFormatting sqref="F424">
    <cfRule type="containsText" dxfId="404" priority="491" operator="containsText" text="YES">
      <formula>NOT(ISERROR(SEARCH("YES",F424)))</formula>
    </cfRule>
  </conditionalFormatting>
  <conditionalFormatting sqref="F439">
    <cfRule type="containsText" dxfId="403" priority="551" operator="containsText" text="YES">
      <formula>NOT(ISERROR(SEARCH("YES",F439)))</formula>
    </cfRule>
  </conditionalFormatting>
  <conditionalFormatting sqref="E439">
    <cfRule type="containsText" dxfId="402" priority="550" operator="containsText" text="YES">
      <formula>NOT(ISERROR(SEARCH("YES",E439)))</formula>
    </cfRule>
  </conditionalFormatting>
  <conditionalFormatting sqref="E439">
    <cfRule type="containsText" dxfId="401" priority="549" operator="containsText" text="YES">
      <formula>NOT(ISERROR(SEARCH("YES",E439)))</formula>
    </cfRule>
  </conditionalFormatting>
  <conditionalFormatting sqref="F439">
    <cfRule type="containsText" dxfId="400" priority="548" operator="containsText" text="YES">
      <formula>NOT(ISERROR(SEARCH("YES",F439)))</formula>
    </cfRule>
  </conditionalFormatting>
  <conditionalFormatting sqref="E439">
    <cfRule type="containsText" dxfId="399" priority="547" operator="containsText" text="YES">
      <formula>NOT(ISERROR(SEARCH("YES",E439)))</formula>
    </cfRule>
  </conditionalFormatting>
  <conditionalFormatting sqref="E439">
    <cfRule type="containsText" dxfId="398" priority="546" operator="containsText" text="YES">
      <formula>NOT(ISERROR(SEARCH("YES",E439)))</formula>
    </cfRule>
  </conditionalFormatting>
  <conditionalFormatting sqref="F420">
    <cfRule type="containsText" dxfId="397" priority="641" operator="containsText" text="YES">
      <formula>NOT(ISERROR(SEARCH("YES",F420)))</formula>
    </cfRule>
  </conditionalFormatting>
  <conditionalFormatting sqref="E420">
    <cfRule type="containsText" dxfId="396" priority="640" operator="containsText" text="YES">
      <formula>NOT(ISERROR(SEARCH("YES",E420)))</formula>
    </cfRule>
  </conditionalFormatting>
  <conditionalFormatting sqref="E420">
    <cfRule type="containsText" dxfId="395" priority="639" operator="containsText" text="YES">
      <formula>NOT(ISERROR(SEARCH("YES",E420)))</formula>
    </cfRule>
  </conditionalFormatting>
  <conditionalFormatting sqref="F420">
    <cfRule type="containsText" dxfId="394" priority="638" operator="containsText" text="YES">
      <formula>NOT(ISERROR(SEARCH("YES",F420)))</formula>
    </cfRule>
  </conditionalFormatting>
  <conditionalFormatting sqref="E420">
    <cfRule type="containsText" dxfId="393" priority="637" operator="containsText" text="YES">
      <formula>NOT(ISERROR(SEARCH("YES",E420)))</formula>
    </cfRule>
  </conditionalFormatting>
  <conditionalFormatting sqref="E420">
    <cfRule type="containsText" dxfId="392" priority="636" operator="containsText" text="YES">
      <formula>NOT(ISERROR(SEARCH("YES",E420)))</formula>
    </cfRule>
  </conditionalFormatting>
  <conditionalFormatting sqref="H420 J420">
    <cfRule type="duplicateValues" dxfId="391" priority="635"/>
  </conditionalFormatting>
  <conditionalFormatting sqref="L420 N420 P420">
    <cfRule type="duplicateValues" dxfId="390" priority="634"/>
  </conditionalFormatting>
  <conditionalFormatting sqref="R420 T420 V420">
    <cfRule type="duplicateValues" dxfId="389" priority="633"/>
  </conditionalFormatting>
  <conditionalFormatting sqref="X420 Z420 AB420">
    <cfRule type="duplicateValues" dxfId="388" priority="632"/>
  </conditionalFormatting>
  <conditionalFormatting sqref="AD420 AF420">
    <cfRule type="duplicateValues" dxfId="387" priority="631"/>
  </conditionalFormatting>
  <conditionalFormatting sqref="G420">
    <cfRule type="duplicateValues" dxfId="386" priority="630"/>
  </conditionalFormatting>
  <conditionalFormatting sqref="G420">
    <cfRule type="duplicateValues" dxfId="385" priority="629"/>
  </conditionalFormatting>
  <conditionalFormatting sqref="F419">
    <cfRule type="containsText" dxfId="384" priority="626" operator="containsText" text="YES">
      <formula>NOT(ISERROR(SEARCH("YES",F419)))</formula>
    </cfRule>
  </conditionalFormatting>
  <conditionalFormatting sqref="E419">
    <cfRule type="containsText" dxfId="383" priority="625" operator="containsText" text="YES">
      <formula>NOT(ISERROR(SEARCH("YES",E419)))</formula>
    </cfRule>
  </conditionalFormatting>
  <conditionalFormatting sqref="E419">
    <cfRule type="containsText" dxfId="382" priority="624" operator="containsText" text="YES">
      <formula>NOT(ISERROR(SEARCH("YES",E419)))</formula>
    </cfRule>
  </conditionalFormatting>
  <conditionalFormatting sqref="F419">
    <cfRule type="containsText" dxfId="381" priority="623" operator="containsText" text="YES">
      <formula>NOT(ISERROR(SEARCH("YES",F419)))</formula>
    </cfRule>
  </conditionalFormatting>
  <conditionalFormatting sqref="E419">
    <cfRule type="containsText" dxfId="380" priority="622" operator="containsText" text="YES">
      <formula>NOT(ISERROR(SEARCH("YES",E419)))</formula>
    </cfRule>
  </conditionalFormatting>
  <conditionalFormatting sqref="E419">
    <cfRule type="containsText" dxfId="379" priority="621" operator="containsText" text="YES">
      <formula>NOT(ISERROR(SEARCH("YES",E419)))</formula>
    </cfRule>
  </conditionalFormatting>
  <conditionalFormatting sqref="H419 J419">
    <cfRule type="duplicateValues" dxfId="378" priority="620"/>
  </conditionalFormatting>
  <conditionalFormatting sqref="L419 N419 P419">
    <cfRule type="duplicateValues" dxfId="377" priority="619"/>
  </conditionalFormatting>
  <conditionalFormatting sqref="R419 T419 V419">
    <cfRule type="duplicateValues" dxfId="376" priority="618"/>
  </conditionalFormatting>
  <conditionalFormatting sqref="X419 Z419 AB419">
    <cfRule type="duplicateValues" dxfId="375" priority="617"/>
  </conditionalFormatting>
  <conditionalFormatting sqref="AD419 AF419">
    <cfRule type="duplicateValues" dxfId="374" priority="616"/>
  </conditionalFormatting>
  <conditionalFormatting sqref="G419">
    <cfRule type="duplicateValues" dxfId="373" priority="615"/>
  </conditionalFormatting>
  <conditionalFormatting sqref="G419">
    <cfRule type="duplicateValues" dxfId="372" priority="614"/>
  </conditionalFormatting>
  <conditionalFormatting sqref="F422">
    <cfRule type="containsText" dxfId="371" priority="611" operator="containsText" text="YES">
      <formula>NOT(ISERROR(SEARCH("YES",F422)))</formula>
    </cfRule>
  </conditionalFormatting>
  <conditionalFormatting sqref="E422">
    <cfRule type="containsText" dxfId="370" priority="610" operator="containsText" text="YES">
      <formula>NOT(ISERROR(SEARCH("YES",E422)))</formula>
    </cfRule>
  </conditionalFormatting>
  <conditionalFormatting sqref="E422">
    <cfRule type="containsText" dxfId="369" priority="609" operator="containsText" text="YES">
      <formula>NOT(ISERROR(SEARCH("YES",E422)))</formula>
    </cfRule>
  </conditionalFormatting>
  <conditionalFormatting sqref="F422">
    <cfRule type="containsText" dxfId="368" priority="608" operator="containsText" text="YES">
      <formula>NOT(ISERROR(SEARCH("YES",F422)))</formula>
    </cfRule>
  </conditionalFormatting>
  <conditionalFormatting sqref="E422">
    <cfRule type="containsText" dxfId="367" priority="607" operator="containsText" text="YES">
      <formula>NOT(ISERROR(SEARCH("YES",E422)))</formula>
    </cfRule>
  </conditionalFormatting>
  <conditionalFormatting sqref="E422">
    <cfRule type="containsText" dxfId="366" priority="606" operator="containsText" text="YES">
      <formula>NOT(ISERROR(SEARCH("YES",E422)))</formula>
    </cfRule>
  </conditionalFormatting>
  <conditionalFormatting sqref="H422 J422">
    <cfRule type="duplicateValues" dxfId="365" priority="605"/>
  </conditionalFormatting>
  <conditionalFormatting sqref="L422 N422 P422">
    <cfRule type="duplicateValues" dxfId="364" priority="604"/>
  </conditionalFormatting>
  <conditionalFormatting sqref="R422 T422 V422">
    <cfRule type="duplicateValues" dxfId="363" priority="603"/>
  </conditionalFormatting>
  <conditionalFormatting sqref="X422 Z422 AB422">
    <cfRule type="duplicateValues" dxfId="362" priority="602"/>
  </conditionalFormatting>
  <conditionalFormatting sqref="AD422 AF422">
    <cfRule type="duplicateValues" dxfId="361" priority="601"/>
  </conditionalFormatting>
  <conditionalFormatting sqref="G422">
    <cfRule type="duplicateValues" dxfId="360" priority="600"/>
  </conditionalFormatting>
  <conditionalFormatting sqref="G422">
    <cfRule type="duplicateValues" dxfId="359" priority="599"/>
  </conditionalFormatting>
  <conditionalFormatting sqref="F421">
    <cfRule type="containsText" dxfId="358" priority="596" operator="containsText" text="YES">
      <formula>NOT(ISERROR(SEARCH("YES",F421)))</formula>
    </cfRule>
  </conditionalFormatting>
  <conditionalFormatting sqref="E421">
    <cfRule type="containsText" dxfId="357" priority="595" operator="containsText" text="YES">
      <formula>NOT(ISERROR(SEARCH("YES",E421)))</formula>
    </cfRule>
  </conditionalFormatting>
  <conditionalFormatting sqref="E421">
    <cfRule type="containsText" dxfId="356" priority="594" operator="containsText" text="YES">
      <formula>NOT(ISERROR(SEARCH("YES",E421)))</formula>
    </cfRule>
  </conditionalFormatting>
  <conditionalFormatting sqref="F421">
    <cfRule type="containsText" dxfId="355" priority="593" operator="containsText" text="YES">
      <formula>NOT(ISERROR(SEARCH("YES",F421)))</formula>
    </cfRule>
  </conditionalFormatting>
  <conditionalFormatting sqref="E421">
    <cfRule type="containsText" dxfId="354" priority="592" operator="containsText" text="YES">
      <formula>NOT(ISERROR(SEARCH("YES",E421)))</formula>
    </cfRule>
  </conditionalFormatting>
  <conditionalFormatting sqref="E421">
    <cfRule type="containsText" dxfId="353" priority="591" operator="containsText" text="YES">
      <formula>NOT(ISERROR(SEARCH("YES",E421)))</formula>
    </cfRule>
  </conditionalFormatting>
  <conditionalFormatting sqref="H421 J421">
    <cfRule type="duplicateValues" dxfId="352" priority="590"/>
  </conditionalFormatting>
  <conditionalFormatting sqref="L421 N421 P421">
    <cfRule type="duplicateValues" dxfId="351" priority="589"/>
  </conditionalFormatting>
  <conditionalFormatting sqref="R421 T421 V421">
    <cfRule type="duplicateValues" dxfId="350" priority="588"/>
  </conditionalFormatting>
  <conditionalFormatting sqref="X421 Z421 AB421">
    <cfRule type="duplicateValues" dxfId="349" priority="587"/>
  </conditionalFormatting>
  <conditionalFormatting sqref="AD421 AF421">
    <cfRule type="duplicateValues" dxfId="348" priority="586"/>
  </conditionalFormatting>
  <conditionalFormatting sqref="G421">
    <cfRule type="duplicateValues" dxfId="347" priority="585"/>
  </conditionalFormatting>
  <conditionalFormatting sqref="G421">
    <cfRule type="duplicateValues" dxfId="346" priority="584"/>
  </conditionalFormatting>
  <conditionalFormatting sqref="F423">
    <cfRule type="containsText" dxfId="345" priority="566" operator="containsText" text="YES">
      <formula>NOT(ISERROR(SEARCH("YES",F423)))</formula>
    </cfRule>
  </conditionalFormatting>
  <conditionalFormatting sqref="E423">
    <cfRule type="containsText" dxfId="344" priority="565" operator="containsText" text="YES">
      <formula>NOT(ISERROR(SEARCH("YES",E423)))</formula>
    </cfRule>
  </conditionalFormatting>
  <conditionalFormatting sqref="E423">
    <cfRule type="containsText" dxfId="343" priority="564" operator="containsText" text="YES">
      <formula>NOT(ISERROR(SEARCH("YES",E423)))</formula>
    </cfRule>
  </conditionalFormatting>
  <conditionalFormatting sqref="F423">
    <cfRule type="containsText" dxfId="342" priority="563" operator="containsText" text="YES">
      <formula>NOT(ISERROR(SEARCH("YES",F423)))</formula>
    </cfRule>
  </conditionalFormatting>
  <conditionalFormatting sqref="E423">
    <cfRule type="containsText" dxfId="341" priority="562" operator="containsText" text="YES">
      <formula>NOT(ISERROR(SEARCH("YES",E423)))</formula>
    </cfRule>
  </conditionalFormatting>
  <conditionalFormatting sqref="E423">
    <cfRule type="containsText" dxfId="340" priority="561" operator="containsText" text="YES">
      <formula>NOT(ISERROR(SEARCH("YES",E423)))</formula>
    </cfRule>
  </conditionalFormatting>
  <conditionalFormatting sqref="H423 J423">
    <cfRule type="duplicateValues" dxfId="339" priority="560"/>
  </conditionalFormatting>
  <conditionalFormatting sqref="L423 N423 P423">
    <cfRule type="duplicateValues" dxfId="338" priority="559"/>
  </conditionalFormatting>
  <conditionalFormatting sqref="R423 T423 V423">
    <cfRule type="duplicateValues" dxfId="337" priority="558"/>
  </conditionalFormatting>
  <conditionalFormatting sqref="X423 Z423 AB423">
    <cfRule type="duplicateValues" dxfId="336" priority="557"/>
  </conditionalFormatting>
  <conditionalFormatting sqref="AD423 AF423">
    <cfRule type="duplicateValues" dxfId="335" priority="556"/>
  </conditionalFormatting>
  <conditionalFormatting sqref="G423">
    <cfRule type="duplicateValues" dxfId="334" priority="555"/>
  </conditionalFormatting>
  <conditionalFormatting sqref="G423">
    <cfRule type="duplicateValues" dxfId="333" priority="554"/>
  </conditionalFormatting>
  <conditionalFormatting sqref="H439 J439">
    <cfRule type="duplicateValues" dxfId="332" priority="545"/>
  </conditionalFormatting>
  <conditionalFormatting sqref="L439 N439 P439">
    <cfRule type="duplicateValues" dxfId="331" priority="544"/>
  </conditionalFormatting>
  <conditionalFormatting sqref="R439 T439 V439">
    <cfRule type="duplicateValues" dxfId="330" priority="543"/>
  </conditionalFormatting>
  <conditionalFormatting sqref="X439 Z439 AB439">
    <cfRule type="duplicateValues" dxfId="329" priority="542"/>
  </conditionalFormatting>
  <conditionalFormatting sqref="AD439 AF439">
    <cfRule type="duplicateValues" dxfId="328" priority="541"/>
  </conditionalFormatting>
  <conditionalFormatting sqref="G439">
    <cfRule type="duplicateValues" dxfId="327" priority="540"/>
  </conditionalFormatting>
  <conditionalFormatting sqref="G439">
    <cfRule type="duplicateValues" dxfId="326" priority="539"/>
  </conditionalFormatting>
  <conditionalFormatting sqref="E424">
    <cfRule type="containsText" dxfId="325" priority="490" operator="containsText" text="YES">
      <formula>NOT(ISERROR(SEARCH("YES",E424)))</formula>
    </cfRule>
  </conditionalFormatting>
  <conditionalFormatting sqref="E424">
    <cfRule type="containsText" dxfId="324" priority="489" operator="containsText" text="YES">
      <formula>NOT(ISERROR(SEARCH("YES",E424)))</formula>
    </cfRule>
  </conditionalFormatting>
  <conditionalFormatting sqref="F424">
    <cfRule type="containsText" dxfId="323" priority="488" operator="containsText" text="YES">
      <formula>NOT(ISERROR(SEARCH("YES",F424)))</formula>
    </cfRule>
  </conditionalFormatting>
  <conditionalFormatting sqref="E424">
    <cfRule type="containsText" dxfId="322" priority="487" operator="containsText" text="YES">
      <formula>NOT(ISERROR(SEARCH("YES",E424)))</formula>
    </cfRule>
  </conditionalFormatting>
  <conditionalFormatting sqref="E424">
    <cfRule type="containsText" dxfId="321" priority="486" operator="containsText" text="YES">
      <formula>NOT(ISERROR(SEARCH("YES",E424)))</formula>
    </cfRule>
  </conditionalFormatting>
  <conditionalFormatting sqref="H424 J424">
    <cfRule type="duplicateValues" dxfId="320" priority="485"/>
  </conditionalFormatting>
  <conditionalFormatting sqref="L424 N424 P424">
    <cfRule type="duplicateValues" dxfId="319" priority="484"/>
  </conditionalFormatting>
  <conditionalFormatting sqref="R424 T424 V424">
    <cfRule type="duplicateValues" dxfId="318" priority="483"/>
  </conditionalFormatting>
  <conditionalFormatting sqref="X424 Z424 AB424">
    <cfRule type="duplicateValues" dxfId="317" priority="482"/>
  </conditionalFormatting>
  <conditionalFormatting sqref="AD424 AF424">
    <cfRule type="duplicateValues" dxfId="316" priority="481"/>
  </conditionalFormatting>
  <conditionalFormatting sqref="G424">
    <cfRule type="duplicateValues" dxfId="315" priority="480"/>
  </conditionalFormatting>
  <conditionalFormatting sqref="G424">
    <cfRule type="duplicateValues" dxfId="314" priority="479"/>
  </conditionalFormatting>
  <conditionalFormatting sqref="F425">
    <cfRule type="containsText" dxfId="313" priority="476" operator="containsText" text="YES">
      <formula>NOT(ISERROR(SEARCH("YES",F425)))</formula>
    </cfRule>
  </conditionalFormatting>
  <conditionalFormatting sqref="E425">
    <cfRule type="containsText" dxfId="312" priority="475" operator="containsText" text="YES">
      <formula>NOT(ISERROR(SEARCH("YES",E425)))</formula>
    </cfRule>
  </conditionalFormatting>
  <conditionalFormatting sqref="E425">
    <cfRule type="containsText" dxfId="311" priority="474" operator="containsText" text="YES">
      <formula>NOT(ISERROR(SEARCH("YES",E425)))</formula>
    </cfRule>
  </conditionalFormatting>
  <conditionalFormatting sqref="F425">
    <cfRule type="containsText" dxfId="310" priority="473" operator="containsText" text="YES">
      <formula>NOT(ISERROR(SEARCH("YES",F425)))</formula>
    </cfRule>
  </conditionalFormatting>
  <conditionalFormatting sqref="E425">
    <cfRule type="containsText" dxfId="309" priority="472" operator="containsText" text="YES">
      <formula>NOT(ISERROR(SEARCH("YES",E425)))</formula>
    </cfRule>
  </conditionalFormatting>
  <conditionalFormatting sqref="E425">
    <cfRule type="containsText" dxfId="308" priority="471" operator="containsText" text="YES">
      <formula>NOT(ISERROR(SEARCH("YES",E425)))</formula>
    </cfRule>
  </conditionalFormatting>
  <conditionalFormatting sqref="H425 J425">
    <cfRule type="duplicateValues" dxfId="307" priority="470"/>
  </conditionalFormatting>
  <conditionalFormatting sqref="L425 N425 P425">
    <cfRule type="duplicateValues" dxfId="306" priority="469"/>
  </conditionalFormatting>
  <conditionalFormatting sqref="T425 V425 R425">
    <cfRule type="duplicateValues" dxfId="305" priority="468"/>
  </conditionalFormatting>
  <conditionalFormatting sqref="X425 Z425 AB425">
    <cfRule type="duplicateValues" dxfId="304" priority="467"/>
  </conditionalFormatting>
  <conditionalFormatting sqref="AD425 AF425">
    <cfRule type="duplicateValues" dxfId="303" priority="466"/>
  </conditionalFormatting>
  <conditionalFormatting sqref="G425">
    <cfRule type="duplicateValues" dxfId="302" priority="465"/>
  </conditionalFormatting>
  <conditionalFormatting sqref="G425">
    <cfRule type="duplicateValues" dxfId="301" priority="464"/>
  </conditionalFormatting>
  <conditionalFormatting sqref="F426">
    <cfRule type="containsText" dxfId="300" priority="461" operator="containsText" text="YES">
      <formula>NOT(ISERROR(SEARCH("YES",F426)))</formula>
    </cfRule>
  </conditionalFormatting>
  <conditionalFormatting sqref="E426">
    <cfRule type="containsText" dxfId="299" priority="460" operator="containsText" text="YES">
      <formula>NOT(ISERROR(SEARCH("YES",E426)))</formula>
    </cfRule>
  </conditionalFormatting>
  <conditionalFormatting sqref="E426">
    <cfRule type="containsText" dxfId="298" priority="459" operator="containsText" text="YES">
      <formula>NOT(ISERROR(SEARCH("YES",E426)))</formula>
    </cfRule>
  </conditionalFormatting>
  <conditionalFormatting sqref="F426">
    <cfRule type="containsText" dxfId="297" priority="458" operator="containsText" text="YES">
      <formula>NOT(ISERROR(SEARCH("YES",F426)))</formula>
    </cfRule>
  </conditionalFormatting>
  <conditionalFormatting sqref="E426">
    <cfRule type="containsText" dxfId="296" priority="457" operator="containsText" text="YES">
      <formula>NOT(ISERROR(SEARCH("YES",E426)))</formula>
    </cfRule>
  </conditionalFormatting>
  <conditionalFormatting sqref="E426">
    <cfRule type="containsText" dxfId="295" priority="456" operator="containsText" text="YES">
      <formula>NOT(ISERROR(SEARCH("YES",E426)))</formula>
    </cfRule>
  </conditionalFormatting>
  <conditionalFormatting sqref="H426 J426">
    <cfRule type="duplicateValues" dxfId="294" priority="455"/>
  </conditionalFormatting>
  <conditionalFormatting sqref="L426 N426 P426">
    <cfRule type="duplicateValues" dxfId="293" priority="454"/>
  </conditionalFormatting>
  <conditionalFormatting sqref="R426 T426 V426">
    <cfRule type="duplicateValues" dxfId="292" priority="453"/>
  </conditionalFormatting>
  <conditionalFormatting sqref="X426 Z426 AB426">
    <cfRule type="duplicateValues" dxfId="291" priority="452"/>
  </conditionalFormatting>
  <conditionalFormatting sqref="AD426 AF426">
    <cfRule type="duplicateValues" dxfId="290" priority="451"/>
  </conditionalFormatting>
  <conditionalFormatting sqref="G426">
    <cfRule type="duplicateValues" dxfId="289" priority="450"/>
  </conditionalFormatting>
  <conditionalFormatting sqref="G426">
    <cfRule type="duplicateValues" dxfId="288" priority="449"/>
  </conditionalFormatting>
  <conditionalFormatting sqref="F427">
    <cfRule type="containsText" dxfId="287" priority="446" operator="containsText" text="YES">
      <formula>NOT(ISERROR(SEARCH("YES",F427)))</formula>
    </cfRule>
  </conditionalFormatting>
  <conditionalFormatting sqref="E427">
    <cfRule type="containsText" dxfId="286" priority="445" operator="containsText" text="YES">
      <formula>NOT(ISERROR(SEARCH("YES",E427)))</formula>
    </cfRule>
  </conditionalFormatting>
  <conditionalFormatting sqref="E427">
    <cfRule type="containsText" dxfId="285" priority="444" operator="containsText" text="YES">
      <formula>NOT(ISERROR(SEARCH("YES",E427)))</formula>
    </cfRule>
  </conditionalFormatting>
  <conditionalFormatting sqref="F427">
    <cfRule type="containsText" dxfId="284" priority="443" operator="containsText" text="YES">
      <formula>NOT(ISERROR(SEARCH("YES",F427)))</formula>
    </cfRule>
  </conditionalFormatting>
  <conditionalFormatting sqref="E427">
    <cfRule type="containsText" dxfId="283" priority="442" operator="containsText" text="YES">
      <formula>NOT(ISERROR(SEARCH("YES",E427)))</formula>
    </cfRule>
  </conditionalFormatting>
  <conditionalFormatting sqref="E427">
    <cfRule type="containsText" dxfId="282" priority="441" operator="containsText" text="YES">
      <formula>NOT(ISERROR(SEARCH("YES",E427)))</formula>
    </cfRule>
  </conditionalFormatting>
  <conditionalFormatting sqref="H427 J427">
    <cfRule type="duplicateValues" dxfId="281" priority="440"/>
  </conditionalFormatting>
  <conditionalFormatting sqref="L427 N427 P427">
    <cfRule type="duplicateValues" dxfId="280" priority="439"/>
  </conditionalFormatting>
  <conditionalFormatting sqref="R427 T427 V427">
    <cfRule type="duplicateValues" dxfId="279" priority="438"/>
  </conditionalFormatting>
  <conditionalFormatting sqref="X427 Z427 AB427">
    <cfRule type="duplicateValues" dxfId="278" priority="437"/>
  </conditionalFormatting>
  <conditionalFormatting sqref="AD427 AF427">
    <cfRule type="duplicateValues" dxfId="277" priority="436"/>
  </conditionalFormatting>
  <conditionalFormatting sqref="G427">
    <cfRule type="duplicateValues" dxfId="276" priority="435"/>
  </conditionalFormatting>
  <conditionalFormatting sqref="G427">
    <cfRule type="duplicateValues" dxfId="275" priority="434"/>
  </conditionalFormatting>
  <conditionalFormatting sqref="F428">
    <cfRule type="containsText" dxfId="274" priority="431" operator="containsText" text="YES">
      <formula>NOT(ISERROR(SEARCH("YES",F428)))</formula>
    </cfRule>
  </conditionalFormatting>
  <conditionalFormatting sqref="E428">
    <cfRule type="containsText" dxfId="273" priority="430" operator="containsText" text="YES">
      <formula>NOT(ISERROR(SEARCH("YES",E428)))</formula>
    </cfRule>
  </conditionalFormatting>
  <conditionalFormatting sqref="E428">
    <cfRule type="containsText" dxfId="272" priority="429" operator="containsText" text="YES">
      <formula>NOT(ISERROR(SEARCH("YES",E428)))</formula>
    </cfRule>
  </conditionalFormatting>
  <conditionalFormatting sqref="F428">
    <cfRule type="containsText" dxfId="271" priority="428" operator="containsText" text="YES">
      <formula>NOT(ISERROR(SEARCH("YES",F428)))</formula>
    </cfRule>
  </conditionalFormatting>
  <conditionalFormatting sqref="E428">
    <cfRule type="containsText" dxfId="270" priority="427" operator="containsText" text="YES">
      <formula>NOT(ISERROR(SEARCH("YES",E428)))</formula>
    </cfRule>
  </conditionalFormatting>
  <conditionalFormatting sqref="E428">
    <cfRule type="containsText" dxfId="269" priority="426" operator="containsText" text="YES">
      <formula>NOT(ISERROR(SEARCH("YES",E428)))</formula>
    </cfRule>
  </conditionalFormatting>
  <conditionalFormatting sqref="H428 J428">
    <cfRule type="duplicateValues" dxfId="268" priority="425"/>
  </conditionalFormatting>
  <conditionalFormatting sqref="L428 N428 P428">
    <cfRule type="duplicateValues" dxfId="267" priority="424"/>
  </conditionalFormatting>
  <conditionalFormatting sqref="R428 T428 V428">
    <cfRule type="duplicateValues" dxfId="266" priority="423"/>
  </conditionalFormatting>
  <conditionalFormatting sqref="X428 Z428 AB428">
    <cfRule type="duplicateValues" dxfId="265" priority="422"/>
  </conditionalFormatting>
  <conditionalFormatting sqref="AD428 AF428">
    <cfRule type="duplicateValues" dxfId="264" priority="421"/>
  </conditionalFormatting>
  <conditionalFormatting sqref="G428">
    <cfRule type="duplicateValues" dxfId="263" priority="420"/>
  </conditionalFormatting>
  <conditionalFormatting sqref="G428">
    <cfRule type="duplicateValues" dxfId="262" priority="419"/>
  </conditionalFormatting>
  <conditionalFormatting sqref="F429">
    <cfRule type="containsText" dxfId="261" priority="416" operator="containsText" text="YES">
      <formula>NOT(ISERROR(SEARCH("YES",F429)))</formula>
    </cfRule>
  </conditionalFormatting>
  <conditionalFormatting sqref="E429">
    <cfRule type="containsText" dxfId="260" priority="415" operator="containsText" text="YES">
      <formula>NOT(ISERROR(SEARCH("YES",E429)))</formula>
    </cfRule>
  </conditionalFormatting>
  <conditionalFormatting sqref="E429">
    <cfRule type="containsText" dxfId="259" priority="414" operator="containsText" text="YES">
      <formula>NOT(ISERROR(SEARCH("YES",E429)))</formula>
    </cfRule>
  </conditionalFormatting>
  <conditionalFormatting sqref="F429">
    <cfRule type="containsText" dxfId="258" priority="413" operator="containsText" text="YES">
      <formula>NOT(ISERROR(SEARCH("YES",F429)))</formula>
    </cfRule>
  </conditionalFormatting>
  <conditionalFormatting sqref="E429">
    <cfRule type="containsText" dxfId="257" priority="412" operator="containsText" text="YES">
      <formula>NOT(ISERROR(SEARCH("YES",E429)))</formula>
    </cfRule>
  </conditionalFormatting>
  <conditionalFormatting sqref="E429">
    <cfRule type="containsText" dxfId="256" priority="411" operator="containsText" text="YES">
      <formula>NOT(ISERROR(SEARCH("YES",E429)))</formula>
    </cfRule>
  </conditionalFormatting>
  <conditionalFormatting sqref="H429 J429">
    <cfRule type="duplicateValues" dxfId="255" priority="410"/>
  </conditionalFormatting>
  <conditionalFormatting sqref="L429 N429 P429">
    <cfRule type="duplicateValues" dxfId="254" priority="409"/>
  </conditionalFormatting>
  <conditionalFormatting sqref="R429 T429 V429">
    <cfRule type="duplicateValues" dxfId="253" priority="408"/>
  </conditionalFormatting>
  <conditionalFormatting sqref="X429 Z429 AB429">
    <cfRule type="duplicateValues" dxfId="252" priority="407"/>
  </conditionalFormatting>
  <conditionalFormatting sqref="AD429 AF429">
    <cfRule type="duplicateValues" dxfId="251" priority="406"/>
  </conditionalFormatting>
  <conditionalFormatting sqref="G429">
    <cfRule type="duplicateValues" dxfId="250" priority="405"/>
  </conditionalFormatting>
  <conditionalFormatting sqref="G429">
    <cfRule type="duplicateValues" dxfId="249" priority="404"/>
  </conditionalFormatting>
  <conditionalFormatting sqref="F430">
    <cfRule type="containsText" dxfId="248" priority="401" operator="containsText" text="YES">
      <formula>NOT(ISERROR(SEARCH("YES",F430)))</formula>
    </cfRule>
  </conditionalFormatting>
  <conditionalFormatting sqref="E430">
    <cfRule type="containsText" dxfId="247" priority="400" operator="containsText" text="YES">
      <formula>NOT(ISERROR(SEARCH("YES",E430)))</formula>
    </cfRule>
  </conditionalFormatting>
  <conditionalFormatting sqref="E430">
    <cfRule type="containsText" dxfId="246" priority="399" operator="containsText" text="YES">
      <formula>NOT(ISERROR(SEARCH("YES",E430)))</formula>
    </cfRule>
  </conditionalFormatting>
  <conditionalFormatting sqref="F430">
    <cfRule type="containsText" dxfId="245" priority="398" operator="containsText" text="YES">
      <formula>NOT(ISERROR(SEARCH("YES",F430)))</formula>
    </cfRule>
  </conditionalFormatting>
  <conditionalFormatting sqref="E430">
    <cfRule type="containsText" dxfId="244" priority="397" operator="containsText" text="YES">
      <formula>NOT(ISERROR(SEARCH("YES",E430)))</formula>
    </cfRule>
  </conditionalFormatting>
  <conditionalFormatting sqref="E430">
    <cfRule type="containsText" dxfId="243" priority="396" operator="containsText" text="YES">
      <formula>NOT(ISERROR(SEARCH("YES",E430)))</formula>
    </cfRule>
  </conditionalFormatting>
  <conditionalFormatting sqref="H430 J430">
    <cfRule type="duplicateValues" dxfId="242" priority="395"/>
  </conditionalFormatting>
  <conditionalFormatting sqref="L430 N430 P430">
    <cfRule type="duplicateValues" dxfId="241" priority="394"/>
  </conditionalFormatting>
  <conditionalFormatting sqref="R430 T430 V430">
    <cfRule type="duplicateValues" dxfId="240" priority="393"/>
  </conditionalFormatting>
  <conditionalFormatting sqref="X430 Z430 AB430">
    <cfRule type="duplicateValues" dxfId="239" priority="392"/>
  </conditionalFormatting>
  <conditionalFormatting sqref="AD430 AF430">
    <cfRule type="duplicateValues" dxfId="238" priority="391"/>
  </conditionalFormatting>
  <conditionalFormatting sqref="G430">
    <cfRule type="duplicateValues" dxfId="237" priority="390"/>
  </conditionalFormatting>
  <conditionalFormatting sqref="G430">
    <cfRule type="duplicateValues" dxfId="236" priority="389"/>
  </conditionalFormatting>
  <conditionalFormatting sqref="F431">
    <cfRule type="containsText" dxfId="235" priority="386" operator="containsText" text="YES">
      <formula>NOT(ISERROR(SEARCH("YES",F431)))</formula>
    </cfRule>
  </conditionalFormatting>
  <conditionalFormatting sqref="E431">
    <cfRule type="containsText" dxfId="234" priority="385" operator="containsText" text="YES">
      <formula>NOT(ISERROR(SEARCH("YES",E431)))</formula>
    </cfRule>
  </conditionalFormatting>
  <conditionalFormatting sqref="E431">
    <cfRule type="containsText" dxfId="233" priority="384" operator="containsText" text="YES">
      <formula>NOT(ISERROR(SEARCH("YES",E431)))</formula>
    </cfRule>
  </conditionalFormatting>
  <conditionalFormatting sqref="F431">
    <cfRule type="containsText" dxfId="232" priority="383" operator="containsText" text="YES">
      <formula>NOT(ISERROR(SEARCH("YES",F431)))</formula>
    </cfRule>
  </conditionalFormatting>
  <conditionalFormatting sqref="E431">
    <cfRule type="containsText" dxfId="231" priority="382" operator="containsText" text="YES">
      <formula>NOT(ISERROR(SEARCH("YES",E431)))</formula>
    </cfRule>
  </conditionalFormatting>
  <conditionalFormatting sqref="E431">
    <cfRule type="containsText" dxfId="230" priority="381" operator="containsText" text="YES">
      <formula>NOT(ISERROR(SEARCH("YES",E431)))</formula>
    </cfRule>
  </conditionalFormatting>
  <conditionalFormatting sqref="H431 J431">
    <cfRule type="duplicateValues" dxfId="229" priority="380"/>
  </conditionalFormatting>
  <conditionalFormatting sqref="L431 N431 P431">
    <cfRule type="duplicateValues" dxfId="228" priority="379"/>
  </conditionalFormatting>
  <conditionalFormatting sqref="R431 T431 V431">
    <cfRule type="duplicateValues" dxfId="227" priority="378"/>
  </conditionalFormatting>
  <conditionalFormatting sqref="X431 Z431 AB431">
    <cfRule type="duplicateValues" dxfId="226" priority="377"/>
  </conditionalFormatting>
  <conditionalFormatting sqref="AD431 AF431">
    <cfRule type="duplicateValues" dxfId="225" priority="376"/>
  </conditionalFormatting>
  <conditionalFormatting sqref="G431">
    <cfRule type="duplicateValues" dxfId="224" priority="375"/>
  </conditionalFormatting>
  <conditionalFormatting sqref="G431">
    <cfRule type="duplicateValues" dxfId="223" priority="374"/>
  </conditionalFormatting>
  <conditionalFormatting sqref="F432">
    <cfRule type="containsText" dxfId="222" priority="371" operator="containsText" text="YES">
      <formula>NOT(ISERROR(SEARCH("YES",F432)))</formula>
    </cfRule>
  </conditionalFormatting>
  <conditionalFormatting sqref="E432">
    <cfRule type="containsText" dxfId="221" priority="370" operator="containsText" text="YES">
      <formula>NOT(ISERROR(SEARCH("YES",E432)))</formula>
    </cfRule>
  </conditionalFormatting>
  <conditionalFormatting sqref="E432">
    <cfRule type="containsText" dxfId="220" priority="369" operator="containsText" text="YES">
      <formula>NOT(ISERROR(SEARCH("YES",E432)))</formula>
    </cfRule>
  </conditionalFormatting>
  <conditionalFormatting sqref="F432">
    <cfRule type="containsText" dxfId="219" priority="368" operator="containsText" text="YES">
      <formula>NOT(ISERROR(SEARCH("YES",F432)))</formula>
    </cfRule>
  </conditionalFormatting>
  <conditionalFormatting sqref="E432">
    <cfRule type="containsText" dxfId="218" priority="367" operator="containsText" text="YES">
      <formula>NOT(ISERROR(SEARCH("YES",E432)))</formula>
    </cfRule>
  </conditionalFormatting>
  <conditionalFormatting sqref="E432">
    <cfRule type="containsText" dxfId="217" priority="366" operator="containsText" text="YES">
      <formula>NOT(ISERROR(SEARCH("YES",E432)))</formula>
    </cfRule>
  </conditionalFormatting>
  <conditionalFormatting sqref="H432 J432">
    <cfRule type="duplicateValues" dxfId="216" priority="365"/>
  </conditionalFormatting>
  <conditionalFormatting sqref="L432 N432 P432">
    <cfRule type="duplicateValues" dxfId="215" priority="364"/>
  </conditionalFormatting>
  <conditionalFormatting sqref="R432 T432 V432">
    <cfRule type="duplicateValues" dxfId="214" priority="363"/>
  </conditionalFormatting>
  <conditionalFormatting sqref="X432 Z432 AB432">
    <cfRule type="duplicateValues" dxfId="213" priority="362"/>
  </conditionalFormatting>
  <conditionalFormatting sqref="AD432 AF432">
    <cfRule type="duplicateValues" dxfId="212" priority="361"/>
  </conditionalFormatting>
  <conditionalFormatting sqref="G432">
    <cfRule type="duplicateValues" dxfId="211" priority="360"/>
  </conditionalFormatting>
  <conditionalFormatting sqref="G432">
    <cfRule type="duplicateValues" dxfId="210" priority="359"/>
  </conditionalFormatting>
  <conditionalFormatting sqref="F433">
    <cfRule type="containsText" dxfId="209" priority="356" operator="containsText" text="YES">
      <formula>NOT(ISERROR(SEARCH("YES",F433)))</formula>
    </cfRule>
  </conditionalFormatting>
  <conditionalFormatting sqref="E433">
    <cfRule type="containsText" dxfId="208" priority="355" operator="containsText" text="YES">
      <formula>NOT(ISERROR(SEARCH("YES",E433)))</formula>
    </cfRule>
  </conditionalFormatting>
  <conditionalFormatting sqref="E433">
    <cfRule type="containsText" dxfId="207" priority="354" operator="containsText" text="YES">
      <formula>NOT(ISERROR(SEARCH("YES",E433)))</formula>
    </cfRule>
  </conditionalFormatting>
  <conditionalFormatting sqref="F433">
    <cfRule type="containsText" dxfId="206" priority="353" operator="containsText" text="YES">
      <formula>NOT(ISERROR(SEARCH("YES",F433)))</formula>
    </cfRule>
  </conditionalFormatting>
  <conditionalFormatting sqref="E433">
    <cfRule type="containsText" dxfId="205" priority="352" operator="containsText" text="YES">
      <formula>NOT(ISERROR(SEARCH("YES",E433)))</formula>
    </cfRule>
  </conditionalFormatting>
  <conditionalFormatting sqref="E433">
    <cfRule type="containsText" dxfId="204" priority="351" operator="containsText" text="YES">
      <formula>NOT(ISERROR(SEARCH("YES",E433)))</formula>
    </cfRule>
  </conditionalFormatting>
  <conditionalFormatting sqref="H433 J433">
    <cfRule type="duplicateValues" dxfId="203" priority="350"/>
  </conditionalFormatting>
  <conditionalFormatting sqref="L433 N433 P433">
    <cfRule type="duplicateValues" dxfId="202" priority="349"/>
  </conditionalFormatting>
  <conditionalFormatting sqref="R433 T433 V433">
    <cfRule type="duplicateValues" dxfId="201" priority="348"/>
  </conditionalFormatting>
  <conditionalFormatting sqref="X433 Z433 AB433">
    <cfRule type="duplicateValues" dxfId="200" priority="347"/>
  </conditionalFormatting>
  <conditionalFormatting sqref="AD433 AF433">
    <cfRule type="duplicateValues" dxfId="199" priority="346"/>
  </conditionalFormatting>
  <conditionalFormatting sqref="G433">
    <cfRule type="duplicateValues" dxfId="198" priority="345"/>
  </conditionalFormatting>
  <conditionalFormatting sqref="G433">
    <cfRule type="duplicateValues" dxfId="197" priority="344"/>
  </conditionalFormatting>
  <conditionalFormatting sqref="F434">
    <cfRule type="containsText" dxfId="196" priority="341" operator="containsText" text="YES">
      <formula>NOT(ISERROR(SEARCH("YES",F434)))</formula>
    </cfRule>
  </conditionalFormatting>
  <conditionalFormatting sqref="E434">
    <cfRule type="containsText" dxfId="195" priority="340" operator="containsText" text="YES">
      <formula>NOT(ISERROR(SEARCH("YES",E434)))</formula>
    </cfRule>
  </conditionalFormatting>
  <conditionalFormatting sqref="E434">
    <cfRule type="containsText" dxfId="194" priority="339" operator="containsText" text="YES">
      <formula>NOT(ISERROR(SEARCH("YES",E434)))</formula>
    </cfRule>
  </conditionalFormatting>
  <conditionalFormatting sqref="F434">
    <cfRule type="containsText" dxfId="193" priority="338" operator="containsText" text="YES">
      <formula>NOT(ISERROR(SEARCH("YES",F434)))</formula>
    </cfRule>
  </conditionalFormatting>
  <conditionalFormatting sqref="E434">
    <cfRule type="containsText" dxfId="192" priority="337" operator="containsText" text="YES">
      <formula>NOT(ISERROR(SEARCH("YES",E434)))</formula>
    </cfRule>
  </conditionalFormatting>
  <conditionalFormatting sqref="E434">
    <cfRule type="containsText" dxfId="191" priority="336" operator="containsText" text="YES">
      <formula>NOT(ISERROR(SEARCH("YES",E434)))</formula>
    </cfRule>
  </conditionalFormatting>
  <conditionalFormatting sqref="H434 J434">
    <cfRule type="duplicateValues" dxfId="190" priority="335"/>
  </conditionalFormatting>
  <conditionalFormatting sqref="L434 N434 P434">
    <cfRule type="duplicateValues" dxfId="189" priority="334"/>
  </conditionalFormatting>
  <conditionalFormatting sqref="R434 T434 V434">
    <cfRule type="duplicateValues" dxfId="188" priority="333"/>
  </conditionalFormatting>
  <conditionalFormatting sqref="X434 Z434 AB434">
    <cfRule type="duplicateValues" dxfId="187" priority="332"/>
  </conditionalFormatting>
  <conditionalFormatting sqref="AD434 AF434">
    <cfRule type="duplicateValues" dxfId="186" priority="331"/>
  </conditionalFormatting>
  <conditionalFormatting sqref="G434">
    <cfRule type="duplicateValues" dxfId="185" priority="330"/>
  </conditionalFormatting>
  <conditionalFormatting sqref="G434">
    <cfRule type="duplicateValues" dxfId="184" priority="329"/>
  </conditionalFormatting>
  <conditionalFormatting sqref="F435">
    <cfRule type="containsText" dxfId="183" priority="326" operator="containsText" text="YES">
      <formula>NOT(ISERROR(SEARCH("YES",F435)))</formula>
    </cfRule>
  </conditionalFormatting>
  <conditionalFormatting sqref="E435">
    <cfRule type="containsText" dxfId="182" priority="325" operator="containsText" text="YES">
      <formula>NOT(ISERROR(SEARCH("YES",E435)))</formula>
    </cfRule>
  </conditionalFormatting>
  <conditionalFormatting sqref="E435">
    <cfRule type="containsText" dxfId="181" priority="324" operator="containsText" text="YES">
      <formula>NOT(ISERROR(SEARCH("YES",E435)))</formula>
    </cfRule>
  </conditionalFormatting>
  <conditionalFormatting sqref="F435">
    <cfRule type="containsText" dxfId="180" priority="323" operator="containsText" text="YES">
      <formula>NOT(ISERROR(SEARCH("YES",F435)))</formula>
    </cfRule>
  </conditionalFormatting>
  <conditionalFormatting sqref="E435">
    <cfRule type="containsText" dxfId="179" priority="322" operator="containsText" text="YES">
      <formula>NOT(ISERROR(SEARCH("YES",E435)))</formula>
    </cfRule>
  </conditionalFormatting>
  <conditionalFormatting sqref="E435">
    <cfRule type="containsText" dxfId="178" priority="321" operator="containsText" text="YES">
      <formula>NOT(ISERROR(SEARCH("YES",E435)))</formula>
    </cfRule>
  </conditionalFormatting>
  <conditionalFormatting sqref="H435 J435">
    <cfRule type="duplicateValues" dxfId="177" priority="320"/>
  </conditionalFormatting>
  <conditionalFormatting sqref="L435 N435 P435">
    <cfRule type="duplicateValues" dxfId="176" priority="319"/>
  </conditionalFormatting>
  <conditionalFormatting sqref="R435 T435 V435">
    <cfRule type="duplicateValues" dxfId="175" priority="318"/>
  </conditionalFormatting>
  <conditionalFormatting sqref="X435 Z435 AB435">
    <cfRule type="duplicateValues" dxfId="174" priority="317"/>
  </conditionalFormatting>
  <conditionalFormatting sqref="AD435 AF435">
    <cfRule type="duplicateValues" dxfId="173" priority="316"/>
  </conditionalFormatting>
  <conditionalFormatting sqref="G435">
    <cfRule type="duplicateValues" dxfId="172" priority="315"/>
  </conditionalFormatting>
  <conditionalFormatting sqref="G435">
    <cfRule type="duplicateValues" dxfId="171" priority="314"/>
  </conditionalFormatting>
  <conditionalFormatting sqref="F436">
    <cfRule type="containsText" dxfId="170" priority="311" operator="containsText" text="YES">
      <formula>NOT(ISERROR(SEARCH("YES",F436)))</formula>
    </cfRule>
  </conditionalFormatting>
  <conditionalFormatting sqref="E436">
    <cfRule type="containsText" dxfId="169" priority="310" operator="containsText" text="YES">
      <formula>NOT(ISERROR(SEARCH("YES",E436)))</formula>
    </cfRule>
  </conditionalFormatting>
  <conditionalFormatting sqref="E436">
    <cfRule type="containsText" dxfId="168" priority="309" operator="containsText" text="YES">
      <formula>NOT(ISERROR(SEARCH("YES",E436)))</formula>
    </cfRule>
  </conditionalFormatting>
  <conditionalFormatting sqref="F436">
    <cfRule type="containsText" dxfId="167" priority="308" operator="containsText" text="YES">
      <formula>NOT(ISERROR(SEARCH("YES",F436)))</formula>
    </cfRule>
  </conditionalFormatting>
  <conditionalFormatting sqref="E436">
    <cfRule type="containsText" dxfId="166" priority="307" operator="containsText" text="YES">
      <formula>NOT(ISERROR(SEARCH("YES",E436)))</formula>
    </cfRule>
  </conditionalFormatting>
  <conditionalFormatting sqref="E436">
    <cfRule type="containsText" dxfId="165" priority="306" operator="containsText" text="YES">
      <formula>NOT(ISERROR(SEARCH("YES",E436)))</formula>
    </cfRule>
  </conditionalFormatting>
  <conditionalFormatting sqref="H436 J436">
    <cfRule type="duplicateValues" dxfId="164" priority="305"/>
  </conditionalFormatting>
  <conditionalFormatting sqref="L436 N436 P436">
    <cfRule type="duplicateValues" dxfId="163" priority="304"/>
  </conditionalFormatting>
  <conditionalFormatting sqref="R436 T436 V436">
    <cfRule type="duplicateValues" dxfId="162" priority="303"/>
  </conditionalFormatting>
  <conditionalFormatting sqref="X436 Z436 AB436">
    <cfRule type="duplicateValues" dxfId="161" priority="302"/>
  </conditionalFormatting>
  <conditionalFormatting sqref="AD436 AF436">
    <cfRule type="duplicateValues" dxfId="160" priority="301"/>
  </conditionalFormatting>
  <conditionalFormatting sqref="G436">
    <cfRule type="duplicateValues" dxfId="159" priority="300"/>
  </conditionalFormatting>
  <conditionalFormatting sqref="G436">
    <cfRule type="duplicateValues" dxfId="158" priority="299"/>
  </conditionalFormatting>
  <conditionalFormatting sqref="F437">
    <cfRule type="containsText" dxfId="157" priority="296" operator="containsText" text="YES">
      <formula>NOT(ISERROR(SEARCH("YES",F437)))</formula>
    </cfRule>
  </conditionalFormatting>
  <conditionalFormatting sqref="E437">
    <cfRule type="containsText" dxfId="156" priority="295" operator="containsText" text="YES">
      <formula>NOT(ISERROR(SEARCH("YES",E437)))</formula>
    </cfRule>
  </conditionalFormatting>
  <conditionalFormatting sqref="E437">
    <cfRule type="containsText" dxfId="155" priority="294" operator="containsText" text="YES">
      <formula>NOT(ISERROR(SEARCH("YES",E437)))</formula>
    </cfRule>
  </conditionalFormatting>
  <conditionalFormatting sqref="F437">
    <cfRule type="containsText" dxfId="154" priority="293" operator="containsText" text="YES">
      <formula>NOT(ISERROR(SEARCH("YES",F437)))</formula>
    </cfRule>
  </conditionalFormatting>
  <conditionalFormatting sqref="E437">
    <cfRule type="containsText" dxfId="153" priority="292" operator="containsText" text="YES">
      <formula>NOT(ISERROR(SEARCH("YES",E437)))</formula>
    </cfRule>
  </conditionalFormatting>
  <conditionalFormatting sqref="E437">
    <cfRule type="containsText" dxfId="152" priority="291" operator="containsText" text="YES">
      <formula>NOT(ISERROR(SEARCH("YES",E437)))</formula>
    </cfRule>
  </conditionalFormatting>
  <conditionalFormatting sqref="H437 J437">
    <cfRule type="duplicateValues" dxfId="151" priority="290"/>
  </conditionalFormatting>
  <conditionalFormatting sqref="L437 N437 P437">
    <cfRule type="duplicateValues" dxfId="150" priority="289"/>
  </conditionalFormatting>
  <conditionalFormatting sqref="R437 T437 V437">
    <cfRule type="duplicateValues" dxfId="149" priority="288"/>
  </conditionalFormatting>
  <conditionalFormatting sqref="X437 Z437 AB437">
    <cfRule type="duplicateValues" dxfId="148" priority="287"/>
  </conditionalFormatting>
  <conditionalFormatting sqref="AD437 AF437">
    <cfRule type="duplicateValues" dxfId="147" priority="286"/>
  </conditionalFormatting>
  <conditionalFormatting sqref="G437">
    <cfRule type="duplicateValues" dxfId="146" priority="285"/>
  </conditionalFormatting>
  <conditionalFormatting sqref="G437">
    <cfRule type="duplicateValues" dxfId="145" priority="284"/>
  </conditionalFormatting>
  <conditionalFormatting sqref="F438">
    <cfRule type="containsText" dxfId="144" priority="281" operator="containsText" text="YES">
      <formula>NOT(ISERROR(SEARCH("YES",F438)))</formula>
    </cfRule>
  </conditionalFormatting>
  <conditionalFormatting sqref="E438">
    <cfRule type="containsText" dxfId="143" priority="280" operator="containsText" text="YES">
      <formula>NOT(ISERROR(SEARCH("YES",E438)))</formula>
    </cfRule>
  </conditionalFormatting>
  <conditionalFormatting sqref="E438">
    <cfRule type="containsText" dxfId="142" priority="279" operator="containsText" text="YES">
      <formula>NOT(ISERROR(SEARCH("YES",E438)))</formula>
    </cfRule>
  </conditionalFormatting>
  <conditionalFormatting sqref="F438">
    <cfRule type="containsText" dxfId="141" priority="278" operator="containsText" text="YES">
      <formula>NOT(ISERROR(SEARCH("YES",F438)))</formula>
    </cfRule>
  </conditionalFormatting>
  <conditionalFormatting sqref="E438">
    <cfRule type="containsText" dxfId="140" priority="277" operator="containsText" text="YES">
      <formula>NOT(ISERROR(SEARCH("YES",E438)))</formula>
    </cfRule>
  </conditionalFormatting>
  <conditionalFormatting sqref="E438">
    <cfRule type="containsText" dxfId="139" priority="276" operator="containsText" text="YES">
      <formula>NOT(ISERROR(SEARCH("YES",E438)))</formula>
    </cfRule>
  </conditionalFormatting>
  <conditionalFormatting sqref="H438 J438">
    <cfRule type="duplicateValues" dxfId="138" priority="275"/>
  </conditionalFormatting>
  <conditionalFormatting sqref="L438 N438 P438">
    <cfRule type="duplicateValues" dxfId="137" priority="274"/>
  </conditionalFormatting>
  <conditionalFormatting sqref="R438 T438 V438">
    <cfRule type="duplicateValues" dxfId="136" priority="273"/>
  </conditionalFormatting>
  <conditionalFormatting sqref="X438 Z438 AB438">
    <cfRule type="duplicateValues" dxfId="135" priority="272"/>
  </conditionalFormatting>
  <conditionalFormatting sqref="AD438 AF438">
    <cfRule type="duplicateValues" dxfId="134" priority="271"/>
  </conditionalFormatting>
  <conditionalFormatting sqref="G438">
    <cfRule type="duplicateValues" dxfId="133" priority="270"/>
  </conditionalFormatting>
  <conditionalFormatting sqref="G438">
    <cfRule type="duplicateValues" dxfId="132" priority="269"/>
  </conditionalFormatting>
  <conditionalFormatting sqref="F440">
    <cfRule type="containsText" dxfId="131" priority="254" operator="containsText" text="YES">
      <formula>NOT(ISERROR(SEARCH("YES",F440)))</formula>
    </cfRule>
  </conditionalFormatting>
  <conditionalFormatting sqref="E440">
    <cfRule type="containsText" dxfId="130" priority="253" operator="containsText" text="YES">
      <formula>NOT(ISERROR(SEARCH("YES",E440)))</formula>
    </cfRule>
  </conditionalFormatting>
  <conditionalFormatting sqref="E440">
    <cfRule type="containsText" dxfId="129" priority="252" operator="containsText" text="YES">
      <formula>NOT(ISERROR(SEARCH("YES",E440)))</formula>
    </cfRule>
  </conditionalFormatting>
  <conditionalFormatting sqref="F440">
    <cfRule type="containsText" dxfId="128" priority="251" operator="containsText" text="YES">
      <formula>NOT(ISERROR(SEARCH("YES",F440)))</formula>
    </cfRule>
  </conditionalFormatting>
  <conditionalFormatting sqref="E440">
    <cfRule type="containsText" dxfId="127" priority="250" operator="containsText" text="YES">
      <formula>NOT(ISERROR(SEARCH("YES",E440)))</formula>
    </cfRule>
  </conditionalFormatting>
  <conditionalFormatting sqref="E440">
    <cfRule type="containsText" dxfId="126" priority="249" operator="containsText" text="YES">
      <formula>NOT(ISERROR(SEARCH("YES",E440)))</formula>
    </cfRule>
  </conditionalFormatting>
  <conditionalFormatting sqref="H440 J440">
    <cfRule type="duplicateValues" dxfId="125" priority="248"/>
  </conditionalFormatting>
  <conditionalFormatting sqref="L440 N440 P440">
    <cfRule type="duplicateValues" dxfId="124" priority="247"/>
  </conditionalFormatting>
  <conditionalFormatting sqref="R440 T440 V440">
    <cfRule type="duplicateValues" dxfId="123" priority="246"/>
  </conditionalFormatting>
  <conditionalFormatting sqref="X440 Z440 AB440">
    <cfRule type="duplicateValues" dxfId="122" priority="245"/>
  </conditionalFormatting>
  <conditionalFormatting sqref="AD440 AF440">
    <cfRule type="duplicateValues" dxfId="121" priority="244"/>
  </conditionalFormatting>
  <conditionalFormatting sqref="G440">
    <cfRule type="duplicateValues" dxfId="120" priority="243"/>
  </conditionalFormatting>
  <conditionalFormatting sqref="G440">
    <cfRule type="duplicateValues" dxfId="119" priority="242"/>
  </conditionalFormatting>
  <conditionalFormatting sqref="F441">
    <cfRule type="containsText" dxfId="118" priority="212" operator="containsText" text="YES">
      <formula>NOT(ISERROR(SEARCH("YES",F441)))</formula>
    </cfRule>
  </conditionalFormatting>
  <conditionalFormatting sqref="E441">
    <cfRule type="containsText" dxfId="117" priority="211" operator="containsText" text="YES">
      <formula>NOT(ISERROR(SEARCH("YES",E441)))</formula>
    </cfRule>
  </conditionalFormatting>
  <conditionalFormatting sqref="E441">
    <cfRule type="containsText" dxfId="116" priority="210" operator="containsText" text="YES">
      <formula>NOT(ISERROR(SEARCH("YES",E441)))</formula>
    </cfRule>
  </conditionalFormatting>
  <conditionalFormatting sqref="F441">
    <cfRule type="containsText" dxfId="115" priority="209" operator="containsText" text="YES">
      <formula>NOT(ISERROR(SEARCH("YES",F441)))</formula>
    </cfRule>
  </conditionalFormatting>
  <conditionalFormatting sqref="E441">
    <cfRule type="containsText" dxfId="114" priority="208" operator="containsText" text="YES">
      <formula>NOT(ISERROR(SEARCH("YES",E441)))</formula>
    </cfRule>
  </conditionalFormatting>
  <conditionalFormatting sqref="E441">
    <cfRule type="containsText" dxfId="113" priority="207" operator="containsText" text="YES">
      <formula>NOT(ISERROR(SEARCH("YES",E441)))</formula>
    </cfRule>
  </conditionalFormatting>
  <conditionalFormatting sqref="H441 J441">
    <cfRule type="duplicateValues" dxfId="112" priority="206"/>
  </conditionalFormatting>
  <conditionalFormatting sqref="L441 N441 P441">
    <cfRule type="duplicateValues" dxfId="111" priority="205"/>
  </conditionalFormatting>
  <conditionalFormatting sqref="R441 T441 V441">
    <cfRule type="duplicateValues" dxfId="110" priority="204"/>
  </conditionalFormatting>
  <conditionalFormatting sqref="X441 Z441 AB441">
    <cfRule type="duplicateValues" dxfId="109" priority="203"/>
  </conditionalFormatting>
  <conditionalFormatting sqref="AD441 AF441">
    <cfRule type="duplicateValues" dxfId="108" priority="202"/>
  </conditionalFormatting>
  <conditionalFormatting sqref="G441">
    <cfRule type="duplicateValues" dxfId="107" priority="201"/>
  </conditionalFormatting>
  <conditionalFormatting sqref="G441">
    <cfRule type="duplicateValues" dxfId="106" priority="200"/>
  </conditionalFormatting>
  <conditionalFormatting sqref="F442">
    <cfRule type="containsText" dxfId="105" priority="198" operator="containsText" text="YES">
      <formula>NOT(ISERROR(SEARCH("YES",F442)))</formula>
    </cfRule>
  </conditionalFormatting>
  <conditionalFormatting sqref="E442">
    <cfRule type="containsText" dxfId="104" priority="197" operator="containsText" text="YES">
      <formula>NOT(ISERROR(SEARCH("YES",E442)))</formula>
    </cfRule>
  </conditionalFormatting>
  <conditionalFormatting sqref="E442">
    <cfRule type="containsText" dxfId="103" priority="196" operator="containsText" text="YES">
      <formula>NOT(ISERROR(SEARCH("YES",E442)))</formula>
    </cfRule>
  </conditionalFormatting>
  <conditionalFormatting sqref="F442">
    <cfRule type="containsText" dxfId="102" priority="195" operator="containsText" text="YES">
      <formula>NOT(ISERROR(SEARCH("YES",F442)))</formula>
    </cfRule>
  </conditionalFormatting>
  <conditionalFormatting sqref="E442">
    <cfRule type="containsText" dxfId="101" priority="194" operator="containsText" text="YES">
      <formula>NOT(ISERROR(SEARCH("YES",E442)))</formula>
    </cfRule>
  </conditionalFormatting>
  <conditionalFormatting sqref="E442">
    <cfRule type="containsText" dxfId="100" priority="193" operator="containsText" text="YES">
      <formula>NOT(ISERROR(SEARCH("YES",E442)))</formula>
    </cfRule>
  </conditionalFormatting>
  <conditionalFormatting sqref="H442 J442">
    <cfRule type="duplicateValues" dxfId="99" priority="192"/>
  </conditionalFormatting>
  <conditionalFormatting sqref="L442 N442 P442">
    <cfRule type="duplicateValues" dxfId="98" priority="191"/>
  </conditionalFormatting>
  <conditionalFormatting sqref="R442 T442 V442">
    <cfRule type="duplicateValues" dxfId="97" priority="190"/>
  </conditionalFormatting>
  <conditionalFormatting sqref="X442 Z442 AB442">
    <cfRule type="duplicateValues" dxfId="96" priority="189"/>
  </conditionalFormatting>
  <conditionalFormatting sqref="AD442 AF442">
    <cfRule type="duplicateValues" dxfId="95" priority="188"/>
  </conditionalFormatting>
  <conditionalFormatting sqref="G442">
    <cfRule type="duplicateValues" dxfId="94" priority="187"/>
  </conditionalFormatting>
  <conditionalFormatting sqref="G442">
    <cfRule type="duplicateValues" dxfId="93" priority="186"/>
  </conditionalFormatting>
  <conditionalFormatting sqref="H443 J443">
    <cfRule type="duplicateValues" dxfId="92" priority="178"/>
  </conditionalFormatting>
  <conditionalFormatting sqref="L443 N443 P443">
    <cfRule type="duplicateValues" dxfId="91" priority="177"/>
  </conditionalFormatting>
  <conditionalFormatting sqref="R443 T443 V443">
    <cfRule type="duplicateValues" dxfId="90" priority="176"/>
  </conditionalFormatting>
  <conditionalFormatting sqref="X443 Z443 AB443">
    <cfRule type="duplicateValues" dxfId="89" priority="175"/>
  </conditionalFormatting>
  <conditionalFormatting sqref="AD443 AF443">
    <cfRule type="duplicateValues" dxfId="88" priority="174"/>
  </conditionalFormatting>
  <conditionalFormatting sqref="G443">
    <cfRule type="duplicateValues" dxfId="87" priority="173"/>
  </conditionalFormatting>
  <conditionalFormatting sqref="G443">
    <cfRule type="duplicateValues" dxfId="86" priority="172"/>
  </conditionalFormatting>
  <conditionalFormatting sqref="H444 J444">
    <cfRule type="duplicateValues" dxfId="85" priority="164"/>
  </conditionalFormatting>
  <conditionalFormatting sqref="L444 N444 P444">
    <cfRule type="duplicateValues" dxfId="84" priority="163"/>
  </conditionalFormatting>
  <conditionalFormatting sqref="R444 T444 V444">
    <cfRule type="duplicateValues" dxfId="83" priority="162"/>
  </conditionalFormatting>
  <conditionalFormatting sqref="X444 Z444 AB444">
    <cfRule type="duplicateValues" dxfId="82" priority="161"/>
  </conditionalFormatting>
  <conditionalFormatting sqref="AD444 AF444">
    <cfRule type="duplicateValues" dxfId="81" priority="160"/>
  </conditionalFormatting>
  <conditionalFormatting sqref="G444">
    <cfRule type="duplicateValues" dxfId="80" priority="159"/>
  </conditionalFormatting>
  <conditionalFormatting sqref="G444">
    <cfRule type="duplicateValues" dxfId="79" priority="158"/>
  </conditionalFormatting>
  <conditionalFormatting sqref="H445 J445">
    <cfRule type="duplicateValues" dxfId="78" priority="120"/>
  </conditionalFormatting>
  <conditionalFormatting sqref="L445 N445 P445">
    <cfRule type="duplicateValues" dxfId="77" priority="119"/>
  </conditionalFormatting>
  <conditionalFormatting sqref="R445 T445 V445">
    <cfRule type="duplicateValues" dxfId="76" priority="118"/>
  </conditionalFormatting>
  <conditionalFormatting sqref="X445 Z445 AB445">
    <cfRule type="duplicateValues" dxfId="75" priority="117"/>
  </conditionalFormatting>
  <conditionalFormatting sqref="AD445 AF445">
    <cfRule type="duplicateValues" dxfId="74" priority="116"/>
  </conditionalFormatting>
  <conditionalFormatting sqref="G445">
    <cfRule type="duplicateValues" dxfId="73" priority="115"/>
  </conditionalFormatting>
  <conditionalFormatting sqref="G445">
    <cfRule type="duplicateValues" dxfId="72" priority="114"/>
  </conditionalFormatting>
  <conditionalFormatting sqref="H446 J446">
    <cfRule type="duplicateValues" dxfId="71" priority="106"/>
  </conditionalFormatting>
  <conditionalFormatting sqref="L446 N446 P446">
    <cfRule type="duplicateValues" dxfId="70" priority="105"/>
  </conditionalFormatting>
  <conditionalFormatting sqref="R446 T446 V446">
    <cfRule type="duplicateValues" dxfId="69" priority="104"/>
  </conditionalFormatting>
  <conditionalFormatting sqref="X446 Z446 AB446">
    <cfRule type="duplicateValues" dxfId="68" priority="103"/>
  </conditionalFormatting>
  <conditionalFormatting sqref="AD446 AF446">
    <cfRule type="duplicateValues" dxfId="67" priority="102"/>
  </conditionalFormatting>
  <conditionalFormatting sqref="G446">
    <cfRule type="duplicateValues" dxfId="66" priority="101"/>
  </conditionalFormatting>
  <conditionalFormatting sqref="G446">
    <cfRule type="duplicateValues" dxfId="65" priority="100"/>
  </conditionalFormatting>
  <conditionalFormatting sqref="H447 J447">
    <cfRule type="duplicateValues" dxfId="64" priority="92"/>
  </conditionalFormatting>
  <conditionalFormatting sqref="L447 N447 P447">
    <cfRule type="duplicateValues" dxfId="63" priority="91"/>
  </conditionalFormatting>
  <conditionalFormatting sqref="R447 T447 V447">
    <cfRule type="duplicateValues" dxfId="62" priority="90"/>
  </conditionalFormatting>
  <conditionalFormatting sqref="X447 Z447 AB447">
    <cfRule type="duplicateValues" dxfId="61" priority="89"/>
  </conditionalFormatting>
  <conditionalFormatting sqref="AD447 AF447">
    <cfRule type="duplicateValues" dxfId="60" priority="88"/>
  </conditionalFormatting>
  <conditionalFormatting sqref="G447">
    <cfRule type="duplicateValues" dxfId="59" priority="87"/>
  </conditionalFormatting>
  <conditionalFormatting sqref="G447">
    <cfRule type="duplicateValues" dxfId="58" priority="86"/>
  </conditionalFormatting>
  <conditionalFormatting sqref="F443">
    <cfRule type="containsText" dxfId="57" priority="85" operator="containsText" text="YES">
      <formula>NOT(ISERROR(SEARCH("YES",F443)))</formula>
    </cfRule>
  </conditionalFormatting>
  <conditionalFormatting sqref="E443">
    <cfRule type="containsText" dxfId="56" priority="84" operator="containsText" text="YES">
      <formula>NOT(ISERROR(SEARCH("YES",E443)))</formula>
    </cfRule>
  </conditionalFormatting>
  <conditionalFormatting sqref="E443">
    <cfRule type="containsText" dxfId="55" priority="83" operator="containsText" text="YES">
      <formula>NOT(ISERROR(SEARCH("YES",E443)))</formula>
    </cfRule>
  </conditionalFormatting>
  <conditionalFormatting sqref="F443">
    <cfRule type="containsText" dxfId="54" priority="82" operator="containsText" text="YES">
      <formula>NOT(ISERROR(SEARCH("YES",F443)))</formula>
    </cfRule>
  </conditionalFormatting>
  <conditionalFormatting sqref="E443">
    <cfRule type="containsText" dxfId="53" priority="81" operator="containsText" text="YES">
      <formula>NOT(ISERROR(SEARCH("YES",E443)))</formula>
    </cfRule>
  </conditionalFormatting>
  <conditionalFormatting sqref="E443">
    <cfRule type="containsText" dxfId="52" priority="80" operator="containsText" text="YES">
      <formula>NOT(ISERROR(SEARCH("YES",E443)))</formula>
    </cfRule>
  </conditionalFormatting>
  <conditionalFormatting sqref="F444:F447">
    <cfRule type="containsText" dxfId="51" priority="79" operator="containsText" text="YES">
      <formula>NOT(ISERROR(SEARCH("YES",F444)))</formula>
    </cfRule>
  </conditionalFormatting>
  <conditionalFormatting sqref="E444:E447">
    <cfRule type="containsText" dxfId="50" priority="78" operator="containsText" text="YES">
      <formula>NOT(ISERROR(SEARCH("YES",E444)))</formula>
    </cfRule>
  </conditionalFormatting>
  <conditionalFormatting sqref="E444:E447">
    <cfRule type="containsText" dxfId="49" priority="77" operator="containsText" text="YES">
      <formula>NOT(ISERROR(SEARCH("YES",E444)))</formula>
    </cfRule>
  </conditionalFormatting>
  <conditionalFormatting sqref="F444:F447">
    <cfRule type="containsText" dxfId="48" priority="76" operator="containsText" text="YES">
      <formula>NOT(ISERROR(SEARCH("YES",F444)))</formula>
    </cfRule>
  </conditionalFormatting>
  <conditionalFormatting sqref="E444:E447">
    <cfRule type="containsText" dxfId="47" priority="75" operator="containsText" text="YES">
      <formula>NOT(ISERROR(SEARCH("YES",E444)))</formula>
    </cfRule>
  </conditionalFormatting>
  <conditionalFormatting sqref="E444:E447">
    <cfRule type="containsText" dxfId="46" priority="74" operator="containsText" text="YES">
      <formula>NOT(ISERROR(SEARCH("YES",E444)))</formula>
    </cfRule>
  </conditionalFormatting>
  <conditionalFormatting sqref="H448 J448">
    <cfRule type="duplicateValues" dxfId="45" priority="71"/>
  </conditionalFormatting>
  <conditionalFormatting sqref="L448 N448 P448">
    <cfRule type="duplicateValues" dxfId="44" priority="70"/>
  </conditionalFormatting>
  <conditionalFormatting sqref="R448 T448 V448">
    <cfRule type="duplicateValues" dxfId="43" priority="69"/>
  </conditionalFormatting>
  <conditionalFormatting sqref="X448 Z448 AB448">
    <cfRule type="duplicateValues" dxfId="42" priority="68"/>
  </conditionalFormatting>
  <conditionalFormatting sqref="AD448 AF448">
    <cfRule type="duplicateValues" dxfId="41" priority="67"/>
  </conditionalFormatting>
  <conditionalFormatting sqref="G448">
    <cfRule type="duplicateValues" dxfId="40" priority="66"/>
  </conditionalFormatting>
  <conditionalFormatting sqref="G448">
    <cfRule type="duplicateValues" dxfId="39" priority="65"/>
  </conditionalFormatting>
  <conditionalFormatting sqref="F448">
    <cfRule type="containsText" dxfId="38" priority="64" operator="containsText" text="YES">
      <formula>NOT(ISERROR(SEARCH("YES",F448)))</formula>
    </cfRule>
  </conditionalFormatting>
  <conditionalFormatting sqref="E448">
    <cfRule type="containsText" dxfId="37" priority="63" operator="containsText" text="YES">
      <formula>NOT(ISERROR(SEARCH("YES",E448)))</formula>
    </cfRule>
  </conditionalFormatting>
  <conditionalFormatting sqref="E448">
    <cfRule type="containsText" dxfId="36" priority="62" operator="containsText" text="YES">
      <formula>NOT(ISERROR(SEARCH("YES",E448)))</formula>
    </cfRule>
  </conditionalFormatting>
  <conditionalFormatting sqref="F448">
    <cfRule type="containsText" dxfId="35" priority="61" operator="containsText" text="YES">
      <formula>NOT(ISERROR(SEARCH("YES",F448)))</formula>
    </cfRule>
  </conditionalFormatting>
  <conditionalFormatting sqref="E448">
    <cfRule type="containsText" dxfId="34" priority="60" operator="containsText" text="YES">
      <formula>NOT(ISERROR(SEARCH("YES",E448)))</formula>
    </cfRule>
  </conditionalFormatting>
  <conditionalFormatting sqref="E448">
    <cfRule type="containsText" dxfId="33" priority="59" operator="containsText" text="YES">
      <formula>NOT(ISERROR(SEARCH("YES",E448)))</formula>
    </cfRule>
  </conditionalFormatting>
  <conditionalFormatting sqref="H450 J450">
    <cfRule type="duplicateValues" dxfId="32" priority="41"/>
  </conditionalFormatting>
  <conditionalFormatting sqref="L450 N450 P450">
    <cfRule type="duplicateValues" dxfId="31" priority="40"/>
  </conditionalFormatting>
  <conditionalFormatting sqref="R450 T450 V450">
    <cfRule type="duplicateValues" dxfId="30" priority="39"/>
  </conditionalFormatting>
  <conditionalFormatting sqref="X450 Z450 AB450">
    <cfRule type="duplicateValues" dxfId="29" priority="38"/>
  </conditionalFormatting>
  <conditionalFormatting sqref="AD450 AF450">
    <cfRule type="duplicateValues" dxfId="28" priority="37"/>
  </conditionalFormatting>
  <conditionalFormatting sqref="G450">
    <cfRule type="duplicateValues" dxfId="27" priority="36"/>
  </conditionalFormatting>
  <conditionalFormatting sqref="G450">
    <cfRule type="duplicateValues" dxfId="26" priority="35"/>
  </conditionalFormatting>
  <conditionalFormatting sqref="H449 J449">
    <cfRule type="duplicateValues" dxfId="25" priority="26"/>
  </conditionalFormatting>
  <conditionalFormatting sqref="L449 N449 P449">
    <cfRule type="duplicateValues" dxfId="24" priority="25"/>
  </conditionalFormatting>
  <conditionalFormatting sqref="R449 T449 V449">
    <cfRule type="duplicateValues" dxfId="23" priority="24"/>
  </conditionalFormatting>
  <conditionalFormatting sqref="X449 Z449 AB449">
    <cfRule type="duplicateValues" dxfId="22" priority="23"/>
  </conditionalFormatting>
  <conditionalFormatting sqref="AD449 AF449">
    <cfRule type="duplicateValues" dxfId="21" priority="22"/>
  </conditionalFormatting>
  <conditionalFormatting sqref="G449">
    <cfRule type="duplicateValues" dxfId="20" priority="21"/>
  </conditionalFormatting>
  <conditionalFormatting sqref="G449">
    <cfRule type="duplicateValues" dxfId="19" priority="20"/>
  </conditionalFormatting>
  <conditionalFormatting sqref="F449">
    <cfRule type="containsText" dxfId="18" priority="19" operator="containsText" text="YES">
      <formula>NOT(ISERROR(SEARCH("YES",F449)))</formula>
    </cfRule>
  </conditionalFormatting>
  <conditionalFormatting sqref="E449">
    <cfRule type="containsText" dxfId="17" priority="18" operator="containsText" text="YES">
      <formula>NOT(ISERROR(SEARCH("YES",E449)))</formula>
    </cfRule>
  </conditionalFormatting>
  <conditionalFormatting sqref="E449">
    <cfRule type="containsText" dxfId="16" priority="17" operator="containsText" text="YES">
      <formula>NOT(ISERROR(SEARCH("YES",E449)))</formula>
    </cfRule>
  </conditionalFormatting>
  <conditionalFormatting sqref="F449">
    <cfRule type="containsText" dxfId="15" priority="16" operator="containsText" text="YES">
      <formula>NOT(ISERROR(SEARCH("YES",F449)))</formula>
    </cfRule>
  </conditionalFormatting>
  <conditionalFormatting sqref="E449">
    <cfRule type="containsText" dxfId="14" priority="15" operator="containsText" text="YES">
      <formula>NOT(ISERROR(SEARCH("YES",E449)))</formula>
    </cfRule>
  </conditionalFormatting>
  <conditionalFormatting sqref="E449">
    <cfRule type="containsText" dxfId="13" priority="14" operator="containsText" text="YES">
      <formula>NOT(ISERROR(SEARCH("YES",E449)))</formula>
    </cfRule>
  </conditionalFormatting>
  <conditionalFormatting sqref="F451">
    <cfRule type="containsText" dxfId="12" priority="13" operator="containsText" text="YES">
      <formula>NOT(ISERROR(SEARCH("YES",F451)))</formula>
    </cfRule>
  </conditionalFormatting>
  <conditionalFormatting sqref="E451">
    <cfRule type="containsText" dxfId="11" priority="12" operator="containsText" text="YES">
      <formula>NOT(ISERROR(SEARCH("YES",E451)))</formula>
    </cfRule>
  </conditionalFormatting>
  <conditionalFormatting sqref="E451">
    <cfRule type="containsText" dxfId="10" priority="11" operator="containsText" text="YES">
      <formula>NOT(ISERROR(SEARCH("YES",E451)))</formula>
    </cfRule>
  </conditionalFormatting>
  <conditionalFormatting sqref="F451">
    <cfRule type="containsText" dxfId="9" priority="10" operator="containsText" text="YES">
      <formula>NOT(ISERROR(SEARCH("YES",F451)))</formula>
    </cfRule>
  </conditionalFormatting>
  <conditionalFormatting sqref="E451">
    <cfRule type="containsText" dxfId="8" priority="9" operator="containsText" text="YES">
      <formula>NOT(ISERROR(SEARCH("YES",E451)))</formula>
    </cfRule>
  </conditionalFormatting>
  <conditionalFormatting sqref="E451">
    <cfRule type="containsText" dxfId="7" priority="8" operator="containsText" text="YES">
      <formula>NOT(ISERROR(SEARCH("YES",E451)))</formula>
    </cfRule>
  </conditionalFormatting>
  <conditionalFormatting sqref="F450">
    <cfRule type="containsText" dxfId="6" priority="7" operator="containsText" text="YES">
      <formula>NOT(ISERROR(SEARCH("YES",F450)))</formula>
    </cfRule>
  </conditionalFormatting>
  <conditionalFormatting sqref="E450">
    <cfRule type="containsText" dxfId="5" priority="6" operator="containsText" text="YES">
      <formula>NOT(ISERROR(SEARCH("YES",E450)))</formula>
    </cfRule>
  </conditionalFormatting>
  <conditionalFormatting sqref="E450">
    <cfRule type="containsText" dxfId="4" priority="5" operator="containsText" text="YES">
      <formula>NOT(ISERROR(SEARCH("YES",E450)))</formula>
    </cfRule>
  </conditionalFormatting>
  <conditionalFormatting sqref="F450">
    <cfRule type="containsText" dxfId="3" priority="4" operator="containsText" text="YES">
      <formula>NOT(ISERROR(SEARCH("YES",F450)))</formula>
    </cfRule>
  </conditionalFormatting>
  <conditionalFormatting sqref="E450">
    <cfRule type="containsText" dxfId="2" priority="3" operator="containsText" text="YES">
      <formula>NOT(ISERROR(SEARCH("YES",E450)))</formula>
    </cfRule>
  </conditionalFormatting>
  <conditionalFormatting sqref="E450">
    <cfRule type="containsText" dxfId="1" priority="2" operator="containsText" text="YES">
      <formula>NOT(ISERROR(SEARCH("YES",E450)))</formula>
    </cfRule>
  </conditionalFormatting>
  <conditionalFormatting sqref="N199">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E9A26-4BE1-45EC-B380-017A2020D782}">
  <dimension ref="B2:L452"/>
  <sheetViews>
    <sheetView showGridLines="0" workbookViewId="0">
      <selection activeCell="F28" sqref="F28"/>
    </sheetView>
  </sheetViews>
  <sheetFormatPr defaultColWidth="8.875" defaultRowHeight="11.55" x14ac:dyDescent="0.25"/>
  <cols>
    <col min="1" max="1" width="2.5" style="111" customWidth="1"/>
    <col min="2" max="2" width="3.125" style="114" bestFit="1" customWidth="1"/>
    <col min="3" max="3" width="14.25" style="111" bestFit="1" customWidth="1"/>
    <col min="4" max="4" width="7.125" style="125" bestFit="1" customWidth="1"/>
    <col min="5" max="5" width="1.375" style="111" customWidth="1"/>
    <col min="6" max="6" width="3.125" style="111" bestFit="1" customWidth="1"/>
    <col min="7" max="7" width="14.75" style="111" bestFit="1" customWidth="1"/>
    <col min="8" max="8" width="7.125" style="128" bestFit="1" customWidth="1"/>
    <col min="9" max="9" width="1.375" style="111" customWidth="1"/>
    <col min="10" max="10" width="3.125" style="111" bestFit="1" customWidth="1"/>
    <col min="11" max="11" width="14.25" style="111" bestFit="1" customWidth="1"/>
    <col min="12" max="12" width="7.125" style="128" bestFit="1" customWidth="1"/>
    <col min="13" max="16384" width="8.875" style="111"/>
  </cols>
  <sheetData>
    <row r="2" spans="2:12" s="119" customFormat="1" x14ac:dyDescent="0.25">
      <c r="B2" s="117" t="s">
        <v>0</v>
      </c>
      <c r="C2" s="118" t="s">
        <v>1001</v>
      </c>
      <c r="D2" s="122" t="s">
        <v>1032</v>
      </c>
      <c r="F2" s="117" t="s">
        <v>0</v>
      </c>
      <c r="G2" s="118" t="s">
        <v>1001</v>
      </c>
      <c r="H2" s="126" t="s">
        <v>1032</v>
      </c>
      <c r="J2" s="117" t="s">
        <v>0</v>
      </c>
      <c r="K2" s="118" t="s">
        <v>1001</v>
      </c>
      <c r="L2" s="126" t="s">
        <v>1032</v>
      </c>
    </row>
    <row r="3" spans="2:12" x14ac:dyDescent="0.25">
      <c r="B3" s="120">
        <v>1</v>
      </c>
      <c r="C3" s="121" t="s">
        <v>568</v>
      </c>
      <c r="D3" s="123">
        <v>4596664</v>
      </c>
      <c r="F3" s="115">
        <v>151</v>
      </c>
      <c r="G3" s="116" t="s">
        <v>602</v>
      </c>
      <c r="H3" s="127">
        <v>2208800</v>
      </c>
      <c r="J3" s="115">
        <v>301</v>
      </c>
      <c r="K3" s="116" t="s">
        <v>187</v>
      </c>
      <c r="L3" s="127">
        <v>1533845</v>
      </c>
    </row>
    <row r="4" spans="2:12" x14ac:dyDescent="0.25">
      <c r="B4" s="120">
        <v>2</v>
      </c>
      <c r="C4" s="121" t="s">
        <v>592</v>
      </c>
      <c r="D4" s="123">
        <v>4480802</v>
      </c>
      <c r="F4" s="115">
        <v>152</v>
      </c>
      <c r="G4" s="116" t="s">
        <v>537</v>
      </c>
      <c r="H4" s="127">
        <v>2192386</v>
      </c>
      <c r="J4" s="115">
        <v>302</v>
      </c>
      <c r="K4" s="116" t="s">
        <v>836</v>
      </c>
      <c r="L4" s="127">
        <v>1531606</v>
      </c>
    </row>
    <row r="5" spans="2:12" x14ac:dyDescent="0.25">
      <c r="B5" s="120">
        <v>3</v>
      </c>
      <c r="C5" s="121" t="s">
        <v>341</v>
      </c>
      <c r="D5" s="123">
        <v>4457132</v>
      </c>
      <c r="F5" s="115">
        <v>153</v>
      </c>
      <c r="G5" s="116" t="s">
        <v>286</v>
      </c>
      <c r="H5" s="127">
        <v>2191467</v>
      </c>
      <c r="J5" s="115">
        <v>303</v>
      </c>
      <c r="K5" s="116" t="s">
        <v>304</v>
      </c>
      <c r="L5" s="127">
        <v>1522349</v>
      </c>
    </row>
    <row r="6" spans="2:12" x14ac:dyDescent="0.25">
      <c r="B6" s="120">
        <v>4</v>
      </c>
      <c r="C6" s="121" t="s">
        <v>317</v>
      </c>
      <c r="D6" s="123">
        <v>4380291</v>
      </c>
      <c r="F6" s="115">
        <v>154</v>
      </c>
      <c r="G6" s="116" t="s">
        <v>763</v>
      </c>
      <c r="H6" s="127">
        <v>2185824</v>
      </c>
      <c r="J6" s="115">
        <v>304</v>
      </c>
      <c r="K6" s="116" t="s">
        <v>351</v>
      </c>
      <c r="L6" s="127">
        <v>1519726</v>
      </c>
    </row>
    <row r="7" spans="2:12" x14ac:dyDescent="0.25">
      <c r="B7" s="120">
        <v>5</v>
      </c>
      <c r="C7" s="121" t="s">
        <v>623</v>
      </c>
      <c r="D7" s="123">
        <v>4348810</v>
      </c>
      <c r="F7" s="115">
        <v>155</v>
      </c>
      <c r="G7" s="116" t="s">
        <v>392</v>
      </c>
      <c r="H7" s="127">
        <v>2184165</v>
      </c>
      <c r="J7" s="115">
        <v>305</v>
      </c>
      <c r="K7" s="116" t="s">
        <v>309</v>
      </c>
      <c r="L7" s="127">
        <v>1514603</v>
      </c>
    </row>
    <row r="8" spans="2:12" x14ac:dyDescent="0.25">
      <c r="B8" s="120">
        <v>6</v>
      </c>
      <c r="C8" s="121" t="s">
        <v>699</v>
      </c>
      <c r="D8" s="123">
        <v>4319428</v>
      </c>
      <c r="F8" s="115">
        <v>156</v>
      </c>
      <c r="G8" s="116" t="s">
        <v>571</v>
      </c>
      <c r="H8" s="127">
        <v>2182207</v>
      </c>
      <c r="J8" s="115">
        <v>306</v>
      </c>
      <c r="K8" s="116" t="s">
        <v>371</v>
      </c>
      <c r="L8" s="127">
        <v>1512332</v>
      </c>
    </row>
    <row r="9" spans="2:12" x14ac:dyDescent="0.25">
      <c r="B9" s="120">
        <v>7</v>
      </c>
      <c r="C9" s="121" t="s">
        <v>234</v>
      </c>
      <c r="D9" s="123">
        <v>4277567</v>
      </c>
      <c r="F9" s="115">
        <v>157</v>
      </c>
      <c r="G9" s="116" t="s">
        <v>800</v>
      </c>
      <c r="H9" s="127">
        <v>2173642</v>
      </c>
      <c r="J9" s="115">
        <v>307</v>
      </c>
      <c r="K9" s="116" t="s">
        <v>946</v>
      </c>
      <c r="L9" s="127">
        <v>1508750</v>
      </c>
    </row>
    <row r="10" spans="2:12" x14ac:dyDescent="0.25">
      <c r="B10" s="120">
        <v>8</v>
      </c>
      <c r="C10" s="121" t="s">
        <v>986</v>
      </c>
      <c r="D10" s="123">
        <v>4205280</v>
      </c>
      <c r="F10" s="115">
        <v>158</v>
      </c>
      <c r="G10" s="116" t="s">
        <v>405</v>
      </c>
      <c r="H10" s="127">
        <v>2164768</v>
      </c>
      <c r="J10" s="115">
        <v>308</v>
      </c>
      <c r="K10" s="116" t="s">
        <v>753</v>
      </c>
      <c r="L10" s="127">
        <v>1500401</v>
      </c>
    </row>
    <row r="11" spans="2:12" x14ac:dyDescent="0.25">
      <c r="B11" s="120">
        <v>9</v>
      </c>
      <c r="C11" s="121" t="s">
        <v>739</v>
      </c>
      <c r="D11" s="123">
        <v>4204198</v>
      </c>
      <c r="F11" s="115">
        <v>159</v>
      </c>
      <c r="G11" s="116" t="s">
        <v>466</v>
      </c>
      <c r="H11" s="127">
        <v>2163973</v>
      </c>
      <c r="J11" s="115">
        <v>309</v>
      </c>
      <c r="K11" s="116" t="s">
        <v>967</v>
      </c>
      <c r="L11" s="127">
        <v>1493422</v>
      </c>
    </row>
    <row r="12" spans="2:12" x14ac:dyDescent="0.25">
      <c r="B12" s="120">
        <v>10</v>
      </c>
      <c r="C12" s="121" t="s">
        <v>751</v>
      </c>
      <c r="D12" s="123">
        <v>4149784</v>
      </c>
      <c r="F12" s="115">
        <v>160</v>
      </c>
      <c r="G12" s="116" t="s">
        <v>729</v>
      </c>
      <c r="H12" s="127">
        <v>2161012</v>
      </c>
      <c r="J12" s="115">
        <v>310</v>
      </c>
      <c r="K12" s="116" t="s">
        <v>574</v>
      </c>
      <c r="L12" s="127">
        <v>1493166</v>
      </c>
    </row>
    <row r="13" spans="2:12" x14ac:dyDescent="0.25">
      <c r="B13" s="120">
        <v>11</v>
      </c>
      <c r="C13" s="121" t="s">
        <v>228</v>
      </c>
      <c r="D13" s="123">
        <v>4123665</v>
      </c>
      <c r="F13" s="115">
        <v>161</v>
      </c>
      <c r="G13" s="116" t="s">
        <v>650</v>
      </c>
      <c r="H13" s="127">
        <v>2157481</v>
      </c>
      <c r="J13" s="115">
        <v>311</v>
      </c>
      <c r="K13" s="116" t="s">
        <v>788</v>
      </c>
      <c r="L13" s="127">
        <v>1491012</v>
      </c>
    </row>
    <row r="14" spans="2:12" x14ac:dyDescent="0.25">
      <c r="B14" s="120">
        <v>12</v>
      </c>
      <c r="C14" s="121" t="s">
        <v>740</v>
      </c>
      <c r="D14" s="123">
        <v>4047736</v>
      </c>
      <c r="F14" s="115">
        <v>162</v>
      </c>
      <c r="G14" s="116" t="s">
        <v>204</v>
      </c>
      <c r="H14" s="127">
        <v>2156503</v>
      </c>
      <c r="J14" s="115">
        <v>312</v>
      </c>
      <c r="K14" s="116" t="s">
        <v>340</v>
      </c>
      <c r="L14" s="127">
        <v>1489805</v>
      </c>
    </row>
    <row r="15" spans="2:12" x14ac:dyDescent="0.25">
      <c r="B15" s="120">
        <v>13</v>
      </c>
      <c r="C15" s="121" t="s">
        <v>687</v>
      </c>
      <c r="D15" s="123">
        <v>4017438</v>
      </c>
      <c r="F15" s="115">
        <v>163</v>
      </c>
      <c r="G15" s="116" t="s">
        <v>451</v>
      </c>
      <c r="H15" s="127">
        <v>2146732</v>
      </c>
      <c r="J15" s="115">
        <v>313</v>
      </c>
      <c r="K15" s="116" t="s">
        <v>227</v>
      </c>
      <c r="L15" s="127">
        <v>1488482</v>
      </c>
    </row>
    <row r="16" spans="2:12" x14ac:dyDescent="0.25">
      <c r="B16" s="120">
        <v>14</v>
      </c>
      <c r="C16" s="121" t="s">
        <v>364</v>
      </c>
      <c r="D16" s="123">
        <v>3958697</v>
      </c>
      <c r="F16" s="115">
        <v>164</v>
      </c>
      <c r="G16" s="116" t="s">
        <v>321</v>
      </c>
      <c r="H16" s="127">
        <v>2142085</v>
      </c>
      <c r="J16" s="115">
        <v>314</v>
      </c>
      <c r="K16" s="116" t="s">
        <v>593</v>
      </c>
      <c r="L16" s="127">
        <v>1477902</v>
      </c>
    </row>
    <row r="17" spans="2:12" x14ac:dyDescent="0.25">
      <c r="B17" s="120">
        <v>15</v>
      </c>
      <c r="C17" s="121" t="s">
        <v>530</v>
      </c>
      <c r="D17" s="123">
        <v>3958320</v>
      </c>
      <c r="F17" s="115">
        <v>165</v>
      </c>
      <c r="G17" s="116" t="s">
        <v>289</v>
      </c>
      <c r="H17" s="127">
        <v>2141484</v>
      </c>
      <c r="J17" s="115">
        <v>315</v>
      </c>
      <c r="K17" s="116" t="s">
        <v>716</v>
      </c>
      <c r="L17" s="127">
        <v>1476198</v>
      </c>
    </row>
    <row r="18" spans="2:12" x14ac:dyDescent="0.25">
      <c r="B18" s="120">
        <v>16</v>
      </c>
      <c r="C18" s="121" t="s">
        <v>605</v>
      </c>
      <c r="D18" s="123">
        <v>3911892</v>
      </c>
      <c r="F18" s="115">
        <v>166</v>
      </c>
      <c r="G18" s="116" t="s">
        <v>306</v>
      </c>
      <c r="H18" s="127">
        <v>2139575</v>
      </c>
      <c r="J18" s="115">
        <v>316</v>
      </c>
      <c r="K18" s="116" t="s">
        <v>408</v>
      </c>
      <c r="L18" s="127">
        <v>1472238</v>
      </c>
    </row>
    <row r="19" spans="2:12" x14ac:dyDescent="0.25">
      <c r="B19" s="120">
        <v>17</v>
      </c>
      <c r="C19" s="121" t="s">
        <v>675</v>
      </c>
      <c r="D19" s="123">
        <v>3859012</v>
      </c>
      <c r="F19" s="115">
        <v>167</v>
      </c>
      <c r="G19" s="116" t="s">
        <v>223</v>
      </c>
      <c r="H19" s="127">
        <v>2128214</v>
      </c>
      <c r="J19" s="115">
        <v>317</v>
      </c>
      <c r="K19" s="116" t="s">
        <v>718</v>
      </c>
      <c r="L19" s="127">
        <v>1466171</v>
      </c>
    </row>
    <row r="20" spans="2:12" x14ac:dyDescent="0.25">
      <c r="B20" s="120">
        <v>18</v>
      </c>
      <c r="C20" s="121" t="s">
        <v>953</v>
      </c>
      <c r="D20" s="123">
        <v>3823518</v>
      </c>
      <c r="F20" s="115">
        <v>168</v>
      </c>
      <c r="G20" s="116" t="s">
        <v>490</v>
      </c>
      <c r="H20" s="127">
        <v>2127815</v>
      </c>
      <c r="J20" s="115">
        <v>318</v>
      </c>
      <c r="K20" s="116" t="s">
        <v>948</v>
      </c>
      <c r="L20" s="127">
        <v>1463321</v>
      </c>
    </row>
    <row r="21" spans="2:12" x14ac:dyDescent="0.25">
      <c r="B21" s="120">
        <v>19</v>
      </c>
      <c r="C21" s="121" t="s">
        <v>950</v>
      </c>
      <c r="D21" s="123">
        <v>3799806</v>
      </c>
      <c r="F21" s="115">
        <v>169</v>
      </c>
      <c r="G21" s="116" t="s">
        <v>713</v>
      </c>
      <c r="H21" s="127">
        <v>2114532</v>
      </c>
      <c r="J21" s="115">
        <v>319</v>
      </c>
      <c r="K21" s="116" t="s">
        <v>283</v>
      </c>
      <c r="L21" s="127">
        <v>1462286</v>
      </c>
    </row>
    <row r="22" spans="2:12" x14ac:dyDescent="0.25">
      <c r="B22" s="120">
        <v>20</v>
      </c>
      <c r="C22" s="121" t="s">
        <v>792</v>
      </c>
      <c r="D22" s="123">
        <v>3753394</v>
      </c>
      <c r="F22" s="115">
        <v>170</v>
      </c>
      <c r="G22" s="116" t="s">
        <v>655</v>
      </c>
      <c r="H22" s="127">
        <v>2111107</v>
      </c>
      <c r="J22" s="115">
        <v>320</v>
      </c>
      <c r="K22" s="116" t="s">
        <v>975</v>
      </c>
      <c r="L22" s="127">
        <v>1460393</v>
      </c>
    </row>
    <row r="23" spans="2:12" x14ac:dyDescent="0.25">
      <c r="B23" s="115">
        <v>21</v>
      </c>
      <c r="C23" s="116" t="s">
        <v>258</v>
      </c>
      <c r="D23" s="124">
        <v>3746652</v>
      </c>
      <c r="F23" s="115">
        <v>171</v>
      </c>
      <c r="G23" s="116" t="s">
        <v>422</v>
      </c>
      <c r="H23" s="127">
        <v>2110066</v>
      </c>
      <c r="J23" s="115">
        <v>321</v>
      </c>
      <c r="K23" s="116" t="s">
        <v>383</v>
      </c>
      <c r="L23" s="127">
        <v>1459609</v>
      </c>
    </row>
    <row r="24" spans="2:12" x14ac:dyDescent="0.25">
      <c r="B24" s="115">
        <v>22</v>
      </c>
      <c r="C24" s="116" t="s">
        <v>861</v>
      </c>
      <c r="D24" s="124">
        <v>3743686</v>
      </c>
      <c r="F24" s="115">
        <v>172</v>
      </c>
      <c r="G24" s="116" t="s">
        <v>598</v>
      </c>
      <c r="H24" s="127">
        <v>2103776</v>
      </c>
      <c r="J24" s="115">
        <v>322</v>
      </c>
      <c r="K24" s="116" t="s">
        <v>656</v>
      </c>
      <c r="L24" s="127">
        <v>1456282</v>
      </c>
    </row>
    <row r="25" spans="2:12" x14ac:dyDescent="0.25">
      <c r="B25" s="115">
        <v>23</v>
      </c>
      <c r="C25" s="116" t="s">
        <v>247</v>
      </c>
      <c r="D25" s="124">
        <v>3714739</v>
      </c>
      <c r="F25" s="115">
        <v>173</v>
      </c>
      <c r="G25" s="116" t="s">
        <v>417</v>
      </c>
      <c r="H25" s="127">
        <v>2101164</v>
      </c>
      <c r="J25" s="115">
        <v>323</v>
      </c>
      <c r="K25" s="116" t="s">
        <v>644</v>
      </c>
      <c r="L25" s="127">
        <v>1449719</v>
      </c>
    </row>
    <row r="26" spans="2:12" x14ac:dyDescent="0.25">
      <c r="B26" s="115">
        <v>24</v>
      </c>
      <c r="C26" s="116" t="s">
        <v>447</v>
      </c>
      <c r="D26" s="124">
        <v>3698031</v>
      </c>
      <c r="F26" s="115">
        <v>174</v>
      </c>
      <c r="G26" s="116" t="s">
        <v>840</v>
      </c>
      <c r="H26" s="127">
        <v>2098458</v>
      </c>
      <c r="J26" s="115">
        <v>324</v>
      </c>
      <c r="K26" s="116" t="s">
        <v>444</v>
      </c>
      <c r="L26" s="127">
        <v>1443488</v>
      </c>
    </row>
    <row r="27" spans="2:12" x14ac:dyDescent="0.25">
      <c r="B27" s="115">
        <v>25</v>
      </c>
      <c r="C27" s="116" t="s">
        <v>659</v>
      </c>
      <c r="D27" s="124">
        <v>3664544</v>
      </c>
      <c r="F27" s="115">
        <v>175</v>
      </c>
      <c r="G27" s="116" t="s">
        <v>539</v>
      </c>
      <c r="H27" s="127">
        <v>2086664</v>
      </c>
      <c r="J27" s="115">
        <v>325</v>
      </c>
      <c r="K27" s="116" t="s">
        <v>662</v>
      </c>
      <c r="L27" s="127">
        <v>1439224</v>
      </c>
    </row>
    <row r="28" spans="2:12" x14ac:dyDescent="0.25">
      <c r="B28" s="115">
        <v>26</v>
      </c>
      <c r="C28" s="116" t="s">
        <v>705</v>
      </c>
      <c r="D28" s="124">
        <v>3663410</v>
      </c>
      <c r="F28" s="115">
        <v>176</v>
      </c>
      <c r="G28" s="116" t="s">
        <v>609</v>
      </c>
      <c r="H28" s="127">
        <v>2082476</v>
      </c>
      <c r="J28" s="115">
        <v>326</v>
      </c>
      <c r="K28" s="116" t="s">
        <v>555</v>
      </c>
      <c r="L28" s="127">
        <v>1436386</v>
      </c>
    </row>
    <row r="29" spans="2:12" x14ac:dyDescent="0.25">
      <c r="B29" s="115">
        <v>27</v>
      </c>
      <c r="C29" s="116" t="s">
        <v>318</v>
      </c>
      <c r="D29" s="124">
        <v>3654028</v>
      </c>
      <c r="F29" s="115">
        <v>177</v>
      </c>
      <c r="G29" s="116" t="s">
        <v>438</v>
      </c>
      <c r="H29" s="127">
        <v>2072174</v>
      </c>
      <c r="J29" s="115">
        <v>327</v>
      </c>
      <c r="K29" s="116" t="s">
        <v>781</v>
      </c>
      <c r="L29" s="127">
        <v>1433337</v>
      </c>
    </row>
    <row r="30" spans="2:12" x14ac:dyDescent="0.25">
      <c r="B30" s="115">
        <v>28</v>
      </c>
      <c r="C30" s="116" t="s">
        <v>477</v>
      </c>
      <c r="D30" s="124">
        <v>3619519</v>
      </c>
      <c r="F30" s="115">
        <v>178</v>
      </c>
      <c r="G30" s="116" t="s">
        <v>956</v>
      </c>
      <c r="H30" s="127">
        <v>2061997</v>
      </c>
      <c r="J30" s="115">
        <v>328</v>
      </c>
      <c r="K30" s="116" t="s">
        <v>482</v>
      </c>
      <c r="L30" s="127">
        <v>1432534</v>
      </c>
    </row>
    <row r="31" spans="2:12" x14ac:dyDescent="0.25">
      <c r="B31" s="115">
        <v>29</v>
      </c>
      <c r="C31" s="116" t="s">
        <v>217</v>
      </c>
      <c r="D31" s="124">
        <v>3598098</v>
      </c>
      <c r="F31" s="115">
        <v>179</v>
      </c>
      <c r="G31" s="116" t="s">
        <v>994</v>
      </c>
      <c r="H31" s="127">
        <v>2054467</v>
      </c>
      <c r="J31" s="115">
        <v>329</v>
      </c>
      <c r="K31" s="116" t="s">
        <v>241</v>
      </c>
      <c r="L31" s="127">
        <v>1429976</v>
      </c>
    </row>
    <row r="32" spans="2:12" x14ac:dyDescent="0.25">
      <c r="B32" s="115">
        <v>30</v>
      </c>
      <c r="C32" s="116" t="s">
        <v>960</v>
      </c>
      <c r="D32" s="124">
        <v>3549393</v>
      </c>
      <c r="F32" s="115">
        <v>180</v>
      </c>
      <c r="G32" s="116" t="s">
        <v>237</v>
      </c>
      <c r="H32" s="127">
        <v>2053723</v>
      </c>
      <c r="J32" s="115">
        <v>330</v>
      </c>
      <c r="K32" s="116" t="s">
        <v>221</v>
      </c>
      <c r="L32" s="127">
        <v>1423412</v>
      </c>
    </row>
    <row r="33" spans="2:12" x14ac:dyDescent="0.25">
      <c r="B33" s="115">
        <v>31</v>
      </c>
      <c r="C33" s="116" t="s">
        <v>183</v>
      </c>
      <c r="D33" s="124">
        <v>3528862</v>
      </c>
      <c r="F33" s="115">
        <v>181</v>
      </c>
      <c r="G33" s="116" t="s">
        <v>436</v>
      </c>
      <c r="H33" s="127">
        <v>2052136</v>
      </c>
      <c r="J33" s="115">
        <v>331</v>
      </c>
      <c r="K33" s="116" t="s">
        <v>696</v>
      </c>
      <c r="L33" s="127">
        <v>1421159</v>
      </c>
    </row>
    <row r="34" spans="2:12" x14ac:dyDescent="0.25">
      <c r="B34" s="115">
        <v>32</v>
      </c>
      <c r="C34" s="116" t="s">
        <v>803</v>
      </c>
      <c r="D34" s="124">
        <v>3503971</v>
      </c>
      <c r="F34" s="115">
        <v>182</v>
      </c>
      <c r="G34" s="116" t="s">
        <v>736</v>
      </c>
      <c r="H34" s="127">
        <v>2035390</v>
      </c>
      <c r="J34" s="115">
        <v>332</v>
      </c>
      <c r="K34" s="116" t="s">
        <v>741</v>
      </c>
      <c r="L34" s="127">
        <v>1420373</v>
      </c>
    </row>
    <row r="35" spans="2:12" x14ac:dyDescent="0.25">
      <c r="B35" s="115">
        <v>33</v>
      </c>
      <c r="C35" s="116" t="s">
        <v>711</v>
      </c>
      <c r="D35" s="124">
        <v>3457560</v>
      </c>
      <c r="F35" s="115">
        <v>183</v>
      </c>
      <c r="G35" s="116" t="s">
        <v>942</v>
      </c>
      <c r="H35" s="127">
        <v>2026443</v>
      </c>
      <c r="J35" s="115">
        <v>333</v>
      </c>
      <c r="K35" s="116" t="s">
        <v>695</v>
      </c>
      <c r="L35" s="127">
        <v>1415428</v>
      </c>
    </row>
    <row r="36" spans="2:12" x14ac:dyDescent="0.25">
      <c r="B36" s="115">
        <v>34</v>
      </c>
      <c r="C36" s="116" t="s">
        <v>168</v>
      </c>
      <c r="D36" s="124">
        <v>3429509</v>
      </c>
      <c r="F36" s="115">
        <v>184</v>
      </c>
      <c r="G36" s="116" t="s">
        <v>551</v>
      </c>
      <c r="H36" s="127">
        <v>2016447</v>
      </c>
      <c r="J36" s="115">
        <v>334</v>
      </c>
      <c r="K36" s="116" t="s">
        <v>974</v>
      </c>
      <c r="L36" s="127">
        <v>1414412</v>
      </c>
    </row>
    <row r="37" spans="2:12" x14ac:dyDescent="0.25">
      <c r="B37" s="115">
        <v>35</v>
      </c>
      <c r="C37" s="116" t="s">
        <v>178</v>
      </c>
      <c r="D37" s="124">
        <v>3415778</v>
      </c>
      <c r="F37" s="115">
        <v>185</v>
      </c>
      <c r="G37" s="116" t="s">
        <v>464</v>
      </c>
      <c r="H37" s="127">
        <v>2009825</v>
      </c>
      <c r="J37" s="115">
        <v>335</v>
      </c>
      <c r="K37" s="116" t="s">
        <v>484</v>
      </c>
      <c r="L37" s="127">
        <v>1403977</v>
      </c>
    </row>
    <row r="38" spans="2:12" x14ac:dyDescent="0.25">
      <c r="B38" s="115">
        <v>36</v>
      </c>
      <c r="C38" s="116" t="s">
        <v>300</v>
      </c>
      <c r="D38" s="124">
        <v>3415212</v>
      </c>
      <c r="F38" s="115">
        <v>186</v>
      </c>
      <c r="G38" s="116" t="s">
        <v>778</v>
      </c>
      <c r="H38" s="127">
        <v>2008115</v>
      </c>
      <c r="J38" s="115">
        <v>336</v>
      </c>
      <c r="K38" s="116" t="s">
        <v>802</v>
      </c>
      <c r="L38" s="127">
        <v>1402688</v>
      </c>
    </row>
    <row r="39" spans="2:12" x14ac:dyDescent="0.25">
      <c r="B39" s="115">
        <v>37</v>
      </c>
      <c r="C39" s="116" t="s">
        <v>424</v>
      </c>
      <c r="D39" s="124">
        <v>3401622</v>
      </c>
      <c r="F39" s="115">
        <v>187</v>
      </c>
      <c r="G39" s="116" t="s">
        <v>863</v>
      </c>
      <c r="H39" s="127">
        <v>2000156</v>
      </c>
      <c r="J39" s="115">
        <v>337</v>
      </c>
      <c r="K39" s="116" t="s">
        <v>916</v>
      </c>
      <c r="L39" s="127">
        <v>1396676</v>
      </c>
    </row>
    <row r="40" spans="2:12" x14ac:dyDescent="0.25">
      <c r="B40" s="115">
        <v>38</v>
      </c>
      <c r="C40" s="116" t="s">
        <v>471</v>
      </c>
      <c r="D40" s="124">
        <v>3388166</v>
      </c>
      <c r="F40" s="115">
        <v>188</v>
      </c>
      <c r="G40" s="116" t="s">
        <v>621</v>
      </c>
      <c r="H40" s="127">
        <v>1999117</v>
      </c>
      <c r="J40" s="115">
        <v>338</v>
      </c>
      <c r="K40" s="116" t="s">
        <v>291</v>
      </c>
      <c r="L40" s="127">
        <v>1390986</v>
      </c>
    </row>
    <row r="41" spans="2:12" x14ac:dyDescent="0.25">
      <c r="B41" s="115">
        <v>39</v>
      </c>
      <c r="C41" s="116" t="s">
        <v>192</v>
      </c>
      <c r="D41" s="124">
        <v>3354780</v>
      </c>
      <c r="F41" s="115">
        <v>189</v>
      </c>
      <c r="G41" s="116" t="s">
        <v>458</v>
      </c>
      <c r="H41" s="127">
        <v>1992862</v>
      </c>
      <c r="J41" s="115">
        <v>339</v>
      </c>
      <c r="K41" s="116" t="s">
        <v>249</v>
      </c>
      <c r="L41" s="127">
        <v>1386237</v>
      </c>
    </row>
    <row r="42" spans="2:12" x14ac:dyDescent="0.25">
      <c r="B42" s="115">
        <v>40</v>
      </c>
      <c r="C42" s="116" t="s">
        <v>375</v>
      </c>
      <c r="D42" s="124">
        <v>3315164</v>
      </c>
      <c r="F42" s="115">
        <v>190</v>
      </c>
      <c r="G42" s="116" t="s">
        <v>700</v>
      </c>
      <c r="H42" s="127">
        <v>1986259</v>
      </c>
      <c r="J42" s="115">
        <v>340</v>
      </c>
      <c r="K42" s="116" t="s">
        <v>832</v>
      </c>
      <c r="L42" s="127">
        <v>1384649</v>
      </c>
    </row>
    <row r="43" spans="2:12" x14ac:dyDescent="0.25">
      <c r="B43" s="115">
        <v>41</v>
      </c>
      <c r="C43" s="116" t="s">
        <v>998</v>
      </c>
      <c r="D43" s="124">
        <v>3267629</v>
      </c>
      <c r="F43" s="115">
        <v>191</v>
      </c>
      <c r="G43" s="116" t="s">
        <v>585</v>
      </c>
      <c r="H43" s="127">
        <v>1976813</v>
      </c>
      <c r="J43" s="115">
        <v>341</v>
      </c>
      <c r="K43" s="116" t="s">
        <v>915</v>
      </c>
      <c r="L43" s="127">
        <v>1378870</v>
      </c>
    </row>
    <row r="44" spans="2:12" x14ac:dyDescent="0.25">
      <c r="B44" s="115">
        <v>42</v>
      </c>
      <c r="C44" s="116" t="s">
        <v>398</v>
      </c>
      <c r="D44" s="124">
        <v>3267532</v>
      </c>
      <c r="F44" s="115">
        <v>192</v>
      </c>
      <c r="G44" s="116" t="s">
        <v>587</v>
      </c>
      <c r="H44" s="127">
        <v>1968765</v>
      </c>
      <c r="J44" s="115">
        <v>342</v>
      </c>
      <c r="K44" s="116" t="s">
        <v>199</v>
      </c>
      <c r="L44" s="127">
        <v>1378334</v>
      </c>
    </row>
    <row r="45" spans="2:12" x14ac:dyDescent="0.25">
      <c r="B45" s="115">
        <v>43</v>
      </c>
      <c r="C45" s="116" t="s">
        <v>338</v>
      </c>
      <c r="D45" s="124">
        <v>3267100</v>
      </c>
      <c r="F45" s="115">
        <v>193</v>
      </c>
      <c r="G45" s="116" t="s">
        <v>468</v>
      </c>
      <c r="H45" s="127">
        <v>1968540</v>
      </c>
      <c r="J45" s="115">
        <v>343</v>
      </c>
      <c r="K45" s="116" t="s">
        <v>824</v>
      </c>
      <c r="L45" s="127">
        <v>1361349</v>
      </c>
    </row>
    <row r="46" spans="2:12" x14ac:dyDescent="0.25">
      <c r="B46" s="115">
        <v>44</v>
      </c>
      <c r="C46" s="116" t="s">
        <v>547</v>
      </c>
      <c r="D46" s="124">
        <v>3256656</v>
      </c>
      <c r="F46" s="115">
        <v>194</v>
      </c>
      <c r="G46" s="116" t="s">
        <v>992</v>
      </c>
      <c r="H46" s="127">
        <v>1952316</v>
      </c>
      <c r="J46" s="115">
        <v>344</v>
      </c>
      <c r="K46" s="116" t="s">
        <v>280</v>
      </c>
      <c r="L46" s="127">
        <v>1360532</v>
      </c>
    </row>
    <row r="47" spans="2:12" x14ac:dyDescent="0.25">
      <c r="B47" s="115">
        <v>45</v>
      </c>
      <c r="C47" s="116" t="s">
        <v>795</v>
      </c>
      <c r="D47" s="124">
        <v>3231577</v>
      </c>
      <c r="F47" s="115">
        <v>195</v>
      </c>
      <c r="G47" s="116" t="s">
        <v>852</v>
      </c>
      <c r="H47" s="127">
        <v>1951088</v>
      </c>
      <c r="J47" s="115">
        <v>345</v>
      </c>
      <c r="K47" s="116" t="s">
        <v>732</v>
      </c>
      <c r="L47" s="127">
        <v>1358025</v>
      </c>
    </row>
    <row r="48" spans="2:12" x14ac:dyDescent="0.25">
      <c r="B48" s="115">
        <v>46</v>
      </c>
      <c r="C48" s="116" t="s">
        <v>179</v>
      </c>
      <c r="D48" s="124">
        <v>3226271</v>
      </c>
      <c r="F48" s="115">
        <v>196</v>
      </c>
      <c r="G48" s="116" t="s">
        <v>207</v>
      </c>
      <c r="H48" s="127">
        <v>1946545</v>
      </c>
      <c r="J48" s="115">
        <v>346</v>
      </c>
      <c r="K48" s="116" t="s">
        <v>765</v>
      </c>
      <c r="L48" s="127">
        <v>1357835</v>
      </c>
    </row>
    <row r="49" spans="2:12" x14ac:dyDescent="0.25">
      <c r="B49" s="115">
        <v>47</v>
      </c>
      <c r="C49" s="116" t="s">
        <v>982</v>
      </c>
      <c r="D49" s="124">
        <v>3175571</v>
      </c>
      <c r="F49" s="115">
        <v>197</v>
      </c>
      <c r="G49" s="116" t="s">
        <v>170</v>
      </c>
      <c r="H49" s="127">
        <v>1946026</v>
      </c>
      <c r="J49" s="115">
        <v>347</v>
      </c>
      <c r="K49" s="116" t="s">
        <v>242</v>
      </c>
      <c r="L49" s="127">
        <v>1357008</v>
      </c>
    </row>
    <row r="50" spans="2:12" x14ac:dyDescent="0.25">
      <c r="B50" s="115">
        <v>48</v>
      </c>
      <c r="C50" s="116" t="s">
        <v>815</v>
      </c>
      <c r="D50" s="124">
        <v>3173401</v>
      </c>
      <c r="F50" s="115">
        <v>198</v>
      </c>
      <c r="G50" s="116" t="s">
        <v>995</v>
      </c>
      <c r="H50" s="127">
        <v>1942808</v>
      </c>
      <c r="J50" s="115">
        <v>348</v>
      </c>
      <c r="K50" s="116" t="s">
        <v>564</v>
      </c>
      <c r="L50" s="127">
        <v>1355571</v>
      </c>
    </row>
    <row r="51" spans="2:12" x14ac:dyDescent="0.25">
      <c r="B51" s="115">
        <v>49</v>
      </c>
      <c r="C51" s="116" t="s">
        <v>264</v>
      </c>
      <c r="D51" s="124">
        <v>3161830</v>
      </c>
      <c r="F51" s="115">
        <v>199</v>
      </c>
      <c r="G51" s="116" t="s">
        <v>395</v>
      </c>
      <c r="H51" s="127">
        <v>1940303</v>
      </c>
      <c r="J51" s="115">
        <v>349</v>
      </c>
      <c r="K51" s="116" t="s">
        <v>496</v>
      </c>
      <c r="L51" s="127">
        <v>1355365</v>
      </c>
    </row>
    <row r="52" spans="2:12" x14ac:dyDescent="0.25">
      <c r="B52" s="115">
        <v>50</v>
      </c>
      <c r="C52" s="116" t="s">
        <v>904</v>
      </c>
      <c r="D52" s="124">
        <v>3131872</v>
      </c>
      <c r="F52" s="115">
        <v>200</v>
      </c>
      <c r="G52" s="116" t="s">
        <v>443</v>
      </c>
      <c r="H52" s="127">
        <v>1938637</v>
      </c>
      <c r="J52" s="115">
        <v>350</v>
      </c>
      <c r="K52" s="116" t="s">
        <v>761</v>
      </c>
      <c r="L52" s="127">
        <v>1351024</v>
      </c>
    </row>
    <row r="53" spans="2:12" x14ac:dyDescent="0.25">
      <c r="B53" s="115">
        <v>51</v>
      </c>
      <c r="C53" s="116" t="s">
        <v>208</v>
      </c>
      <c r="D53" s="124">
        <v>3128468</v>
      </c>
      <c r="F53" s="115">
        <v>201</v>
      </c>
      <c r="G53" s="116" t="s">
        <v>654</v>
      </c>
      <c r="H53" s="127">
        <v>1933647</v>
      </c>
      <c r="J53" s="115">
        <v>351</v>
      </c>
      <c r="K53" s="116" t="s">
        <v>245</v>
      </c>
      <c r="L53" s="127">
        <v>1350197</v>
      </c>
    </row>
    <row r="54" spans="2:12" x14ac:dyDescent="0.25">
      <c r="B54" s="115">
        <v>52</v>
      </c>
      <c r="C54" s="116" t="s">
        <v>369</v>
      </c>
      <c r="D54" s="124">
        <v>3118421</v>
      </c>
      <c r="F54" s="115">
        <v>202</v>
      </c>
      <c r="G54" s="116" t="s">
        <v>218</v>
      </c>
      <c r="H54" s="127">
        <v>1920171</v>
      </c>
      <c r="J54" s="115">
        <v>352</v>
      </c>
      <c r="K54" s="116" t="s">
        <v>757</v>
      </c>
      <c r="L54" s="127">
        <v>1347195</v>
      </c>
    </row>
    <row r="55" spans="2:12" x14ac:dyDescent="0.25">
      <c r="B55" s="115">
        <v>53</v>
      </c>
      <c r="C55" s="116" t="s">
        <v>777</v>
      </c>
      <c r="D55" s="124">
        <v>3091463</v>
      </c>
      <c r="F55" s="115">
        <v>203</v>
      </c>
      <c r="G55" s="116" t="s">
        <v>818</v>
      </c>
      <c r="H55" s="127">
        <v>1910272</v>
      </c>
      <c r="J55" s="115">
        <v>353</v>
      </c>
      <c r="K55" s="116" t="s">
        <v>195</v>
      </c>
      <c r="L55" s="127">
        <v>1341368</v>
      </c>
    </row>
    <row r="56" spans="2:12" x14ac:dyDescent="0.25">
      <c r="B56" s="115">
        <v>54</v>
      </c>
      <c r="C56" s="116" t="s">
        <v>616</v>
      </c>
      <c r="D56" s="124">
        <v>3067201</v>
      </c>
      <c r="F56" s="115">
        <v>204</v>
      </c>
      <c r="G56" s="116" t="s">
        <v>414</v>
      </c>
      <c r="H56" s="127">
        <v>1904025</v>
      </c>
      <c r="J56" s="115">
        <v>354</v>
      </c>
      <c r="K56" s="116" t="s">
        <v>514</v>
      </c>
      <c r="L56" s="127">
        <v>1339135</v>
      </c>
    </row>
    <row r="57" spans="2:12" x14ac:dyDescent="0.25">
      <c r="B57" s="115">
        <v>55</v>
      </c>
      <c r="C57" s="116" t="s">
        <v>722</v>
      </c>
      <c r="D57" s="124">
        <v>3048878</v>
      </c>
      <c r="F57" s="115">
        <v>205</v>
      </c>
      <c r="G57" s="116" t="s">
        <v>314</v>
      </c>
      <c r="H57" s="127">
        <v>1902385</v>
      </c>
      <c r="J57" s="115">
        <v>355</v>
      </c>
      <c r="K57" s="116" t="s">
        <v>594</v>
      </c>
      <c r="L57" s="127">
        <v>1338982</v>
      </c>
    </row>
    <row r="58" spans="2:12" x14ac:dyDescent="0.25">
      <c r="B58" s="115">
        <v>56</v>
      </c>
      <c r="C58" s="116" t="s">
        <v>658</v>
      </c>
      <c r="D58" s="124">
        <v>3032223</v>
      </c>
      <c r="F58" s="115">
        <v>206</v>
      </c>
      <c r="G58" s="116" t="s">
        <v>323</v>
      </c>
      <c r="H58" s="127">
        <v>1902310</v>
      </c>
      <c r="J58" s="115">
        <v>356</v>
      </c>
      <c r="K58" s="116" t="s">
        <v>278</v>
      </c>
      <c r="L58" s="127">
        <v>1335962</v>
      </c>
    </row>
    <row r="59" spans="2:12" x14ac:dyDescent="0.25">
      <c r="B59" s="115">
        <v>57</v>
      </c>
      <c r="C59" s="116" t="s">
        <v>402</v>
      </c>
      <c r="D59" s="124">
        <v>3029508</v>
      </c>
      <c r="F59" s="115">
        <v>207</v>
      </c>
      <c r="G59" s="116" t="s">
        <v>427</v>
      </c>
      <c r="H59" s="127">
        <v>1887072</v>
      </c>
      <c r="J59" s="115">
        <v>357</v>
      </c>
      <c r="K59" s="116" t="s">
        <v>785</v>
      </c>
      <c r="L59" s="127">
        <v>1335499</v>
      </c>
    </row>
    <row r="60" spans="2:12" x14ac:dyDescent="0.25">
      <c r="B60" s="115">
        <v>58</v>
      </c>
      <c r="C60" s="116" t="s">
        <v>232</v>
      </c>
      <c r="D60" s="124">
        <v>2991585</v>
      </c>
      <c r="F60" s="115">
        <v>208</v>
      </c>
      <c r="G60" s="116" t="s">
        <v>253</v>
      </c>
      <c r="H60" s="127">
        <v>1882596</v>
      </c>
      <c r="J60" s="115">
        <v>358</v>
      </c>
      <c r="K60" s="116" t="s">
        <v>652</v>
      </c>
      <c r="L60" s="127">
        <v>1315115</v>
      </c>
    </row>
    <row r="61" spans="2:12" x14ac:dyDescent="0.25">
      <c r="B61" s="115">
        <v>59</v>
      </c>
      <c r="C61" s="116" t="s">
        <v>940</v>
      </c>
      <c r="D61" s="124">
        <v>2986949</v>
      </c>
      <c r="F61" s="115">
        <v>209</v>
      </c>
      <c r="G61" s="116" t="s">
        <v>933</v>
      </c>
      <c r="H61" s="127">
        <v>1874520</v>
      </c>
      <c r="J61" s="115">
        <v>359</v>
      </c>
      <c r="K61" s="116" t="s">
        <v>664</v>
      </c>
      <c r="L61" s="127">
        <v>1313473</v>
      </c>
    </row>
    <row r="62" spans="2:12" x14ac:dyDescent="0.25">
      <c r="B62" s="115">
        <v>60</v>
      </c>
      <c r="C62" s="116" t="s">
        <v>480</v>
      </c>
      <c r="D62" s="124">
        <v>2984961</v>
      </c>
      <c r="F62" s="115">
        <v>210</v>
      </c>
      <c r="G62" s="116" t="s">
        <v>842</v>
      </c>
      <c r="H62" s="127">
        <v>1873863</v>
      </c>
      <c r="J62" s="115">
        <v>360</v>
      </c>
      <c r="K62" s="116" t="s">
        <v>969</v>
      </c>
      <c r="L62" s="127">
        <v>1312930</v>
      </c>
    </row>
    <row r="63" spans="2:12" x14ac:dyDescent="0.25">
      <c r="B63" s="115">
        <v>61</v>
      </c>
      <c r="C63" s="116" t="s">
        <v>822</v>
      </c>
      <c r="D63" s="124">
        <v>2956428</v>
      </c>
      <c r="F63" s="115">
        <v>211</v>
      </c>
      <c r="G63" s="116" t="s">
        <v>407</v>
      </c>
      <c r="H63" s="127">
        <v>1872856</v>
      </c>
      <c r="J63" s="115">
        <v>361</v>
      </c>
      <c r="K63" s="116" t="s">
        <v>268</v>
      </c>
      <c r="L63" s="127">
        <v>1309044</v>
      </c>
    </row>
    <row r="64" spans="2:12" x14ac:dyDescent="0.25">
      <c r="B64" s="115">
        <v>62</v>
      </c>
      <c r="C64" s="116" t="s">
        <v>581</v>
      </c>
      <c r="D64" s="124">
        <v>2951637</v>
      </c>
      <c r="F64" s="115">
        <v>212</v>
      </c>
      <c r="G64" s="116" t="s">
        <v>435</v>
      </c>
      <c r="H64" s="127">
        <v>1862961</v>
      </c>
      <c r="J64" s="115">
        <v>362</v>
      </c>
      <c r="K64" s="116" t="s">
        <v>804</v>
      </c>
      <c r="L64" s="127">
        <v>1303733</v>
      </c>
    </row>
    <row r="65" spans="2:12" x14ac:dyDescent="0.25">
      <c r="B65" s="115">
        <v>63</v>
      </c>
      <c r="C65" s="116" t="s">
        <v>211</v>
      </c>
      <c r="D65" s="124">
        <v>2934712</v>
      </c>
      <c r="F65" s="115">
        <v>213</v>
      </c>
      <c r="G65" s="116" t="s">
        <v>324</v>
      </c>
      <c r="H65" s="127">
        <v>1862482</v>
      </c>
      <c r="J65" s="115">
        <v>363</v>
      </c>
      <c r="K65" s="116" t="s">
        <v>557</v>
      </c>
      <c r="L65" s="127">
        <v>1302580</v>
      </c>
    </row>
    <row r="66" spans="2:12" x14ac:dyDescent="0.25">
      <c r="B66" s="115">
        <v>64</v>
      </c>
      <c r="C66" s="116" t="s">
        <v>671</v>
      </c>
      <c r="D66" s="124">
        <v>2891531</v>
      </c>
      <c r="F66" s="115">
        <v>214</v>
      </c>
      <c r="G66" s="116" t="s">
        <v>463</v>
      </c>
      <c r="H66" s="127">
        <v>1854278</v>
      </c>
      <c r="J66" s="115">
        <v>364</v>
      </c>
      <c r="K66" s="116" t="s">
        <v>859</v>
      </c>
      <c r="L66" s="127">
        <v>1302007</v>
      </c>
    </row>
    <row r="67" spans="2:12" x14ac:dyDescent="0.25">
      <c r="B67" s="115">
        <v>65</v>
      </c>
      <c r="C67" s="116" t="s">
        <v>236</v>
      </c>
      <c r="D67" s="124">
        <v>2881546</v>
      </c>
      <c r="F67" s="115">
        <v>215</v>
      </c>
      <c r="G67" s="116" t="s">
        <v>426</v>
      </c>
      <c r="H67" s="127">
        <v>1852851</v>
      </c>
      <c r="J67" s="115">
        <v>365</v>
      </c>
      <c r="K67" s="116" t="s">
        <v>332</v>
      </c>
      <c r="L67" s="127">
        <v>1297057</v>
      </c>
    </row>
    <row r="68" spans="2:12" x14ac:dyDescent="0.25">
      <c r="B68" s="115">
        <v>66</v>
      </c>
      <c r="C68" s="116" t="s">
        <v>958</v>
      </c>
      <c r="D68" s="124">
        <v>2857576</v>
      </c>
      <c r="F68" s="115">
        <v>216</v>
      </c>
      <c r="G68" s="116" t="s">
        <v>653</v>
      </c>
      <c r="H68" s="127">
        <v>1851211</v>
      </c>
      <c r="J68" s="115">
        <v>366</v>
      </c>
      <c r="K68" s="116" t="s">
        <v>432</v>
      </c>
      <c r="L68" s="127">
        <v>1294151</v>
      </c>
    </row>
    <row r="69" spans="2:12" x14ac:dyDescent="0.25">
      <c r="B69" s="115">
        <v>67</v>
      </c>
      <c r="C69" s="116" t="s">
        <v>766</v>
      </c>
      <c r="D69" s="124">
        <v>2846297</v>
      </c>
      <c r="F69" s="115">
        <v>217</v>
      </c>
      <c r="G69" s="116" t="s">
        <v>972</v>
      </c>
      <c r="H69" s="127">
        <v>1841867</v>
      </c>
      <c r="J69" s="115">
        <v>367</v>
      </c>
      <c r="K69" s="116" t="s">
        <v>791</v>
      </c>
      <c r="L69" s="127">
        <v>1290898</v>
      </c>
    </row>
    <row r="70" spans="2:12" x14ac:dyDescent="0.25">
      <c r="B70" s="115">
        <v>68</v>
      </c>
      <c r="C70" s="116" t="s">
        <v>518</v>
      </c>
      <c r="D70" s="124">
        <v>2772210</v>
      </c>
      <c r="F70" s="115">
        <v>218</v>
      </c>
      <c r="G70" s="116" t="s">
        <v>944</v>
      </c>
      <c r="H70" s="127">
        <v>1840919</v>
      </c>
      <c r="J70" s="115">
        <v>368</v>
      </c>
      <c r="K70" s="116" t="s">
        <v>519</v>
      </c>
      <c r="L70" s="127">
        <v>1290193</v>
      </c>
    </row>
    <row r="71" spans="2:12" x14ac:dyDescent="0.25">
      <c r="B71" s="115">
        <v>69</v>
      </c>
      <c r="C71" s="116" t="s">
        <v>769</v>
      </c>
      <c r="D71" s="124">
        <v>2771499</v>
      </c>
      <c r="F71" s="115">
        <v>219</v>
      </c>
      <c r="G71" s="116" t="s">
        <v>798</v>
      </c>
      <c r="H71" s="127">
        <v>1832852</v>
      </c>
      <c r="J71" s="115">
        <v>369</v>
      </c>
      <c r="K71" s="116" t="s">
        <v>949</v>
      </c>
      <c r="L71" s="127">
        <v>1288656</v>
      </c>
    </row>
    <row r="72" spans="2:12" x14ac:dyDescent="0.25">
      <c r="B72" s="115">
        <v>70</v>
      </c>
      <c r="C72" s="116" t="s">
        <v>874</v>
      </c>
      <c r="D72" s="124">
        <v>2757699</v>
      </c>
      <c r="F72" s="115">
        <v>220</v>
      </c>
      <c r="G72" s="116" t="s">
        <v>399</v>
      </c>
      <c r="H72" s="127">
        <v>1830827</v>
      </c>
      <c r="J72" s="115">
        <v>370</v>
      </c>
      <c r="K72" s="116" t="s">
        <v>275</v>
      </c>
      <c r="L72" s="127">
        <v>1284442</v>
      </c>
    </row>
    <row r="73" spans="2:12" x14ac:dyDescent="0.25">
      <c r="B73" s="115">
        <v>71</v>
      </c>
      <c r="C73" s="116" t="s">
        <v>773</v>
      </c>
      <c r="D73" s="124">
        <v>2748058</v>
      </c>
      <c r="F73" s="115">
        <v>221</v>
      </c>
      <c r="G73" s="116" t="s">
        <v>505</v>
      </c>
      <c r="H73" s="127">
        <v>1830616</v>
      </c>
      <c r="J73" s="115">
        <v>371</v>
      </c>
      <c r="K73" s="116" t="s">
        <v>460</v>
      </c>
      <c r="L73" s="127">
        <v>1283491</v>
      </c>
    </row>
    <row r="74" spans="2:12" x14ac:dyDescent="0.25">
      <c r="B74" s="115">
        <v>72</v>
      </c>
      <c r="C74" s="116" t="s">
        <v>854</v>
      </c>
      <c r="D74" s="124">
        <v>2744129</v>
      </c>
      <c r="F74" s="115">
        <v>222</v>
      </c>
      <c r="G74" s="116" t="s">
        <v>613</v>
      </c>
      <c r="H74" s="127">
        <v>1827584</v>
      </c>
      <c r="J74" s="115">
        <v>372</v>
      </c>
      <c r="K74" s="116" t="s">
        <v>858</v>
      </c>
      <c r="L74" s="127">
        <v>1282430</v>
      </c>
    </row>
    <row r="75" spans="2:12" x14ac:dyDescent="0.25">
      <c r="B75" s="115">
        <v>73</v>
      </c>
      <c r="C75" s="116" t="s">
        <v>628</v>
      </c>
      <c r="D75" s="124">
        <v>2708549</v>
      </c>
      <c r="F75" s="115">
        <v>223</v>
      </c>
      <c r="G75" s="116" t="s">
        <v>525</v>
      </c>
      <c r="H75" s="127">
        <v>1822864</v>
      </c>
      <c r="J75" s="115">
        <v>373</v>
      </c>
      <c r="K75" s="116" t="s">
        <v>532</v>
      </c>
      <c r="L75" s="127">
        <v>1276709</v>
      </c>
    </row>
    <row r="76" spans="2:12" x14ac:dyDescent="0.25">
      <c r="B76" s="115">
        <v>74</v>
      </c>
      <c r="C76" s="116" t="s">
        <v>639</v>
      </c>
      <c r="D76" s="124">
        <v>2699673</v>
      </c>
      <c r="F76" s="115">
        <v>224</v>
      </c>
      <c r="G76" s="116" t="s">
        <v>467</v>
      </c>
      <c r="H76" s="127">
        <v>1808642</v>
      </c>
      <c r="J76" s="115">
        <v>374</v>
      </c>
      <c r="K76" s="116" t="s">
        <v>845</v>
      </c>
      <c r="L76" s="127">
        <v>1275609</v>
      </c>
    </row>
    <row r="77" spans="2:12" x14ac:dyDescent="0.25">
      <c r="B77" s="115">
        <v>75</v>
      </c>
      <c r="C77" s="116" t="s">
        <v>224</v>
      </c>
      <c r="D77" s="124">
        <v>2685384</v>
      </c>
      <c r="F77" s="115">
        <v>225</v>
      </c>
      <c r="G77" s="116" t="s">
        <v>361</v>
      </c>
      <c r="H77" s="127">
        <v>1808112</v>
      </c>
      <c r="J77" s="115">
        <v>375</v>
      </c>
      <c r="K77" s="116" t="s">
        <v>485</v>
      </c>
      <c r="L77" s="127">
        <v>1272265</v>
      </c>
    </row>
    <row r="78" spans="2:12" x14ac:dyDescent="0.25">
      <c r="B78" s="115">
        <v>76</v>
      </c>
      <c r="C78" s="116" t="s">
        <v>630</v>
      </c>
      <c r="D78" s="124">
        <v>2680505</v>
      </c>
      <c r="F78" s="115">
        <v>226</v>
      </c>
      <c r="G78" s="116" t="s">
        <v>205</v>
      </c>
      <c r="H78" s="127">
        <v>1808000</v>
      </c>
      <c r="J78" s="115">
        <v>376</v>
      </c>
      <c r="K78" s="116" t="s">
        <v>703</v>
      </c>
      <c r="L78" s="127">
        <v>1272195</v>
      </c>
    </row>
    <row r="79" spans="2:12" x14ac:dyDescent="0.25">
      <c r="B79" s="115">
        <v>77</v>
      </c>
      <c r="C79" s="116" t="s">
        <v>719</v>
      </c>
      <c r="D79" s="124">
        <v>2680122</v>
      </c>
      <c r="F79" s="115">
        <v>227</v>
      </c>
      <c r="G79" s="116" t="s">
        <v>935</v>
      </c>
      <c r="H79" s="127">
        <v>1805336</v>
      </c>
      <c r="J79" s="115">
        <v>377</v>
      </c>
      <c r="K79" s="116" t="s">
        <v>263</v>
      </c>
      <c r="L79" s="127">
        <v>1263746</v>
      </c>
    </row>
    <row r="80" spans="2:12" x14ac:dyDescent="0.25">
      <c r="B80" s="115">
        <v>78</v>
      </c>
      <c r="C80" s="116" t="s">
        <v>476</v>
      </c>
      <c r="D80" s="124">
        <v>2665901</v>
      </c>
      <c r="F80" s="115">
        <v>228</v>
      </c>
      <c r="G80" s="116" t="s">
        <v>878</v>
      </c>
      <c r="H80" s="127">
        <v>1802805</v>
      </c>
      <c r="J80" s="115">
        <v>378</v>
      </c>
      <c r="K80" s="116" t="s">
        <v>626</v>
      </c>
      <c r="L80" s="127">
        <v>1258564</v>
      </c>
    </row>
    <row r="81" spans="2:12" x14ac:dyDescent="0.25">
      <c r="B81" s="115">
        <v>79</v>
      </c>
      <c r="C81" s="116" t="s">
        <v>847</v>
      </c>
      <c r="D81" s="124">
        <v>2651004</v>
      </c>
      <c r="F81" s="115">
        <v>229</v>
      </c>
      <c r="G81" s="116" t="s">
        <v>348</v>
      </c>
      <c r="H81" s="127">
        <v>1801915</v>
      </c>
      <c r="J81" s="115">
        <v>379</v>
      </c>
      <c r="K81" s="116" t="s">
        <v>905</v>
      </c>
      <c r="L81" s="127">
        <v>1247913</v>
      </c>
    </row>
    <row r="82" spans="2:12" x14ac:dyDescent="0.25">
      <c r="B82" s="115">
        <v>80</v>
      </c>
      <c r="C82" s="116" t="s">
        <v>830</v>
      </c>
      <c r="D82" s="124">
        <v>2646906</v>
      </c>
      <c r="F82" s="115">
        <v>230</v>
      </c>
      <c r="G82" s="116" t="s">
        <v>159</v>
      </c>
      <c r="H82" s="127">
        <v>1800842</v>
      </c>
      <c r="J82" s="115">
        <v>380</v>
      </c>
      <c r="K82" s="116" t="s">
        <v>971</v>
      </c>
      <c r="L82" s="127">
        <v>1244998</v>
      </c>
    </row>
    <row r="83" spans="2:12" x14ac:dyDescent="0.25">
      <c r="B83" s="115">
        <v>81</v>
      </c>
      <c r="C83" s="116" t="s">
        <v>632</v>
      </c>
      <c r="D83" s="124">
        <v>2640255</v>
      </c>
      <c r="F83" s="115">
        <v>231</v>
      </c>
      <c r="G83" s="116" t="s">
        <v>334</v>
      </c>
      <c r="H83" s="127">
        <v>1799122</v>
      </c>
      <c r="J83" s="115">
        <v>381</v>
      </c>
      <c r="K83" s="116" t="s">
        <v>409</v>
      </c>
      <c r="L83" s="127">
        <v>1244649</v>
      </c>
    </row>
    <row r="84" spans="2:12" x14ac:dyDescent="0.25">
      <c r="B84" s="115">
        <v>82</v>
      </c>
      <c r="C84" s="116" t="s">
        <v>607</v>
      </c>
      <c r="D84" s="124">
        <v>2627347</v>
      </c>
      <c r="F84" s="115">
        <v>232</v>
      </c>
      <c r="G84" s="116" t="s">
        <v>501</v>
      </c>
      <c r="H84" s="127">
        <v>1791995</v>
      </c>
      <c r="J84" s="115">
        <v>382</v>
      </c>
      <c r="K84" s="116" t="s">
        <v>679</v>
      </c>
      <c r="L84" s="127">
        <v>1243963</v>
      </c>
    </row>
    <row r="85" spans="2:12" x14ac:dyDescent="0.25">
      <c r="B85" s="115">
        <v>83</v>
      </c>
      <c r="C85" s="116" t="s">
        <v>661</v>
      </c>
      <c r="D85" s="124">
        <v>2623599</v>
      </c>
      <c r="F85" s="115">
        <v>233</v>
      </c>
      <c r="G85" s="116" t="s">
        <v>446</v>
      </c>
      <c r="H85" s="127">
        <v>1784291</v>
      </c>
      <c r="J85" s="115">
        <v>383</v>
      </c>
      <c r="K85" s="116" t="s">
        <v>182</v>
      </c>
      <c r="L85" s="127">
        <v>1223780</v>
      </c>
    </row>
    <row r="86" spans="2:12" x14ac:dyDescent="0.25">
      <c r="B86" s="115">
        <v>84</v>
      </c>
      <c r="C86" s="116" t="s">
        <v>693</v>
      </c>
      <c r="D86" s="124">
        <v>2612482</v>
      </c>
      <c r="F86" s="115">
        <v>234</v>
      </c>
      <c r="G86" s="116" t="s">
        <v>196</v>
      </c>
      <c r="H86" s="127">
        <v>1783898</v>
      </c>
      <c r="J86" s="115">
        <v>384</v>
      </c>
      <c r="K86" s="116" t="s">
        <v>657</v>
      </c>
      <c r="L86" s="127">
        <v>1217592</v>
      </c>
    </row>
    <row r="87" spans="2:12" x14ac:dyDescent="0.25">
      <c r="B87" s="115">
        <v>85</v>
      </c>
      <c r="C87" s="116" t="s">
        <v>343</v>
      </c>
      <c r="D87" s="124">
        <v>2601343</v>
      </c>
      <c r="F87" s="115">
        <v>235</v>
      </c>
      <c r="G87" s="116" t="s">
        <v>999</v>
      </c>
      <c r="H87" s="127">
        <v>1773126</v>
      </c>
      <c r="J87" s="115">
        <v>385</v>
      </c>
      <c r="K87" s="116" t="s">
        <v>589</v>
      </c>
      <c r="L87" s="127">
        <v>1214518</v>
      </c>
    </row>
    <row r="88" spans="2:12" x14ac:dyDescent="0.25">
      <c r="B88" s="115">
        <v>86</v>
      </c>
      <c r="C88" s="116" t="s">
        <v>561</v>
      </c>
      <c r="D88" s="124">
        <v>2570911</v>
      </c>
      <c r="F88" s="115">
        <v>236</v>
      </c>
      <c r="G88" s="116" t="s">
        <v>666</v>
      </c>
      <c r="H88" s="127">
        <v>1772043</v>
      </c>
      <c r="J88" s="115">
        <v>386</v>
      </c>
      <c r="K88" s="116" t="s">
        <v>764</v>
      </c>
      <c r="L88" s="127">
        <v>1211213</v>
      </c>
    </row>
    <row r="89" spans="2:12" x14ac:dyDescent="0.25">
      <c r="B89" s="115">
        <v>87</v>
      </c>
      <c r="C89" s="116" t="s">
        <v>691</v>
      </c>
      <c r="D89" s="124">
        <v>2562320</v>
      </c>
      <c r="F89" s="115">
        <v>237</v>
      </c>
      <c r="G89" s="116" t="s">
        <v>267</v>
      </c>
      <c r="H89" s="127">
        <v>1769845</v>
      </c>
      <c r="J89" s="115">
        <v>387</v>
      </c>
      <c r="K89" s="116" t="s">
        <v>372</v>
      </c>
      <c r="L89" s="127">
        <v>1207159</v>
      </c>
    </row>
    <row r="90" spans="2:12" x14ac:dyDescent="0.25">
      <c r="B90" s="115">
        <v>88</v>
      </c>
      <c r="C90" s="116" t="s">
        <v>566</v>
      </c>
      <c r="D90" s="124">
        <v>2551016</v>
      </c>
      <c r="F90" s="115">
        <v>238</v>
      </c>
      <c r="G90" s="116" t="s">
        <v>723</v>
      </c>
      <c r="H90" s="127">
        <v>1763314</v>
      </c>
      <c r="J90" s="115">
        <v>388</v>
      </c>
      <c r="K90" s="116" t="s">
        <v>524</v>
      </c>
      <c r="L90" s="127">
        <v>1201087</v>
      </c>
    </row>
    <row r="91" spans="2:12" x14ac:dyDescent="0.25">
      <c r="B91" s="115">
        <v>89</v>
      </c>
      <c r="C91" s="116" t="s">
        <v>362</v>
      </c>
      <c r="D91" s="124">
        <v>2548706</v>
      </c>
      <c r="F91" s="115">
        <v>239</v>
      </c>
      <c r="G91" s="116" t="s">
        <v>744</v>
      </c>
      <c r="H91" s="127">
        <v>1756172</v>
      </c>
      <c r="J91" s="115">
        <v>389</v>
      </c>
      <c r="K91" s="116" t="s">
        <v>731</v>
      </c>
      <c r="L91" s="127">
        <v>1198247</v>
      </c>
    </row>
    <row r="92" spans="2:12" x14ac:dyDescent="0.25">
      <c r="B92" s="115">
        <v>90</v>
      </c>
      <c r="C92" s="116" t="s">
        <v>281</v>
      </c>
      <c r="D92" s="124">
        <v>2544073</v>
      </c>
      <c r="F92" s="115">
        <v>240</v>
      </c>
      <c r="G92" s="116" t="s">
        <v>474</v>
      </c>
      <c r="H92" s="127">
        <v>1753544</v>
      </c>
      <c r="J92" s="115">
        <v>390</v>
      </c>
      <c r="K92" s="116" t="s">
        <v>329</v>
      </c>
      <c r="L92" s="127">
        <v>1191783</v>
      </c>
    </row>
    <row r="93" spans="2:12" x14ac:dyDescent="0.25">
      <c r="B93" s="115">
        <v>91</v>
      </c>
      <c r="C93" s="116" t="s">
        <v>924</v>
      </c>
      <c r="D93" s="124">
        <v>2543048</v>
      </c>
      <c r="F93" s="115">
        <v>241</v>
      </c>
      <c r="G93" s="116" t="s">
        <v>725</v>
      </c>
      <c r="H93" s="127">
        <v>1752896</v>
      </c>
      <c r="J93" s="115">
        <v>391</v>
      </c>
      <c r="K93" s="116" t="s">
        <v>689</v>
      </c>
      <c r="L93" s="127">
        <v>1190509</v>
      </c>
    </row>
    <row r="94" spans="2:12" x14ac:dyDescent="0.25">
      <c r="B94" s="115">
        <v>92</v>
      </c>
      <c r="C94" s="116" t="s">
        <v>682</v>
      </c>
      <c r="D94" s="124">
        <v>2538738</v>
      </c>
      <c r="F94" s="115">
        <v>242</v>
      </c>
      <c r="G94" s="116" t="s">
        <v>523</v>
      </c>
      <c r="H94" s="127">
        <v>1747503</v>
      </c>
      <c r="J94" s="115">
        <v>392</v>
      </c>
      <c r="K94" s="116" t="s">
        <v>257</v>
      </c>
      <c r="L94" s="127">
        <v>1189901</v>
      </c>
    </row>
    <row r="95" spans="2:12" x14ac:dyDescent="0.25">
      <c r="B95" s="115">
        <v>93</v>
      </c>
      <c r="C95" s="116" t="s">
        <v>928</v>
      </c>
      <c r="D95" s="124">
        <v>2537243</v>
      </c>
      <c r="F95" s="115">
        <v>243</v>
      </c>
      <c r="G95" s="116" t="s">
        <v>347</v>
      </c>
      <c r="H95" s="127">
        <v>1745608</v>
      </c>
      <c r="J95" s="115">
        <v>393</v>
      </c>
      <c r="K95" s="116" t="s">
        <v>710</v>
      </c>
      <c r="L95" s="127">
        <v>1189388</v>
      </c>
    </row>
    <row r="96" spans="2:12" x14ac:dyDescent="0.25">
      <c r="B96" s="115">
        <v>94</v>
      </c>
      <c r="C96" s="116" t="s">
        <v>712</v>
      </c>
      <c r="D96" s="124">
        <v>2536870</v>
      </c>
      <c r="F96" s="115">
        <v>244</v>
      </c>
      <c r="G96" s="116" t="s">
        <v>617</v>
      </c>
      <c r="H96" s="127">
        <v>1743711</v>
      </c>
      <c r="J96" s="115">
        <v>394</v>
      </c>
      <c r="K96" s="116" t="s">
        <v>603</v>
      </c>
      <c r="L96" s="127">
        <v>1159380</v>
      </c>
    </row>
    <row r="97" spans="2:12" x14ac:dyDescent="0.25">
      <c r="B97" s="115">
        <v>95</v>
      </c>
      <c r="C97" s="116" t="s">
        <v>450</v>
      </c>
      <c r="D97" s="124">
        <v>2510478</v>
      </c>
      <c r="F97" s="115">
        <v>245</v>
      </c>
      <c r="G97" s="116" t="s">
        <v>783</v>
      </c>
      <c r="H97" s="127">
        <v>1741622</v>
      </c>
      <c r="J97" s="115">
        <v>395</v>
      </c>
      <c r="K97" s="116" t="s">
        <v>756</v>
      </c>
      <c r="L97" s="127">
        <v>1147318</v>
      </c>
    </row>
    <row r="98" spans="2:12" x14ac:dyDescent="0.25">
      <c r="B98" s="115">
        <v>96</v>
      </c>
      <c r="C98" s="116" t="s">
        <v>685</v>
      </c>
      <c r="D98" s="124">
        <v>2508867</v>
      </c>
      <c r="F98" s="115">
        <v>246</v>
      </c>
      <c r="G98" s="116" t="s">
        <v>428</v>
      </c>
      <c r="H98" s="127">
        <v>1741492</v>
      </c>
      <c r="J98" s="115">
        <v>396</v>
      </c>
      <c r="K98" s="116" t="s">
        <v>521</v>
      </c>
      <c r="L98" s="127">
        <v>1125764</v>
      </c>
    </row>
    <row r="99" spans="2:12" x14ac:dyDescent="0.25">
      <c r="B99" s="115">
        <v>97</v>
      </c>
      <c r="C99" s="116" t="s">
        <v>528</v>
      </c>
      <c r="D99" s="124">
        <v>2506387</v>
      </c>
      <c r="F99" s="115">
        <v>247</v>
      </c>
      <c r="G99" s="116" t="s">
        <v>615</v>
      </c>
      <c r="H99" s="127">
        <v>1736700</v>
      </c>
      <c r="J99" s="115">
        <v>397</v>
      </c>
      <c r="K99" s="116" t="s">
        <v>812</v>
      </c>
      <c r="L99" s="127">
        <v>1125542</v>
      </c>
    </row>
    <row r="100" spans="2:12" x14ac:dyDescent="0.25">
      <c r="B100" s="115">
        <v>98</v>
      </c>
      <c r="C100" s="116" t="s">
        <v>172</v>
      </c>
      <c r="D100" s="124">
        <v>2491182</v>
      </c>
      <c r="F100" s="115">
        <v>248</v>
      </c>
      <c r="G100" s="116" t="s">
        <v>790</v>
      </c>
      <c r="H100" s="127">
        <v>1734143</v>
      </c>
      <c r="J100" s="115">
        <v>398</v>
      </c>
      <c r="K100" s="116" t="s">
        <v>645</v>
      </c>
      <c r="L100" s="127">
        <v>1125538</v>
      </c>
    </row>
    <row r="101" spans="2:12" x14ac:dyDescent="0.25">
      <c r="B101" s="115">
        <v>99</v>
      </c>
      <c r="C101" s="116" t="s">
        <v>838</v>
      </c>
      <c r="D101" s="124">
        <v>2490604</v>
      </c>
      <c r="F101" s="115">
        <v>249</v>
      </c>
      <c r="G101" s="116" t="s">
        <v>189</v>
      </c>
      <c r="H101" s="127">
        <v>1724937</v>
      </c>
      <c r="J101" s="115">
        <v>399</v>
      </c>
      <c r="K101" s="116" t="s">
        <v>807</v>
      </c>
      <c r="L101" s="127">
        <v>1123490</v>
      </c>
    </row>
    <row r="102" spans="2:12" x14ac:dyDescent="0.25">
      <c r="B102" s="115">
        <v>100</v>
      </c>
      <c r="C102" s="116" t="s">
        <v>378</v>
      </c>
      <c r="D102" s="124">
        <v>2488829</v>
      </c>
      <c r="F102" s="115">
        <v>250</v>
      </c>
      <c r="G102" s="116" t="s">
        <v>390</v>
      </c>
      <c r="H102" s="127">
        <v>1723121</v>
      </c>
      <c r="J102" s="115">
        <v>400</v>
      </c>
      <c r="K102" s="116" t="s">
        <v>298</v>
      </c>
      <c r="L102" s="127">
        <v>1109470</v>
      </c>
    </row>
    <row r="103" spans="2:12" x14ac:dyDescent="0.25">
      <c r="B103" s="115">
        <v>101</v>
      </c>
      <c r="C103" s="116" t="s">
        <v>305</v>
      </c>
      <c r="D103" s="124">
        <v>2485318</v>
      </c>
      <c r="F103" s="115">
        <v>251</v>
      </c>
      <c r="G103" s="116" t="s">
        <v>747</v>
      </c>
      <c r="H103" s="127">
        <v>1722765</v>
      </c>
      <c r="J103" s="115">
        <v>401</v>
      </c>
      <c r="K103" s="116" t="s">
        <v>829</v>
      </c>
      <c r="L103" s="127">
        <v>1108198</v>
      </c>
    </row>
    <row r="104" spans="2:12" x14ac:dyDescent="0.25">
      <c r="B104" s="115">
        <v>102</v>
      </c>
      <c r="C104" s="116" t="s">
        <v>875</v>
      </c>
      <c r="D104" s="124">
        <v>2475632</v>
      </c>
      <c r="F104" s="115">
        <v>252</v>
      </c>
      <c r="G104" s="116" t="s">
        <v>669</v>
      </c>
      <c r="H104" s="127">
        <v>1719733</v>
      </c>
      <c r="J104" s="115">
        <v>402</v>
      </c>
      <c r="K104" s="116" t="s">
        <v>707</v>
      </c>
      <c r="L104" s="127">
        <v>1107314</v>
      </c>
    </row>
    <row r="105" spans="2:12" x14ac:dyDescent="0.25">
      <c r="B105" s="115">
        <v>103</v>
      </c>
      <c r="C105" s="116" t="s">
        <v>186</v>
      </c>
      <c r="D105" s="124">
        <v>2474785</v>
      </c>
      <c r="F105" s="115">
        <v>253</v>
      </c>
      <c r="G105" s="116" t="s">
        <v>774</v>
      </c>
      <c r="H105" s="127">
        <v>1718111</v>
      </c>
      <c r="J105" s="115">
        <v>403</v>
      </c>
      <c r="K105" s="116" t="s">
        <v>377</v>
      </c>
      <c r="L105" s="127">
        <v>1107220</v>
      </c>
    </row>
    <row r="106" spans="2:12" x14ac:dyDescent="0.25">
      <c r="B106" s="115">
        <v>104</v>
      </c>
      <c r="C106" s="116" t="s">
        <v>486</v>
      </c>
      <c r="D106" s="124">
        <v>2468170</v>
      </c>
      <c r="F106" s="115">
        <v>254</v>
      </c>
      <c r="G106" s="116" t="s">
        <v>980</v>
      </c>
      <c r="H106" s="127">
        <v>1716079</v>
      </c>
      <c r="J106" s="115">
        <v>404</v>
      </c>
      <c r="K106" s="116" t="s">
        <v>282</v>
      </c>
      <c r="L106" s="127">
        <v>1094769</v>
      </c>
    </row>
    <row r="107" spans="2:12" x14ac:dyDescent="0.25">
      <c r="B107" s="115">
        <v>105</v>
      </c>
      <c r="C107" s="116" t="s">
        <v>536</v>
      </c>
      <c r="D107" s="124">
        <v>2459955</v>
      </c>
      <c r="F107" s="115">
        <v>255</v>
      </c>
      <c r="G107" s="116" t="s">
        <v>472</v>
      </c>
      <c r="H107" s="127">
        <v>1708584</v>
      </c>
      <c r="J107" s="115">
        <v>405</v>
      </c>
      <c r="K107" s="116" t="s">
        <v>311</v>
      </c>
      <c r="L107" s="127">
        <v>1083985</v>
      </c>
    </row>
    <row r="108" spans="2:12" x14ac:dyDescent="0.25">
      <c r="B108" s="115">
        <v>106</v>
      </c>
      <c r="C108" s="116" t="s">
        <v>677</v>
      </c>
      <c r="D108" s="124">
        <v>2447096</v>
      </c>
      <c r="F108" s="115">
        <v>256</v>
      </c>
      <c r="G108" s="116" t="s">
        <v>270</v>
      </c>
      <c r="H108" s="127">
        <v>1708285</v>
      </c>
      <c r="J108" s="115">
        <v>406</v>
      </c>
      <c r="K108" s="116" t="s">
        <v>633</v>
      </c>
      <c r="L108" s="127">
        <v>1082815</v>
      </c>
    </row>
    <row r="109" spans="2:12" x14ac:dyDescent="0.25">
      <c r="B109" s="115">
        <v>107</v>
      </c>
      <c r="C109" s="116" t="s">
        <v>527</v>
      </c>
      <c r="D109" s="124">
        <v>2444230</v>
      </c>
      <c r="F109" s="115">
        <v>257</v>
      </c>
      <c r="G109" s="116" t="s">
        <v>993</v>
      </c>
      <c r="H109" s="127">
        <v>1707805</v>
      </c>
      <c r="J109" s="115">
        <v>407</v>
      </c>
      <c r="K109" s="116" t="s">
        <v>868</v>
      </c>
      <c r="L109" s="127">
        <v>1080001</v>
      </c>
    </row>
    <row r="110" spans="2:12" x14ac:dyDescent="0.25">
      <c r="B110" s="115">
        <v>108</v>
      </c>
      <c r="C110" s="116" t="s">
        <v>985</v>
      </c>
      <c r="D110" s="124">
        <v>2441679</v>
      </c>
      <c r="F110" s="115">
        <v>258</v>
      </c>
      <c r="G110" s="116" t="s">
        <v>440</v>
      </c>
      <c r="H110" s="127">
        <v>1707442</v>
      </c>
      <c r="J110" s="115">
        <v>408</v>
      </c>
      <c r="K110" s="116" t="s">
        <v>870</v>
      </c>
      <c r="L110" s="127">
        <v>1076743</v>
      </c>
    </row>
    <row r="111" spans="2:12" x14ac:dyDescent="0.25">
      <c r="B111" s="115">
        <v>109</v>
      </c>
      <c r="C111" s="116" t="s">
        <v>796</v>
      </c>
      <c r="D111" s="124">
        <v>2440008</v>
      </c>
      <c r="F111" s="115">
        <v>259</v>
      </c>
      <c r="G111" s="116" t="s">
        <v>294</v>
      </c>
      <c r="H111" s="127">
        <v>1704884</v>
      </c>
      <c r="J111" s="115">
        <v>409</v>
      </c>
      <c r="K111" s="116" t="s">
        <v>634</v>
      </c>
      <c r="L111" s="127">
        <v>1072009</v>
      </c>
    </row>
    <row r="112" spans="2:12" x14ac:dyDescent="0.25">
      <c r="B112" s="115">
        <v>110</v>
      </c>
      <c r="C112" s="116" t="s">
        <v>526</v>
      </c>
      <c r="D112" s="124">
        <v>2437417</v>
      </c>
      <c r="F112" s="115">
        <v>260</v>
      </c>
      <c r="G112" s="116" t="s">
        <v>638</v>
      </c>
      <c r="H112" s="127">
        <v>1698290</v>
      </c>
      <c r="J112" s="115">
        <v>410</v>
      </c>
      <c r="K112" s="116" t="s">
        <v>996</v>
      </c>
      <c r="L112" s="127">
        <v>1060758</v>
      </c>
    </row>
    <row r="113" spans="2:12" x14ac:dyDescent="0.25">
      <c r="B113" s="115">
        <v>111</v>
      </c>
      <c r="C113" s="116" t="s">
        <v>251</v>
      </c>
      <c r="D113" s="124">
        <v>2427958</v>
      </c>
      <c r="F113" s="115">
        <v>261</v>
      </c>
      <c r="G113" s="116" t="s">
        <v>515</v>
      </c>
      <c r="H113" s="127">
        <v>1693028</v>
      </c>
      <c r="J113" s="115">
        <v>411</v>
      </c>
      <c r="K113" s="116" t="s">
        <v>406</v>
      </c>
      <c r="L113" s="127">
        <v>1055215</v>
      </c>
    </row>
    <row r="114" spans="2:12" x14ac:dyDescent="0.25">
      <c r="B114" s="115">
        <v>112</v>
      </c>
      <c r="C114" s="116" t="s">
        <v>579</v>
      </c>
      <c r="D114" s="124">
        <v>2413169</v>
      </c>
      <c r="F114" s="115">
        <v>262</v>
      </c>
      <c r="G114" s="116" t="s">
        <v>499</v>
      </c>
      <c r="H114" s="127">
        <v>1690898</v>
      </c>
      <c r="J114" s="115">
        <v>412</v>
      </c>
      <c r="K114" s="116" t="s">
        <v>597</v>
      </c>
      <c r="L114" s="127">
        <v>1054600</v>
      </c>
    </row>
    <row r="115" spans="2:12" x14ac:dyDescent="0.25">
      <c r="B115" s="115">
        <v>113</v>
      </c>
      <c r="C115" s="116" t="s">
        <v>834</v>
      </c>
      <c r="D115" s="124">
        <v>2412565</v>
      </c>
      <c r="F115" s="115">
        <v>263</v>
      </c>
      <c r="G115" s="116" t="s">
        <v>857</v>
      </c>
      <c r="H115" s="127">
        <v>1690566</v>
      </c>
      <c r="J115" s="115">
        <v>413</v>
      </c>
      <c r="K115" s="116" t="s">
        <v>315</v>
      </c>
      <c r="L115" s="127">
        <v>1043718</v>
      </c>
    </row>
    <row r="116" spans="2:12" x14ac:dyDescent="0.25">
      <c r="B116" s="115">
        <v>114</v>
      </c>
      <c r="C116" s="116" t="s">
        <v>215</v>
      </c>
      <c r="D116" s="124">
        <v>2411594</v>
      </c>
      <c r="F116" s="115">
        <v>264</v>
      </c>
      <c r="G116" s="116" t="s">
        <v>825</v>
      </c>
      <c r="H116" s="127">
        <v>1689924</v>
      </c>
      <c r="J116" s="115">
        <v>414</v>
      </c>
      <c r="K116" s="116" t="s">
        <v>295</v>
      </c>
      <c r="L116" s="127">
        <v>1038141</v>
      </c>
    </row>
    <row r="117" spans="2:12" x14ac:dyDescent="0.25">
      <c r="B117" s="115">
        <v>115</v>
      </c>
      <c r="C117" s="116" t="s">
        <v>454</v>
      </c>
      <c r="D117" s="124">
        <v>2410046</v>
      </c>
      <c r="F117" s="115">
        <v>265</v>
      </c>
      <c r="G117" s="116" t="s">
        <v>676</v>
      </c>
      <c r="H117" s="127">
        <v>1688041</v>
      </c>
      <c r="J117" s="115">
        <v>415</v>
      </c>
      <c r="K117" s="116" t="s">
        <v>1000</v>
      </c>
      <c r="L117" s="127">
        <v>1033825</v>
      </c>
    </row>
    <row r="118" spans="2:12" x14ac:dyDescent="0.25">
      <c r="B118" s="115">
        <v>116</v>
      </c>
      <c r="C118" s="116" t="s">
        <v>508</v>
      </c>
      <c r="D118" s="124">
        <v>2407310</v>
      </c>
      <c r="F118" s="115">
        <v>266</v>
      </c>
      <c r="G118" s="116" t="s">
        <v>431</v>
      </c>
      <c r="H118" s="127">
        <v>1682372</v>
      </c>
      <c r="J118" s="115">
        <v>416</v>
      </c>
      <c r="K118" s="116" t="s">
        <v>622</v>
      </c>
      <c r="L118" s="127">
        <v>1029766</v>
      </c>
    </row>
    <row r="119" spans="2:12" x14ac:dyDescent="0.25">
      <c r="B119" s="115">
        <v>117</v>
      </c>
      <c r="C119" s="116" t="s">
        <v>320</v>
      </c>
      <c r="D119" s="124">
        <v>2401285</v>
      </c>
      <c r="F119" s="115">
        <v>267</v>
      </c>
      <c r="G119" s="116" t="s">
        <v>735</v>
      </c>
      <c r="H119" s="127">
        <v>1679522</v>
      </c>
      <c r="J119" s="115">
        <v>417</v>
      </c>
      <c r="K119" s="116" t="s">
        <v>272</v>
      </c>
      <c r="L119" s="127">
        <v>1022844</v>
      </c>
    </row>
    <row r="120" spans="2:12" x14ac:dyDescent="0.25">
      <c r="B120" s="115">
        <v>118</v>
      </c>
      <c r="C120" s="116" t="s">
        <v>456</v>
      </c>
      <c r="D120" s="124">
        <v>2397995</v>
      </c>
      <c r="F120" s="115">
        <v>268</v>
      </c>
      <c r="G120" s="116" t="s">
        <v>977</v>
      </c>
      <c r="H120" s="127">
        <v>1678749</v>
      </c>
      <c r="J120" s="115">
        <v>418</v>
      </c>
      <c r="K120" s="116" t="s">
        <v>674</v>
      </c>
      <c r="L120" s="127">
        <v>1021955</v>
      </c>
    </row>
    <row r="121" spans="2:12" x14ac:dyDescent="0.25">
      <c r="B121" s="115">
        <v>119</v>
      </c>
      <c r="C121" s="116" t="s">
        <v>930</v>
      </c>
      <c r="D121" s="124">
        <v>2395470</v>
      </c>
      <c r="F121" s="115">
        <v>269</v>
      </c>
      <c r="G121" s="116" t="s">
        <v>865</v>
      </c>
      <c r="H121" s="127">
        <v>1669825</v>
      </c>
      <c r="J121" s="115">
        <v>419</v>
      </c>
      <c r="K121" s="116" t="s">
        <v>357</v>
      </c>
      <c r="L121" s="127">
        <v>1019339</v>
      </c>
    </row>
    <row r="122" spans="2:12" x14ac:dyDescent="0.25">
      <c r="B122" s="115">
        <v>120</v>
      </c>
      <c r="C122" s="116" t="s">
        <v>302</v>
      </c>
      <c r="D122" s="124">
        <v>2391031</v>
      </c>
      <c r="F122" s="115">
        <v>270</v>
      </c>
      <c r="G122" s="116" t="s">
        <v>929</v>
      </c>
      <c r="H122" s="127">
        <v>1668352</v>
      </c>
      <c r="J122" s="115">
        <v>420</v>
      </c>
      <c r="K122" s="116" t="s">
        <v>344</v>
      </c>
      <c r="L122" s="127">
        <v>1017844</v>
      </c>
    </row>
    <row r="123" spans="2:12" x14ac:dyDescent="0.25">
      <c r="B123" s="115">
        <v>121</v>
      </c>
      <c r="C123" s="116" t="s">
        <v>926</v>
      </c>
      <c r="D123" s="124">
        <v>2390590</v>
      </c>
      <c r="F123" s="115">
        <v>271</v>
      </c>
      <c r="G123" s="116" t="s">
        <v>359</v>
      </c>
      <c r="H123" s="127">
        <v>1665779</v>
      </c>
      <c r="J123" s="115">
        <v>421</v>
      </c>
      <c r="K123" s="116" t="s">
        <v>843</v>
      </c>
      <c r="L123" s="127">
        <v>1007516</v>
      </c>
    </row>
    <row r="124" spans="2:12" x14ac:dyDescent="0.25">
      <c r="B124" s="115">
        <v>122</v>
      </c>
      <c r="C124" s="116" t="s">
        <v>259</v>
      </c>
      <c r="D124" s="124">
        <v>2388142</v>
      </c>
      <c r="F124" s="115">
        <v>272</v>
      </c>
      <c r="G124" s="116" t="s">
        <v>174</v>
      </c>
      <c r="H124" s="127">
        <v>1664021</v>
      </c>
      <c r="J124" s="115">
        <v>422</v>
      </c>
      <c r="K124" s="116" t="s">
        <v>310</v>
      </c>
      <c r="L124" s="127">
        <v>1004467</v>
      </c>
    </row>
    <row r="125" spans="2:12" x14ac:dyDescent="0.25">
      <c r="B125" s="115">
        <v>123</v>
      </c>
      <c r="C125" s="116" t="s">
        <v>415</v>
      </c>
      <c r="D125" s="124">
        <v>2385463</v>
      </c>
      <c r="F125" s="115">
        <v>273</v>
      </c>
      <c r="G125" s="116" t="s">
        <v>851</v>
      </c>
      <c r="H125" s="127">
        <v>1661097</v>
      </c>
      <c r="J125" s="115">
        <v>423</v>
      </c>
      <c r="K125" s="116" t="s">
        <v>382</v>
      </c>
      <c r="L125" s="127">
        <v>995928</v>
      </c>
    </row>
    <row r="126" spans="2:12" x14ac:dyDescent="0.25">
      <c r="B126" s="115">
        <v>124</v>
      </c>
      <c r="C126" s="116" t="s">
        <v>590</v>
      </c>
      <c r="D126" s="124">
        <v>2384771</v>
      </c>
      <c r="F126" s="115">
        <v>274</v>
      </c>
      <c r="G126" s="116" t="s">
        <v>808</v>
      </c>
      <c r="H126" s="127">
        <v>1657515</v>
      </c>
      <c r="J126" s="115">
        <v>424</v>
      </c>
      <c r="K126" s="116" t="s">
        <v>394</v>
      </c>
      <c r="L126" s="127">
        <v>993603</v>
      </c>
    </row>
    <row r="127" spans="2:12" x14ac:dyDescent="0.25">
      <c r="B127" s="115">
        <v>125</v>
      </c>
      <c r="C127" s="116" t="s">
        <v>573</v>
      </c>
      <c r="D127" s="124">
        <v>2384429</v>
      </c>
      <c r="F127" s="115">
        <v>275</v>
      </c>
      <c r="G127" s="116" t="s">
        <v>961</v>
      </c>
      <c r="H127" s="127">
        <v>1653934</v>
      </c>
      <c r="J127" s="115">
        <v>425</v>
      </c>
      <c r="K127" s="116" t="s">
        <v>606</v>
      </c>
      <c r="L127" s="127">
        <v>987188</v>
      </c>
    </row>
    <row r="128" spans="2:12" x14ac:dyDescent="0.25">
      <c r="B128" s="115">
        <v>126</v>
      </c>
      <c r="C128" s="116" t="s">
        <v>936</v>
      </c>
      <c r="D128" s="124">
        <v>2341453</v>
      </c>
      <c r="F128" s="115">
        <v>276</v>
      </c>
      <c r="G128" s="116" t="s">
        <v>663</v>
      </c>
      <c r="H128" s="127">
        <v>1652222</v>
      </c>
      <c r="J128" s="115">
        <v>426</v>
      </c>
      <c r="K128" s="116" t="s">
        <v>918</v>
      </c>
      <c r="L128" s="127">
        <v>982482</v>
      </c>
    </row>
    <row r="129" spans="2:12" x14ac:dyDescent="0.25">
      <c r="B129" s="115">
        <v>127</v>
      </c>
      <c r="C129" s="116" t="s">
        <v>913</v>
      </c>
      <c r="D129" s="124">
        <v>2339214</v>
      </c>
      <c r="F129" s="115">
        <v>277</v>
      </c>
      <c r="G129" s="116" t="s">
        <v>363</v>
      </c>
      <c r="H129" s="127">
        <v>1649853</v>
      </c>
      <c r="J129" s="115">
        <v>427</v>
      </c>
      <c r="K129" s="116" t="s">
        <v>543</v>
      </c>
      <c r="L129" s="127">
        <v>975582</v>
      </c>
    </row>
    <row r="130" spans="2:12" x14ac:dyDescent="0.25">
      <c r="B130" s="115">
        <v>128</v>
      </c>
      <c r="C130" s="116" t="s">
        <v>384</v>
      </c>
      <c r="D130" s="124">
        <v>2338523</v>
      </c>
      <c r="F130" s="115">
        <v>278</v>
      </c>
      <c r="G130" s="116" t="s">
        <v>416</v>
      </c>
      <c r="H130" s="127">
        <v>1644019</v>
      </c>
      <c r="J130" s="115">
        <v>428</v>
      </c>
      <c r="K130" s="116" t="s">
        <v>554</v>
      </c>
      <c r="L130" s="127">
        <v>972389</v>
      </c>
    </row>
    <row r="131" spans="2:12" x14ac:dyDescent="0.25">
      <c r="B131" s="115">
        <v>129</v>
      </c>
      <c r="C131" s="116" t="s">
        <v>420</v>
      </c>
      <c r="D131" s="124">
        <v>2335418</v>
      </c>
      <c r="F131" s="115">
        <v>279</v>
      </c>
      <c r="G131" s="116" t="s">
        <v>955</v>
      </c>
      <c r="H131" s="127">
        <v>1640626</v>
      </c>
      <c r="J131" s="115">
        <v>429</v>
      </c>
      <c r="K131" s="116" t="s">
        <v>308</v>
      </c>
      <c r="L131" s="127">
        <v>965529</v>
      </c>
    </row>
    <row r="132" spans="2:12" x14ac:dyDescent="0.25">
      <c r="B132" s="115">
        <v>130</v>
      </c>
      <c r="C132" s="116" t="s">
        <v>331</v>
      </c>
      <c r="D132" s="124">
        <v>2332972</v>
      </c>
      <c r="F132" s="115">
        <v>280</v>
      </c>
      <c r="G132" s="116" t="s">
        <v>355</v>
      </c>
      <c r="H132" s="127">
        <v>1639297</v>
      </c>
      <c r="J132" s="115">
        <v>430</v>
      </c>
      <c r="K132" s="116" t="s">
        <v>596</v>
      </c>
      <c r="L132" s="127">
        <v>939396</v>
      </c>
    </row>
    <row r="133" spans="2:12" x14ac:dyDescent="0.25">
      <c r="B133" s="115">
        <v>131</v>
      </c>
      <c r="C133" s="116" t="s">
        <v>201</v>
      </c>
      <c r="D133" s="124">
        <v>2327136</v>
      </c>
      <c r="F133" s="115">
        <v>281</v>
      </c>
      <c r="G133" s="116" t="s">
        <v>488</v>
      </c>
      <c r="H133" s="127">
        <v>1636151</v>
      </c>
      <c r="J133" s="115">
        <v>431</v>
      </c>
      <c r="K133" s="116" t="s">
        <v>849</v>
      </c>
      <c r="L133" s="127">
        <v>938322</v>
      </c>
    </row>
    <row r="134" spans="2:12" x14ac:dyDescent="0.25">
      <c r="B134" s="115">
        <v>132</v>
      </c>
      <c r="C134" s="116" t="s">
        <v>709</v>
      </c>
      <c r="D134" s="124">
        <v>2320671</v>
      </c>
      <c r="F134" s="115">
        <v>282</v>
      </c>
      <c r="G134" s="116" t="s">
        <v>749</v>
      </c>
      <c r="H134" s="127">
        <v>1634302</v>
      </c>
      <c r="J134" s="115">
        <v>432</v>
      </c>
      <c r="K134" s="116" t="s">
        <v>779</v>
      </c>
      <c r="L134" s="127">
        <v>935889</v>
      </c>
    </row>
    <row r="135" spans="2:12" x14ac:dyDescent="0.25">
      <c r="B135" s="115">
        <v>133</v>
      </c>
      <c r="C135" s="116" t="s">
        <v>492</v>
      </c>
      <c r="D135" s="124">
        <v>2299301</v>
      </c>
      <c r="F135" s="115">
        <v>283</v>
      </c>
      <c r="G135" s="116" t="s">
        <v>441</v>
      </c>
      <c r="H135" s="127">
        <v>1633772</v>
      </c>
      <c r="J135" s="115">
        <v>433</v>
      </c>
      <c r="K135" s="116" t="s">
        <v>717</v>
      </c>
      <c r="L135" s="127">
        <v>935231</v>
      </c>
    </row>
    <row r="136" spans="2:12" x14ac:dyDescent="0.25">
      <c r="B136" s="115">
        <v>134</v>
      </c>
      <c r="C136" s="116" t="s">
        <v>239</v>
      </c>
      <c r="D136" s="124">
        <v>2297891</v>
      </c>
      <c r="F136" s="115">
        <v>284</v>
      </c>
      <c r="G136" s="116" t="s">
        <v>727</v>
      </c>
      <c r="H136" s="127">
        <v>1633691</v>
      </c>
      <c r="J136" s="115">
        <v>434</v>
      </c>
      <c r="K136" s="116" t="s">
        <v>759</v>
      </c>
      <c r="L136" s="127">
        <v>933061</v>
      </c>
    </row>
    <row r="137" spans="2:12" x14ac:dyDescent="0.25">
      <c r="B137" s="115">
        <v>135</v>
      </c>
      <c r="C137" s="116" t="s">
        <v>529</v>
      </c>
      <c r="D137" s="124">
        <v>2297432</v>
      </c>
      <c r="F137" s="115">
        <v>285</v>
      </c>
      <c r="G137" s="116" t="s">
        <v>271</v>
      </c>
      <c r="H137" s="127">
        <v>1627000</v>
      </c>
      <c r="J137" s="115">
        <v>435</v>
      </c>
      <c r="K137" s="116" t="s">
        <v>191</v>
      </c>
      <c r="L137" s="127">
        <v>924432</v>
      </c>
    </row>
    <row r="138" spans="2:12" x14ac:dyDescent="0.25">
      <c r="B138" s="115">
        <v>136</v>
      </c>
      <c r="C138" s="116" t="s">
        <v>510</v>
      </c>
      <c r="D138" s="124">
        <v>2293728</v>
      </c>
      <c r="F138" s="115">
        <v>286</v>
      </c>
      <c r="G138" s="116" t="s">
        <v>755</v>
      </c>
      <c r="H138" s="127">
        <v>1623523</v>
      </c>
      <c r="J138" s="115">
        <v>436</v>
      </c>
      <c r="K138" s="116" t="s">
        <v>919</v>
      </c>
      <c r="L138" s="127">
        <v>919117</v>
      </c>
    </row>
    <row r="139" spans="2:12" x14ac:dyDescent="0.25">
      <c r="B139" s="115">
        <v>137</v>
      </c>
      <c r="C139" s="116" t="s">
        <v>534</v>
      </c>
      <c r="D139" s="124">
        <v>2277209</v>
      </c>
      <c r="F139" s="115">
        <v>287</v>
      </c>
      <c r="G139" s="116" t="s">
        <v>325</v>
      </c>
      <c r="H139" s="127">
        <v>1621968</v>
      </c>
      <c r="J139" s="115">
        <v>437</v>
      </c>
      <c r="K139" s="116" t="s">
        <v>920</v>
      </c>
      <c r="L139" s="127">
        <v>919117</v>
      </c>
    </row>
    <row r="140" spans="2:12" x14ac:dyDescent="0.25">
      <c r="B140" s="115">
        <v>138</v>
      </c>
      <c r="C140" s="116" t="s">
        <v>642</v>
      </c>
      <c r="D140" s="124">
        <v>2274523</v>
      </c>
      <c r="F140" s="115">
        <v>288</v>
      </c>
      <c r="G140" s="116" t="s">
        <v>819</v>
      </c>
      <c r="H140" s="127">
        <v>1619884</v>
      </c>
      <c r="J140" s="115">
        <v>438</v>
      </c>
      <c r="K140" s="116" t="s">
        <v>562</v>
      </c>
      <c r="L140" s="127">
        <v>912691</v>
      </c>
    </row>
    <row r="141" spans="2:12" x14ac:dyDescent="0.25">
      <c r="B141" s="115">
        <v>139</v>
      </c>
      <c r="C141" s="116" t="s">
        <v>353</v>
      </c>
      <c r="D141" s="124">
        <v>2264217</v>
      </c>
      <c r="F141" s="115">
        <v>289</v>
      </c>
      <c r="G141" s="116" t="s">
        <v>772</v>
      </c>
      <c r="H141" s="127">
        <v>1615496</v>
      </c>
      <c r="J141" s="115">
        <v>439</v>
      </c>
      <c r="K141" s="116" t="s">
        <v>701</v>
      </c>
      <c r="L141" s="127">
        <v>869518</v>
      </c>
    </row>
    <row r="142" spans="2:12" x14ac:dyDescent="0.25">
      <c r="B142" s="115">
        <v>140</v>
      </c>
      <c r="C142" s="116" t="s">
        <v>954</v>
      </c>
      <c r="D142" s="124">
        <v>2262351</v>
      </c>
      <c r="F142" s="115">
        <v>290</v>
      </c>
      <c r="G142" s="116" t="s">
        <v>991</v>
      </c>
      <c r="H142" s="127">
        <v>1614963</v>
      </c>
      <c r="J142" s="115">
        <v>440</v>
      </c>
      <c r="K142" s="116" t="s">
        <v>814</v>
      </c>
      <c r="L142" s="127">
        <v>835044</v>
      </c>
    </row>
    <row r="143" spans="2:12" x14ac:dyDescent="0.25">
      <c r="B143" s="115">
        <v>141</v>
      </c>
      <c r="C143" s="116" t="s">
        <v>965</v>
      </c>
      <c r="D143" s="124">
        <v>2260176</v>
      </c>
      <c r="F143" s="115">
        <v>291</v>
      </c>
      <c r="G143" s="116" t="s">
        <v>570</v>
      </c>
      <c r="H143" s="127">
        <v>1608394</v>
      </c>
      <c r="J143" s="115">
        <v>441</v>
      </c>
      <c r="K143" s="116" t="s">
        <v>214</v>
      </c>
      <c r="L143" s="127">
        <v>809974</v>
      </c>
    </row>
    <row r="144" spans="2:12" x14ac:dyDescent="0.25">
      <c r="B144" s="115">
        <v>142</v>
      </c>
      <c r="C144" s="116" t="s">
        <v>462</v>
      </c>
      <c r="D144" s="124">
        <v>2260095</v>
      </c>
      <c r="F144" s="115">
        <v>292</v>
      </c>
      <c r="G144" s="116" t="s">
        <v>821</v>
      </c>
      <c r="H144" s="127">
        <v>1602198</v>
      </c>
      <c r="J144" s="115">
        <v>442</v>
      </c>
      <c r="K144" s="116" t="s">
        <v>962</v>
      </c>
      <c r="L144" s="127">
        <v>809860</v>
      </c>
    </row>
    <row r="145" spans="2:12" x14ac:dyDescent="0.25">
      <c r="B145" s="115">
        <v>143</v>
      </c>
      <c r="C145" s="116" t="s">
        <v>871</v>
      </c>
      <c r="D145" s="124">
        <v>2259483</v>
      </c>
      <c r="F145" s="115">
        <v>293</v>
      </c>
      <c r="G145" s="116" t="s">
        <v>381</v>
      </c>
      <c r="H145" s="127">
        <v>1601380</v>
      </c>
      <c r="J145" s="115">
        <v>443</v>
      </c>
      <c r="K145" s="116" t="s">
        <v>647</v>
      </c>
      <c r="L145" s="127">
        <v>797324</v>
      </c>
    </row>
    <row r="146" spans="2:12" x14ac:dyDescent="0.25">
      <c r="B146" s="115">
        <v>144</v>
      </c>
      <c r="C146" s="116" t="s">
        <v>412</v>
      </c>
      <c r="D146" s="124">
        <v>2253394</v>
      </c>
      <c r="F146" s="115">
        <v>294</v>
      </c>
      <c r="G146" s="116" t="s">
        <v>545</v>
      </c>
      <c r="H146" s="127">
        <v>1601145</v>
      </c>
      <c r="J146" s="115">
        <v>444</v>
      </c>
      <c r="K146" s="116" t="s">
        <v>673</v>
      </c>
      <c r="L146" s="127">
        <v>785313</v>
      </c>
    </row>
    <row r="147" spans="2:12" x14ac:dyDescent="0.25">
      <c r="B147" s="115">
        <v>145</v>
      </c>
      <c r="C147" s="116" t="s">
        <v>811</v>
      </c>
      <c r="D147" s="124">
        <v>2239337</v>
      </c>
      <c r="F147" s="115">
        <v>295</v>
      </c>
      <c r="G147" s="116" t="s">
        <v>276</v>
      </c>
      <c r="H147" s="127">
        <v>1597032</v>
      </c>
      <c r="J147" s="115">
        <v>445</v>
      </c>
      <c r="K147" s="116" t="s">
        <v>990</v>
      </c>
      <c r="L147" s="127">
        <v>771275</v>
      </c>
    </row>
    <row r="148" spans="2:12" x14ac:dyDescent="0.25">
      <c r="B148" s="115">
        <v>146</v>
      </c>
      <c r="C148" s="116" t="s">
        <v>786</v>
      </c>
      <c r="D148" s="124">
        <v>2234391</v>
      </c>
      <c r="F148" s="115">
        <v>296</v>
      </c>
      <c r="G148" s="116" t="s">
        <v>678</v>
      </c>
      <c r="H148" s="127">
        <v>1573147</v>
      </c>
      <c r="J148" s="115">
        <v>446</v>
      </c>
      <c r="K148" s="116" t="s">
        <v>370</v>
      </c>
      <c r="L148" s="127">
        <v>746321</v>
      </c>
    </row>
    <row r="149" spans="2:12" x14ac:dyDescent="0.25">
      <c r="B149" s="115">
        <v>147</v>
      </c>
      <c r="C149" s="116" t="s">
        <v>379</v>
      </c>
      <c r="D149" s="124">
        <v>2226247</v>
      </c>
      <c r="F149" s="115">
        <v>297</v>
      </c>
      <c r="G149" s="116" t="s">
        <v>511</v>
      </c>
      <c r="H149" s="127">
        <v>1558509</v>
      </c>
      <c r="J149" s="115">
        <v>447</v>
      </c>
      <c r="K149" s="116" t="s">
        <v>531</v>
      </c>
      <c r="L149" s="127">
        <v>695492</v>
      </c>
    </row>
    <row r="150" spans="2:12" x14ac:dyDescent="0.25">
      <c r="B150" s="115">
        <v>148</v>
      </c>
      <c r="C150" s="116" t="s">
        <v>328</v>
      </c>
      <c r="D150" s="124">
        <v>2217821</v>
      </c>
      <c r="F150" s="115">
        <v>298</v>
      </c>
      <c r="G150" s="116" t="s">
        <v>746</v>
      </c>
      <c r="H150" s="127">
        <v>1556204</v>
      </c>
      <c r="J150" s="115">
        <v>448</v>
      </c>
      <c r="K150" s="116" t="s">
        <v>503</v>
      </c>
      <c r="L150" s="127">
        <v>675365</v>
      </c>
    </row>
    <row r="151" spans="2:12" x14ac:dyDescent="0.25">
      <c r="B151" s="115">
        <v>149</v>
      </c>
      <c r="C151" s="116" t="s">
        <v>533</v>
      </c>
      <c r="D151" s="124">
        <v>2214291</v>
      </c>
      <c r="F151" s="115">
        <v>299</v>
      </c>
      <c r="G151" s="116" t="s">
        <v>636</v>
      </c>
      <c r="H151" s="127">
        <v>1540599</v>
      </c>
      <c r="J151" s="115">
        <v>449</v>
      </c>
      <c r="K151" s="116" t="s">
        <v>914</v>
      </c>
      <c r="L151" s="127">
        <v>650444</v>
      </c>
    </row>
    <row r="152" spans="2:12" x14ac:dyDescent="0.25">
      <c r="B152" s="115">
        <v>150</v>
      </c>
      <c r="C152" s="116" t="s">
        <v>577</v>
      </c>
      <c r="D152" s="124">
        <v>2209736</v>
      </c>
      <c r="F152" s="115">
        <v>300</v>
      </c>
      <c r="G152" s="116" t="s">
        <v>504</v>
      </c>
      <c r="H152" s="127">
        <v>1540509</v>
      </c>
      <c r="J152" s="115">
        <v>450</v>
      </c>
      <c r="K152" s="116" t="s">
        <v>538</v>
      </c>
      <c r="L152" s="127">
        <v>645867</v>
      </c>
    </row>
    <row r="153" spans="2:12" x14ac:dyDescent="0.25">
      <c r="B153" s="111"/>
    </row>
    <row r="154" spans="2:12" x14ac:dyDescent="0.25">
      <c r="B154" s="111"/>
    </row>
    <row r="155" spans="2:12" x14ac:dyDescent="0.25">
      <c r="B155" s="111"/>
    </row>
    <row r="156" spans="2:12" x14ac:dyDescent="0.25">
      <c r="B156" s="111"/>
    </row>
    <row r="157" spans="2:12" x14ac:dyDescent="0.25">
      <c r="B157" s="111"/>
    </row>
    <row r="158" spans="2:12" x14ac:dyDescent="0.25">
      <c r="B158" s="111"/>
    </row>
    <row r="159" spans="2:12" x14ac:dyDescent="0.25">
      <c r="B159" s="111"/>
    </row>
    <row r="160" spans="2:12" x14ac:dyDescent="0.25">
      <c r="B160" s="111"/>
    </row>
    <row r="161" spans="2:2" x14ac:dyDescent="0.25">
      <c r="B161" s="111"/>
    </row>
    <row r="162" spans="2:2" x14ac:dyDescent="0.25">
      <c r="B162" s="111"/>
    </row>
    <row r="163" spans="2:2" x14ac:dyDescent="0.25">
      <c r="B163" s="111"/>
    </row>
    <row r="164" spans="2:2" x14ac:dyDescent="0.25">
      <c r="B164" s="111"/>
    </row>
    <row r="165" spans="2:2" x14ac:dyDescent="0.25">
      <c r="B165" s="111"/>
    </row>
    <row r="166" spans="2:2" x14ac:dyDescent="0.25">
      <c r="B166" s="111"/>
    </row>
    <row r="167" spans="2:2" x14ac:dyDescent="0.25">
      <c r="B167" s="111"/>
    </row>
    <row r="168" spans="2:2" x14ac:dyDescent="0.25">
      <c r="B168" s="111"/>
    </row>
    <row r="169" spans="2:2" x14ac:dyDescent="0.25">
      <c r="B169" s="111"/>
    </row>
    <row r="170" spans="2:2" x14ac:dyDescent="0.25">
      <c r="B170" s="111"/>
    </row>
    <row r="171" spans="2:2" x14ac:dyDescent="0.25">
      <c r="B171" s="111"/>
    </row>
    <row r="172" spans="2:2" x14ac:dyDescent="0.25">
      <c r="B172" s="111"/>
    </row>
    <row r="173" spans="2:2" x14ac:dyDescent="0.25">
      <c r="B173" s="111"/>
    </row>
    <row r="174" spans="2:2" x14ac:dyDescent="0.25">
      <c r="B174" s="111"/>
    </row>
    <row r="175" spans="2:2" x14ac:dyDescent="0.25">
      <c r="B175" s="111"/>
    </row>
    <row r="176" spans="2:2" x14ac:dyDescent="0.25">
      <c r="B176" s="111"/>
    </row>
    <row r="177" spans="2:2" x14ac:dyDescent="0.25">
      <c r="B177" s="111"/>
    </row>
    <row r="178" spans="2:2" x14ac:dyDescent="0.25">
      <c r="B178" s="111"/>
    </row>
    <row r="179" spans="2:2" x14ac:dyDescent="0.25">
      <c r="B179" s="111"/>
    </row>
    <row r="180" spans="2:2" x14ac:dyDescent="0.25">
      <c r="B180" s="111"/>
    </row>
    <row r="181" spans="2:2" x14ac:dyDescent="0.25">
      <c r="B181" s="111"/>
    </row>
    <row r="182" spans="2:2" x14ac:dyDescent="0.25">
      <c r="B182" s="111"/>
    </row>
    <row r="183" spans="2:2" x14ac:dyDescent="0.25">
      <c r="B183" s="111"/>
    </row>
    <row r="184" spans="2:2" x14ac:dyDescent="0.25">
      <c r="B184" s="111"/>
    </row>
    <row r="185" spans="2:2" x14ac:dyDescent="0.25">
      <c r="B185" s="111"/>
    </row>
    <row r="186" spans="2:2" x14ac:dyDescent="0.25">
      <c r="B186" s="111"/>
    </row>
    <row r="187" spans="2:2" x14ac:dyDescent="0.25">
      <c r="B187" s="111"/>
    </row>
    <row r="188" spans="2:2" x14ac:dyDescent="0.25">
      <c r="B188" s="111"/>
    </row>
    <row r="189" spans="2:2" x14ac:dyDescent="0.25">
      <c r="B189" s="111"/>
    </row>
    <row r="190" spans="2:2" x14ac:dyDescent="0.25">
      <c r="B190" s="111"/>
    </row>
    <row r="191" spans="2:2" x14ac:dyDescent="0.25">
      <c r="B191" s="111"/>
    </row>
    <row r="192" spans="2:2" x14ac:dyDescent="0.25">
      <c r="B192" s="111"/>
    </row>
    <row r="193" spans="2:2" x14ac:dyDescent="0.25">
      <c r="B193" s="111"/>
    </row>
    <row r="194" spans="2:2" x14ac:dyDescent="0.25">
      <c r="B194" s="111"/>
    </row>
    <row r="195" spans="2:2" x14ac:dyDescent="0.25">
      <c r="B195" s="111"/>
    </row>
    <row r="196" spans="2:2" x14ac:dyDescent="0.25">
      <c r="B196" s="111"/>
    </row>
    <row r="197" spans="2:2" x14ac:dyDescent="0.25">
      <c r="B197" s="111"/>
    </row>
    <row r="198" spans="2:2" x14ac:dyDescent="0.25">
      <c r="B198" s="111"/>
    </row>
    <row r="199" spans="2:2" x14ac:dyDescent="0.25">
      <c r="B199" s="111"/>
    </row>
    <row r="200" spans="2:2" x14ac:dyDescent="0.25">
      <c r="B200" s="111"/>
    </row>
    <row r="201" spans="2:2" x14ac:dyDescent="0.25">
      <c r="B201" s="111"/>
    </row>
    <row r="202" spans="2:2" x14ac:dyDescent="0.25">
      <c r="B202" s="111"/>
    </row>
    <row r="203" spans="2:2" x14ac:dyDescent="0.25">
      <c r="B203" s="111"/>
    </row>
    <row r="204" spans="2:2" x14ac:dyDescent="0.25">
      <c r="B204" s="111"/>
    </row>
    <row r="205" spans="2:2" x14ac:dyDescent="0.25">
      <c r="B205" s="111"/>
    </row>
    <row r="206" spans="2:2" x14ac:dyDescent="0.25">
      <c r="B206" s="111"/>
    </row>
    <row r="207" spans="2:2" x14ac:dyDescent="0.25">
      <c r="B207" s="111"/>
    </row>
    <row r="208" spans="2:2" x14ac:dyDescent="0.25">
      <c r="B208" s="111"/>
    </row>
    <row r="209" spans="2:2" x14ac:dyDescent="0.25">
      <c r="B209" s="111"/>
    </row>
    <row r="210" spans="2:2" x14ac:dyDescent="0.25">
      <c r="B210" s="111"/>
    </row>
    <row r="211" spans="2:2" x14ac:dyDescent="0.25">
      <c r="B211" s="111"/>
    </row>
    <row r="212" spans="2:2" x14ac:dyDescent="0.25">
      <c r="B212" s="111"/>
    </row>
    <row r="213" spans="2:2" x14ac:dyDescent="0.25">
      <c r="B213" s="111"/>
    </row>
    <row r="214" spans="2:2" x14ac:dyDescent="0.25">
      <c r="B214" s="111"/>
    </row>
    <row r="215" spans="2:2" x14ac:dyDescent="0.25">
      <c r="B215" s="111"/>
    </row>
    <row r="216" spans="2:2" x14ac:dyDescent="0.25">
      <c r="B216" s="111"/>
    </row>
    <row r="217" spans="2:2" x14ac:dyDescent="0.25">
      <c r="B217" s="111"/>
    </row>
    <row r="218" spans="2:2" x14ac:dyDescent="0.25">
      <c r="B218" s="111"/>
    </row>
    <row r="219" spans="2:2" x14ac:dyDescent="0.25">
      <c r="B219" s="111"/>
    </row>
    <row r="220" spans="2:2" x14ac:dyDescent="0.25">
      <c r="B220" s="111"/>
    </row>
    <row r="221" spans="2:2" x14ac:dyDescent="0.25">
      <c r="B221" s="111"/>
    </row>
    <row r="222" spans="2:2" x14ac:dyDescent="0.25">
      <c r="B222" s="111"/>
    </row>
    <row r="223" spans="2:2" x14ac:dyDescent="0.25">
      <c r="B223" s="111"/>
    </row>
    <row r="224" spans="2:2" x14ac:dyDescent="0.25">
      <c r="B224" s="111"/>
    </row>
    <row r="225" spans="2:2" x14ac:dyDescent="0.25">
      <c r="B225" s="111"/>
    </row>
    <row r="226" spans="2:2" x14ac:dyDescent="0.25">
      <c r="B226" s="111"/>
    </row>
    <row r="227" spans="2:2" x14ac:dyDescent="0.25">
      <c r="B227" s="111"/>
    </row>
    <row r="228" spans="2:2" x14ac:dyDescent="0.25">
      <c r="B228" s="111"/>
    </row>
    <row r="229" spans="2:2" x14ac:dyDescent="0.25">
      <c r="B229" s="111"/>
    </row>
    <row r="230" spans="2:2" x14ac:dyDescent="0.25">
      <c r="B230" s="111"/>
    </row>
    <row r="231" spans="2:2" x14ac:dyDescent="0.25">
      <c r="B231" s="111"/>
    </row>
    <row r="232" spans="2:2" x14ac:dyDescent="0.25">
      <c r="B232" s="111"/>
    </row>
    <row r="233" spans="2:2" x14ac:dyDescent="0.25">
      <c r="B233" s="111"/>
    </row>
    <row r="234" spans="2:2" x14ac:dyDescent="0.25">
      <c r="B234" s="111"/>
    </row>
    <row r="235" spans="2:2" x14ac:dyDescent="0.25">
      <c r="B235" s="111"/>
    </row>
    <row r="236" spans="2:2" x14ac:dyDescent="0.25">
      <c r="B236" s="111"/>
    </row>
    <row r="237" spans="2:2" x14ac:dyDescent="0.25">
      <c r="B237" s="111"/>
    </row>
    <row r="238" spans="2:2" x14ac:dyDescent="0.25">
      <c r="B238" s="111"/>
    </row>
    <row r="239" spans="2:2" x14ac:dyDescent="0.25">
      <c r="B239" s="111"/>
    </row>
    <row r="240" spans="2:2" x14ac:dyDescent="0.25">
      <c r="B240" s="111"/>
    </row>
    <row r="241" spans="2:2" x14ac:dyDescent="0.25">
      <c r="B241" s="111"/>
    </row>
    <row r="242" spans="2:2" x14ac:dyDescent="0.25">
      <c r="B242" s="111"/>
    </row>
    <row r="243" spans="2:2" x14ac:dyDescent="0.25">
      <c r="B243" s="111"/>
    </row>
    <row r="244" spans="2:2" x14ac:dyDescent="0.25">
      <c r="B244" s="111"/>
    </row>
    <row r="245" spans="2:2" x14ac:dyDescent="0.25">
      <c r="B245" s="111"/>
    </row>
    <row r="246" spans="2:2" x14ac:dyDescent="0.25">
      <c r="B246" s="111"/>
    </row>
    <row r="247" spans="2:2" x14ac:dyDescent="0.25">
      <c r="B247" s="111"/>
    </row>
    <row r="248" spans="2:2" x14ac:dyDescent="0.25">
      <c r="B248" s="111"/>
    </row>
    <row r="249" spans="2:2" x14ac:dyDescent="0.25">
      <c r="B249" s="111"/>
    </row>
    <row r="250" spans="2:2" x14ac:dyDescent="0.25">
      <c r="B250" s="111"/>
    </row>
    <row r="251" spans="2:2" x14ac:dyDescent="0.25">
      <c r="B251" s="111"/>
    </row>
    <row r="252" spans="2:2" x14ac:dyDescent="0.25">
      <c r="B252" s="111"/>
    </row>
    <row r="253" spans="2:2" x14ac:dyDescent="0.25">
      <c r="B253" s="111"/>
    </row>
    <row r="254" spans="2:2" x14ac:dyDescent="0.25">
      <c r="B254" s="111"/>
    </row>
    <row r="255" spans="2:2" x14ac:dyDescent="0.25">
      <c r="B255" s="111"/>
    </row>
    <row r="256" spans="2:2" x14ac:dyDescent="0.25">
      <c r="B256" s="111"/>
    </row>
    <row r="257" spans="2:2" x14ac:dyDescent="0.25">
      <c r="B257" s="111"/>
    </row>
    <row r="258" spans="2:2" x14ac:dyDescent="0.25">
      <c r="B258" s="111"/>
    </row>
    <row r="259" spans="2:2" x14ac:dyDescent="0.25">
      <c r="B259" s="111"/>
    </row>
    <row r="260" spans="2:2" x14ac:dyDescent="0.25">
      <c r="B260" s="111"/>
    </row>
    <row r="261" spans="2:2" x14ac:dyDescent="0.25">
      <c r="B261" s="111"/>
    </row>
    <row r="262" spans="2:2" x14ac:dyDescent="0.25">
      <c r="B262" s="111"/>
    </row>
    <row r="263" spans="2:2" x14ac:dyDescent="0.25">
      <c r="B263" s="111"/>
    </row>
    <row r="264" spans="2:2" x14ac:dyDescent="0.25">
      <c r="B264" s="111"/>
    </row>
    <row r="265" spans="2:2" x14ac:dyDescent="0.25">
      <c r="B265" s="111"/>
    </row>
    <row r="266" spans="2:2" x14ac:dyDescent="0.25">
      <c r="B266" s="111"/>
    </row>
    <row r="267" spans="2:2" x14ac:dyDescent="0.25">
      <c r="B267" s="111"/>
    </row>
    <row r="268" spans="2:2" x14ac:dyDescent="0.25">
      <c r="B268" s="111"/>
    </row>
    <row r="269" spans="2:2" x14ac:dyDescent="0.25">
      <c r="B269" s="111"/>
    </row>
    <row r="270" spans="2:2" x14ac:dyDescent="0.25">
      <c r="B270" s="111"/>
    </row>
    <row r="271" spans="2:2" x14ac:dyDescent="0.25">
      <c r="B271" s="111"/>
    </row>
    <row r="272" spans="2:2" x14ac:dyDescent="0.25">
      <c r="B272" s="111"/>
    </row>
    <row r="273" spans="2:2" x14ac:dyDescent="0.25">
      <c r="B273" s="111"/>
    </row>
    <row r="274" spans="2:2" x14ac:dyDescent="0.25">
      <c r="B274" s="111"/>
    </row>
    <row r="275" spans="2:2" x14ac:dyDescent="0.25">
      <c r="B275" s="111"/>
    </row>
    <row r="276" spans="2:2" x14ac:dyDescent="0.25">
      <c r="B276" s="111"/>
    </row>
    <row r="277" spans="2:2" x14ac:dyDescent="0.25">
      <c r="B277" s="111"/>
    </row>
    <row r="278" spans="2:2" x14ac:dyDescent="0.25">
      <c r="B278" s="111"/>
    </row>
    <row r="279" spans="2:2" x14ac:dyDescent="0.25">
      <c r="B279" s="111"/>
    </row>
    <row r="280" spans="2:2" x14ac:dyDescent="0.25">
      <c r="B280" s="111"/>
    </row>
    <row r="281" spans="2:2" x14ac:dyDescent="0.25">
      <c r="B281" s="111"/>
    </row>
    <row r="282" spans="2:2" x14ac:dyDescent="0.25">
      <c r="B282" s="111"/>
    </row>
    <row r="283" spans="2:2" x14ac:dyDescent="0.25">
      <c r="B283" s="111"/>
    </row>
    <row r="284" spans="2:2" x14ac:dyDescent="0.25">
      <c r="B284" s="111"/>
    </row>
    <row r="285" spans="2:2" x14ac:dyDescent="0.25">
      <c r="B285" s="111"/>
    </row>
    <row r="286" spans="2:2" x14ac:dyDescent="0.25">
      <c r="B286" s="111"/>
    </row>
    <row r="287" spans="2:2" x14ac:dyDescent="0.25">
      <c r="B287" s="111"/>
    </row>
    <row r="288" spans="2:2" x14ac:dyDescent="0.25">
      <c r="B288" s="111"/>
    </row>
    <row r="289" spans="2:2" x14ac:dyDescent="0.25">
      <c r="B289" s="111"/>
    </row>
    <row r="290" spans="2:2" x14ac:dyDescent="0.25">
      <c r="B290" s="111"/>
    </row>
    <row r="291" spans="2:2" x14ac:dyDescent="0.25">
      <c r="B291" s="111"/>
    </row>
    <row r="292" spans="2:2" x14ac:dyDescent="0.25">
      <c r="B292" s="111"/>
    </row>
    <row r="293" spans="2:2" x14ac:dyDescent="0.25">
      <c r="B293" s="111"/>
    </row>
    <row r="294" spans="2:2" x14ac:dyDescent="0.25">
      <c r="B294" s="111"/>
    </row>
    <row r="295" spans="2:2" x14ac:dyDescent="0.25">
      <c r="B295" s="111"/>
    </row>
    <row r="296" spans="2:2" x14ac:dyDescent="0.25">
      <c r="B296" s="111"/>
    </row>
    <row r="297" spans="2:2" x14ac:dyDescent="0.25">
      <c r="B297" s="111"/>
    </row>
    <row r="298" spans="2:2" x14ac:dyDescent="0.25">
      <c r="B298" s="111"/>
    </row>
    <row r="299" spans="2:2" x14ac:dyDescent="0.25">
      <c r="B299" s="111"/>
    </row>
    <row r="300" spans="2:2" x14ac:dyDescent="0.25">
      <c r="B300" s="111"/>
    </row>
    <row r="301" spans="2:2" x14ac:dyDescent="0.25">
      <c r="B301" s="111"/>
    </row>
    <row r="302" spans="2:2" x14ac:dyDescent="0.25">
      <c r="B302" s="111"/>
    </row>
    <row r="303" spans="2:2" x14ac:dyDescent="0.25">
      <c r="B303" s="111"/>
    </row>
    <row r="304" spans="2:2" x14ac:dyDescent="0.25">
      <c r="B304" s="111"/>
    </row>
    <row r="305" spans="2:2" x14ac:dyDescent="0.25">
      <c r="B305" s="111"/>
    </row>
    <row r="306" spans="2:2" x14ac:dyDescent="0.25">
      <c r="B306" s="111"/>
    </row>
    <row r="307" spans="2:2" x14ac:dyDescent="0.25">
      <c r="B307" s="111"/>
    </row>
    <row r="308" spans="2:2" x14ac:dyDescent="0.25">
      <c r="B308" s="111"/>
    </row>
    <row r="309" spans="2:2" x14ac:dyDescent="0.25">
      <c r="B309" s="111"/>
    </row>
    <row r="310" spans="2:2" x14ac:dyDescent="0.25">
      <c r="B310" s="111"/>
    </row>
    <row r="311" spans="2:2" x14ac:dyDescent="0.25">
      <c r="B311" s="111"/>
    </row>
    <row r="312" spans="2:2" x14ac:dyDescent="0.25">
      <c r="B312" s="111"/>
    </row>
    <row r="313" spans="2:2" x14ac:dyDescent="0.25">
      <c r="B313" s="111"/>
    </row>
    <row r="314" spans="2:2" x14ac:dyDescent="0.25">
      <c r="B314" s="111"/>
    </row>
    <row r="315" spans="2:2" x14ac:dyDescent="0.25">
      <c r="B315" s="111"/>
    </row>
    <row r="316" spans="2:2" x14ac:dyDescent="0.25">
      <c r="B316" s="111"/>
    </row>
    <row r="317" spans="2:2" x14ac:dyDescent="0.25">
      <c r="B317" s="111"/>
    </row>
    <row r="318" spans="2:2" x14ac:dyDescent="0.25">
      <c r="B318" s="111"/>
    </row>
    <row r="319" spans="2:2" x14ac:dyDescent="0.25">
      <c r="B319" s="111"/>
    </row>
    <row r="320" spans="2:2" x14ac:dyDescent="0.25">
      <c r="B320" s="111"/>
    </row>
    <row r="321" spans="2:2" x14ac:dyDescent="0.25">
      <c r="B321" s="111"/>
    </row>
    <row r="322" spans="2:2" x14ac:dyDescent="0.25">
      <c r="B322" s="111"/>
    </row>
    <row r="323" spans="2:2" x14ac:dyDescent="0.25">
      <c r="B323" s="111"/>
    </row>
    <row r="324" spans="2:2" x14ac:dyDescent="0.25">
      <c r="B324" s="111"/>
    </row>
    <row r="325" spans="2:2" x14ac:dyDescent="0.25">
      <c r="B325" s="111"/>
    </row>
    <row r="326" spans="2:2" x14ac:dyDescent="0.25">
      <c r="B326" s="111"/>
    </row>
    <row r="327" spans="2:2" x14ac:dyDescent="0.25">
      <c r="B327" s="111"/>
    </row>
    <row r="328" spans="2:2" x14ac:dyDescent="0.25">
      <c r="B328" s="111"/>
    </row>
    <row r="329" spans="2:2" x14ac:dyDescent="0.25">
      <c r="B329" s="111"/>
    </row>
    <row r="330" spans="2:2" x14ac:dyDescent="0.25">
      <c r="B330" s="111"/>
    </row>
    <row r="331" spans="2:2" x14ac:dyDescent="0.25">
      <c r="B331" s="111"/>
    </row>
    <row r="332" spans="2:2" x14ac:dyDescent="0.25">
      <c r="B332" s="111"/>
    </row>
    <row r="333" spans="2:2" x14ac:dyDescent="0.25">
      <c r="B333" s="111"/>
    </row>
    <row r="334" spans="2:2" x14ac:dyDescent="0.25">
      <c r="B334" s="111"/>
    </row>
    <row r="335" spans="2:2" x14ac:dyDescent="0.25">
      <c r="B335" s="111"/>
    </row>
    <row r="336" spans="2:2" x14ac:dyDescent="0.25">
      <c r="B336" s="111"/>
    </row>
    <row r="337" spans="2:2" x14ac:dyDescent="0.25">
      <c r="B337" s="111"/>
    </row>
    <row r="338" spans="2:2" x14ac:dyDescent="0.25">
      <c r="B338" s="111"/>
    </row>
    <row r="339" spans="2:2" x14ac:dyDescent="0.25">
      <c r="B339" s="111"/>
    </row>
    <row r="340" spans="2:2" x14ac:dyDescent="0.25">
      <c r="B340" s="111"/>
    </row>
    <row r="341" spans="2:2" x14ac:dyDescent="0.25">
      <c r="B341" s="111"/>
    </row>
    <row r="342" spans="2:2" x14ac:dyDescent="0.25">
      <c r="B342" s="111"/>
    </row>
    <row r="343" spans="2:2" x14ac:dyDescent="0.25">
      <c r="B343" s="111"/>
    </row>
    <row r="344" spans="2:2" x14ac:dyDescent="0.25">
      <c r="B344" s="111"/>
    </row>
    <row r="345" spans="2:2" x14ac:dyDescent="0.25">
      <c r="B345" s="111"/>
    </row>
    <row r="346" spans="2:2" x14ac:dyDescent="0.25">
      <c r="B346" s="111"/>
    </row>
    <row r="347" spans="2:2" x14ac:dyDescent="0.25">
      <c r="B347" s="111"/>
    </row>
    <row r="348" spans="2:2" x14ac:dyDescent="0.25">
      <c r="B348" s="111"/>
    </row>
    <row r="349" spans="2:2" x14ac:dyDescent="0.25">
      <c r="B349" s="111"/>
    </row>
    <row r="350" spans="2:2" x14ac:dyDescent="0.25">
      <c r="B350" s="111"/>
    </row>
    <row r="351" spans="2:2" x14ac:dyDescent="0.25">
      <c r="B351" s="111"/>
    </row>
    <row r="352" spans="2:2" x14ac:dyDescent="0.25">
      <c r="B352" s="111"/>
    </row>
    <row r="353" spans="2:2" x14ac:dyDescent="0.25">
      <c r="B353" s="111"/>
    </row>
    <row r="354" spans="2:2" x14ac:dyDescent="0.25">
      <c r="B354" s="111"/>
    </row>
    <row r="355" spans="2:2" x14ac:dyDescent="0.25">
      <c r="B355" s="111"/>
    </row>
    <row r="356" spans="2:2" x14ac:dyDescent="0.25">
      <c r="B356" s="111"/>
    </row>
    <row r="357" spans="2:2" x14ac:dyDescent="0.25">
      <c r="B357" s="111"/>
    </row>
    <row r="358" spans="2:2" x14ac:dyDescent="0.25">
      <c r="B358" s="111"/>
    </row>
    <row r="359" spans="2:2" x14ac:dyDescent="0.25">
      <c r="B359" s="111"/>
    </row>
    <row r="360" spans="2:2" x14ac:dyDescent="0.25">
      <c r="B360" s="111"/>
    </row>
    <row r="361" spans="2:2" x14ac:dyDescent="0.25">
      <c r="B361" s="111"/>
    </row>
    <row r="362" spans="2:2" x14ac:dyDescent="0.25">
      <c r="B362" s="111"/>
    </row>
    <row r="363" spans="2:2" x14ac:dyDescent="0.25">
      <c r="B363" s="111"/>
    </row>
    <row r="364" spans="2:2" x14ac:dyDescent="0.25">
      <c r="B364" s="111"/>
    </row>
    <row r="365" spans="2:2" x14ac:dyDescent="0.25">
      <c r="B365" s="111"/>
    </row>
    <row r="366" spans="2:2" x14ac:dyDescent="0.25">
      <c r="B366" s="111"/>
    </row>
    <row r="367" spans="2:2" x14ac:dyDescent="0.25">
      <c r="B367" s="111"/>
    </row>
    <row r="368" spans="2:2" x14ac:dyDescent="0.25">
      <c r="B368" s="111"/>
    </row>
    <row r="369" spans="2:2" x14ac:dyDescent="0.25">
      <c r="B369" s="111"/>
    </row>
    <row r="370" spans="2:2" x14ac:dyDescent="0.25">
      <c r="B370" s="111"/>
    </row>
    <row r="371" spans="2:2" x14ac:dyDescent="0.25">
      <c r="B371" s="111"/>
    </row>
    <row r="372" spans="2:2" x14ac:dyDescent="0.25">
      <c r="B372" s="111"/>
    </row>
    <row r="373" spans="2:2" x14ac:dyDescent="0.25">
      <c r="B373" s="111"/>
    </row>
    <row r="374" spans="2:2" x14ac:dyDescent="0.25">
      <c r="B374" s="111"/>
    </row>
    <row r="375" spans="2:2" x14ac:dyDescent="0.25">
      <c r="B375" s="111"/>
    </row>
    <row r="376" spans="2:2" x14ac:dyDescent="0.25">
      <c r="B376" s="111"/>
    </row>
    <row r="377" spans="2:2" x14ac:dyDescent="0.25">
      <c r="B377" s="111"/>
    </row>
    <row r="378" spans="2:2" x14ac:dyDescent="0.25">
      <c r="B378" s="111"/>
    </row>
    <row r="379" spans="2:2" x14ac:dyDescent="0.25">
      <c r="B379" s="111"/>
    </row>
    <row r="380" spans="2:2" x14ac:dyDescent="0.25">
      <c r="B380" s="111"/>
    </row>
    <row r="381" spans="2:2" x14ac:dyDescent="0.25">
      <c r="B381" s="111"/>
    </row>
    <row r="382" spans="2:2" x14ac:dyDescent="0.25">
      <c r="B382" s="111"/>
    </row>
    <row r="383" spans="2:2" x14ac:dyDescent="0.25">
      <c r="B383" s="111"/>
    </row>
    <row r="384" spans="2:2" x14ac:dyDescent="0.25">
      <c r="B384" s="111"/>
    </row>
    <row r="385" spans="2:2" x14ac:dyDescent="0.25">
      <c r="B385" s="111"/>
    </row>
    <row r="386" spans="2:2" x14ac:dyDescent="0.25">
      <c r="B386" s="111"/>
    </row>
    <row r="387" spans="2:2" x14ac:dyDescent="0.25">
      <c r="B387" s="111"/>
    </row>
    <row r="388" spans="2:2" x14ac:dyDescent="0.25">
      <c r="B388" s="111"/>
    </row>
    <row r="389" spans="2:2" x14ac:dyDescent="0.25">
      <c r="B389" s="111"/>
    </row>
    <row r="390" spans="2:2" x14ac:dyDescent="0.25">
      <c r="B390" s="111"/>
    </row>
    <row r="391" spans="2:2" x14ac:dyDescent="0.25">
      <c r="B391" s="111"/>
    </row>
    <row r="392" spans="2:2" x14ac:dyDescent="0.25">
      <c r="B392" s="111"/>
    </row>
    <row r="393" spans="2:2" x14ac:dyDescent="0.25">
      <c r="B393" s="111"/>
    </row>
    <row r="394" spans="2:2" x14ac:dyDescent="0.25">
      <c r="B394" s="111"/>
    </row>
    <row r="395" spans="2:2" x14ac:dyDescent="0.25">
      <c r="B395" s="111"/>
    </row>
    <row r="396" spans="2:2" x14ac:dyDescent="0.25">
      <c r="B396" s="111"/>
    </row>
    <row r="397" spans="2:2" x14ac:dyDescent="0.25">
      <c r="B397" s="111"/>
    </row>
    <row r="398" spans="2:2" x14ac:dyDescent="0.25">
      <c r="B398" s="111"/>
    </row>
    <row r="399" spans="2:2" x14ac:dyDescent="0.25">
      <c r="B399" s="111"/>
    </row>
    <row r="400" spans="2:2" x14ac:dyDescent="0.25">
      <c r="B400" s="111"/>
    </row>
    <row r="401" spans="2:2" x14ac:dyDescent="0.25">
      <c r="B401" s="111"/>
    </row>
    <row r="402" spans="2:2" x14ac:dyDescent="0.25">
      <c r="B402" s="111"/>
    </row>
    <row r="403" spans="2:2" x14ac:dyDescent="0.25">
      <c r="B403" s="111"/>
    </row>
    <row r="404" spans="2:2" x14ac:dyDescent="0.25">
      <c r="B404" s="111"/>
    </row>
    <row r="405" spans="2:2" x14ac:dyDescent="0.25">
      <c r="B405" s="111"/>
    </row>
    <row r="406" spans="2:2" x14ac:dyDescent="0.25">
      <c r="B406" s="111"/>
    </row>
    <row r="407" spans="2:2" x14ac:dyDescent="0.25">
      <c r="B407" s="111"/>
    </row>
    <row r="408" spans="2:2" x14ac:dyDescent="0.25">
      <c r="B408" s="111"/>
    </row>
    <row r="409" spans="2:2" x14ac:dyDescent="0.25">
      <c r="B409" s="111"/>
    </row>
    <row r="410" spans="2:2" x14ac:dyDescent="0.25">
      <c r="B410" s="111"/>
    </row>
    <row r="411" spans="2:2" x14ac:dyDescent="0.25">
      <c r="B411" s="111"/>
    </row>
    <row r="412" spans="2:2" x14ac:dyDescent="0.25">
      <c r="B412" s="111"/>
    </row>
    <row r="413" spans="2:2" x14ac:dyDescent="0.25">
      <c r="B413" s="111"/>
    </row>
    <row r="414" spans="2:2" x14ac:dyDescent="0.25">
      <c r="B414" s="111"/>
    </row>
    <row r="415" spans="2:2" x14ac:dyDescent="0.25">
      <c r="B415" s="111"/>
    </row>
    <row r="416" spans="2:2" x14ac:dyDescent="0.25">
      <c r="B416" s="111"/>
    </row>
    <row r="417" spans="2:2" x14ac:dyDescent="0.25">
      <c r="B417" s="111"/>
    </row>
    <row r="418" spans="2:2" x14ac:dyDescent="0.25">
      <c r="B418" s="111"/>
    </row>
    <row r="419" spans="2:2" x14ac:dyDescent="0.25">
      <c r="B419" s="111"/>
    </row>
    <row r="420" spans="2:2" x14ac:dyDescent="0.25">
      <c r="B420" s="111"/>
    </row>
    <row r="421" spans="2:2" x14ac:dyDescent="0.25">
      <c r="B421" s="111"/>
    </row>
    <row r="422" spans="2:2" x14ac:dyDescent="0.25">
      <c r="B422" s="111"/>
    </row>
    <row r="423" spans="2:2" x14ac:dyDescent="0.25">
      <c r="B423" s="111"/>
    </row>
    <row r="424" spans="2:2" x14ac:dyDescent="0.25">
      <c r="B424" s="111"/>
    </row>
    <row r="425" spans="2:2" x14ac:dyDescent="0.25">
      <c r="B425" s="111"/>
    </row>
    <row r="426" spans="2:2" x14ac:dyDescent="0.25">
      <c r="B426" s="111"/>
    </row>
    <row r="427" spans="2:2" x14ac:dyDescent="0.25">
      <c r="B427" s="111"/>
    </row>
    <row r="428" spans="2:2" x14ac:dyDescent="0.25">
      <c r="B428" s="111"/>
    </row>
    <row r="429" spans="2:2" x14ac:dyDescent="0.25">
      <c r="B429" s="111"/>
    </row>
    <row r="430" spans="2:2" x14ac:dyDescent="0.25">
      <c r="B430" s="111"/>
    </row>
    <row r="431" spans="2:2" x14ac:dyDescent="0.25">
      <c r="B431" s="111"/>
    </row>
    <row r="432" spans="2:2" x14ac:dyDescent="0.25">
      <c r="B432" s="111"/>
    </row>
    <row r="433" spans="2:2" x14ac:dyDescent="0.25">
      <c r="B433" s="111"/>
    </row>
    <row r="434" spans="2:2" x14ac:dyDescent="0.25">
      <c r="B434" s="111"/>
    </row>
    <row r="435" spans="2:2" x14ac:dyDescent="0.25">
      <c r="B435" s="111"/>
    </row>
    <row r="436" spans="2:2" x14ac:dyDescent="0.25">
      <c r="B436" s="111"/>
    </row>
    <row r="437" spans="2:2" x14ac:dyDescent="0.25">
      <c r="B437" s="111"/>
    </row>
    <row r="438" spans="2:2" x14ac:dyDescent="0.25">
      <c r="B438" s="111"/>
    </row>
    <row r="439" spans="2:2" x14ac:dyDescent="0.25">
      <c r="B439" s="111"/>
    </row>
    <row r="440" spans="2:2" x14ac:dyDescent="0.25">
      <c r="B440" s="111"/>
    </row>
    <row r="441" spans="2:2" x14ac:dyDescent="0.25">
      <c r="B441" s="111"/>
    </row>
    <row r="442" spans="2:2" x14ac:dyDescent="0.25">
      <c r="B442" s="111"/>
    </row>
    <row r="443" spans="2:2" x14ac:dyDescent="0.25">
      <c r="B443" s="111"/>
    </row>
    <row r="444" spans="2:2" x14ac:dyDescent="0.25">
      <c r="B444" s="111"/>
    </row>
    <row r="445" spans="2:2" x14ac:dyDescent="0.25">
      <c r="B445" s="111"/>
    </row>
    <row r="446" spans="2:2" x14ac:dyDescent="0.25">
      <c r="B446" s="111"/>
    </row>
    <row r="447" spans="2:2" x14ac:dyDescent="0.25">
      <c r="B447" s="111"/>
    </row>
    <row r="448" spans="2:2" x14ac:dyDescent="0.25">
      <c r="B448" s="111"/>
    </row>
    <row r="449" spans="2:2" x14ac:dyDescent="0.25">
      <c r="B449" s="111"/>
    </row>
    <row r="450" spans="2:2" x14ac:dyDescent="0.25">
      <c r="B450" s="111"/>
    </row>
    <row r="451" spans="2:2" x14ac:dyDescent="0.25">
      <c r="B451" s="111"/>
    </row>
    <row r="452" spans="2:2" x14ac:dyDescent="0.25">
      <c r="B452" s="1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FDD10-457C-4283-A26F-1F82C3E1A4F3}">
  <dimension ref="A1:D88"/>
  <sheetViews>
    <sheetView showGridLines="0" workbookViewId="0">
      <pane xSplit="1" ySplit="1" topLeftCell="B35" activePane="bottomRight" state="frozen"/>
      <selection pane="topRight" activeCell="B1" sqref="B1"/>
      <selection pane="bottomLeft" activeCell="A2" sqref="A2"/>
      <selection pane="bottomRight" activeCell="L45" sqref="L45"/>
    </sheetView>
  </sheetViews>
  <sheetFormatPr defaultColWidth="8.875" defaultRowHeight="14.3" x14ac:dyDescent="0.25"/>
  <cols>
    <col min="1" max="1" width="15.75" style="109" bestFit="1" customWidth="1"/>
    <col min="2" max="2" width="12.125" style="110" bestFit="1" customWidth="1"/>
    <col min="3" max="3" width="2.5" style="109" customWidth="1"/>
    <col min="4" max="4" width="2.75" customWidth="1"/>
    <col min="5" max="16384" width="8.875" style="109"/>
  </cols>
  <sheetData>
    <row r="1" spans="1:2" x14ac:dyDescent="0.25">
      <c r="A1" s="109" t="s">
        <v>1001</v>
      </c>
      <c r="B1" s="110" t="s">
        <v>1002</v>
      </c>
    </row>
    <row r="2" spans="1:2" x14ac:dyDescent="0.25">
      <c r="A2" s="111" t="s">
        <v>82</v>
      </c>
      <c r="B2" s="112">
        <v>2070000</v>
      </c>
    </row>
    <row r="3" spans="1:2" x14ac:dyDescent="0.25">
      <c r="A3" s="111" t="s">
        <v>7</v>
      </c>
      <c r="B3" s="112">
        <v>858667</v>
      </c>
    </row>
    <row r="4" spans="1:2" x14ac:dyDescent="0.25">
      <c r="A4" s="111" t="s">
        <v>139</v>
      </c>
      <c r="B4" s="112">
        <v>858667</v>
      </c>
    </row>
    <row r="5" spans="1:2" x14ac:dyDescent="0.25">
      <c r="A5" s="111" t="s">
        <v>100</v>
      </c>
      <c r="B5" s="112">
        <v>858667</v>
      </c>
    </row>
    <row r="6" spans="1:2" x14ac:dyDescent="0.25">
      <c r="A6" s="111" t="s">
        <v>24</v>
      </c>
      <c r="B6" s="112">
        <v>403938</v>
      </c>
    </row>
    <row r="7" spans="1:2" x14ac:dyDescent="0.25">
      <c r="A7" s="111" t="s">
        <v>98</v>
      </c>
      <c r="B7" s="112">
        <v>403938</v>
      </c>
    </row>
    <row r="8" spans="1:2" x14ac:dyDescent="0.25">
      <c r="A8" s="111" t="s">
        <v>87</v>
      </c>
      <c r="B8" s="112">
        <v>403938</v>
      </c>
    </row>
    <row r="9" spans="1:2" x14ac:dyDescent="0.25">
      <c r="A9" s="111" t="s">
        <v>92</v>
      </c>
      <c r="B9" s="112">
        <v>403938</v>
      </c>
    </row>
    <row r="10" spans="1:2" x14ac:dyDescent="0.25">
      <c r="A10" s="111" t="s">
        <v>93</v>
      </c>
      <c r="B10" s="112">
        <v>310500</v>
      </c>
    </row>
    <row r="11" spans="1:2" x14ac:dyDescent="0.25">
      <c r="A11" s="111" t="s">
        <v>27</v>
      </c>
      <c r="B11" s="112">
        <v>310500</v>
      </c>
    </row>
    <row r="12" spans="1:2" x14ac:dyDescent="0.25">
      <c r="A12" s="111" t="s">
        <v>11</v>
      </c>
      <c r="B12" s="112">
        <v>310500</v>
      </c>
    </row>
    <row r="13" spans="1:2" x14ac:dyDescent="0.25">
      <c r="A13" s="111" t="s">
        <v>148</v>
      </c>
      <c r="B13" s="112">
        <v>225400</v>
      </c>
    </row>
    <row r="14" spans="1:2" x14ac:dyDescent="0.25">
      <c r="A14" s="111" t="s">
        <v>65</v>
      </c>
      <c r="B14" s="112">
        <v>225400</v>
      </c>
    </row>
    <row r="15" spans="1:2" x14ac:dyDescent="0.25">
      <c r="A15" s="111" t="s">
        <v>133</v>
      </c>
      <c r="B15" s="112">
        <v>225400</v>
      </c>
    </row>
    <row r="16" spans="1:2" x14ac:dyDescent="0.25">
      <c r="A16" s="111" t="s">
        <v>17</v>
      </c>
      <c r="B16" s="112">
        <v>225400</v>
      </c>
    </row>
    <row r="17" spans="1:2" x14ac:dyDescent="0.25">
      <c r="A17" s="111" t="s">
        <v>49</v>
      </c>
      <c r="B17" s="112">
        <v>225400</v>
      </c>
    </row>
    <row r="18" spans="1:2" x14ac:dyDescent="0.25">
      <c r="A18" s="111" t="s">
        <v>158</v>
      </c>
      <c r="B18" s="112">
        <v>184000</v>
      </c>
    </row>
    <row r="19" spans="1:2" x14ac:dyDescent="0.25">
      <c r="A19" s="111" t="s">
        <v>105</v>
      </c>
      <c r="B19" s="112">
        <v>161000</v>
      </c>
    </row>
    <row r="20" spans="1:2" x14ac:dyDescent="0.25">
      <c r="A20" s="111" t="s">
        <v>38</v>
      </c>
      <c r="B20" s="112">
        <v>161000</v>
      </c>
    </row>
    <row r="21" spans="1:2" x14ac:dyDescent="0.25">
      <c r="A21" s="111" t="s">
        <v>43</v>
      </c>
      <c r="B21" s="112">
        <v>161000</v>
      </c>
    </row>
    <row r="22" spans="1:2" x14ac:dyDescent="0.25">
      <c r="A22" s="111" t="s">
        <v>145</v>
      </c>
      <c r="B22" s="112">
        <v>107956</v>
      </c>
    </row>
    <row r="23" spans="1:2" x14ac:dyDescent="0.25">
      <c r="A23" s="111" t="s">
        <v>10</v>
      </c>
      <c r="B23" s="112">
        <v>107956</v>
      </c>
    </row>
    <row r="24" spans="1:2" x14ac:dyDescent="0.25">
      <c r="A24" s="111" t="s">
        <v>50</v>
      </c>
      <c r="B24" s="112">
        <v>107956</v>
      </c>
    </row>
    <row r="25" spans="1:2" x14ac:dyDescent="0.25">
      <c r="A25" s="111" t="s">
        <v>85</v>
      </c>
      <c r="B25" s="112">
        <v>107956</v>
      </c>
    </row>
    <row r="26" spans="1:2" x14ac:dyDescent="0.25">
      <c r="A26" s="111" t="s">
        <v>8</v>
      </c>
      <c r="B26" s="112">
        <v>107956</v>
      </c>
    </row>
    <row r="27" spans="1:2" x14ac:dyDescent="0.25">
      <c r="A27" s="111" t="s">
        <v>143</v>
      </c>
      <c r="B27" s="112">
        <v>107956</v>
      </c>
    </row>
    <row r="28" spans="1:2" x14ac:dyDescent="0.25">
      <c r="A28" s="111" t="s">
        <v>15</v>
      </c>
      <c r="B28" s="112">
        <v>107956</v>
      </c>
    </row>
    <row r="29" spans="1:2" x14ac:dyDescent="0.25">
      <c r="A29" s="111" t="s">
        <v>113</v>
      </c>
      <c r="B29" s="112">
        <v>107956</v>
      </c>
    </row>
    <row r="30" spans="1:2" x14ac:dyDescent="0.25">
      <c r="A30" s="111" t="s">
        <v>161</v>
      </c>
      <c r="B30" s="112">
        <v>100000</v>
      </c>
    </row>
    <row r="31" spans="1:2" x14ac:dyDescent="0.25">
      <c r="A31" s="111" t="s">
        <v>97</v>
      </c>
      <c r="B31" s="112">
        <v>78200</v>
      </c>
    </row>
    <row r="32" spans="1:2" x14ac:dyDescent="0.25">
      <c r="A32" s="111" t="s">
        <v>41</v>
      </c>
      <c r="B32" s="112">
        <v>78200</v>
      </c>
    </row>
    <row r="33" spans="1:2" x14ac:dyDescent="0.25">
      <c r="A33" s="111" t="s">
        <v>68</v>
      </c>
      <c r="B33" s="112">
        <v>78200</v>
      </c>
    </row>
    <row r="34" spans="1:2" x14ac:dyDescent="0.25">
      <c r="A34" s="111" t="s">
        <v>142</v>
      </c>
      <c r="B34" s="113">
        <v>68042</v>
      </c>
    </row>
    <row r="35" spans="1:2" x14ac:dyDescent="0.25">
      <c r="A35" s="111" t="s">
        <v>32</v>
      </c>
      <c r="B35" s="113">
        <v>68042</v>
      </c>
    </row>
    <row r="36" spans="1:2" x14ac:dyDescent="0.25">
      <c r="A36" s="111" t="s">
        <v>90</v>
      </c>
      <c r="B36" s="113">
        <v>68042</v>
      </c>
    </row>
    <row r="37" spans="1:2" x14ac:dyDescent="0.25">
      <c r="A37" s="111" t="s">
        <v>28</v>
      </c>
      <c r="B37" s="113">
        <v>55488</v>
      </c>
    </row>
    <row r="38" spans="1:2" x14ac:dyDescent="0.25">
      <c r="A38" s="111" t="s">
        <v>33</v>
      </c>
      <c r="B38" s="113">
        <v>55488</v>
      </c>
    </row>
    <row r="39" spans="1:2" x14ac:dyDescent="0.25">
      <c r="A39" s="111" t="s">
        <v>16</v>
      </c>
      <c r="B39" s="113">
        <v>55488</v>
      </c>
    </row>
    <row r="40" spans="1:2" x14ac:dyDescent="0.25">
      <c r="A40" s="111" t="s">
        <v>46</v>
      </c>
      <c r="B40" s="113">
        <v>55488</v>
      </c>
    </row>
    <row r="41" spans="1:2" x14ac:dyDescent="0.25">
      <c r="A41" s="111" t="s">
        <v>156</v>
      </c>
      <c r="B41" s="113">
        <v>55488</v>
      </c>
    </row>
    <row r="42" spans="1:2" x14ac:dyDescent="0.25">
      <c r="A42" s="111" t="s">
        <v>73</v>
      </c>
      <c r="B42" s="113">
        <v>55488</v>
      </c>
    </row>
    <row r="43" spans="1:2" x14ac:dyDescent="0.25">
      <c r="A43" s="111" t="s">
        <v>162</v>
      </c>
      <c r="B43" s="113">
        <v>50000</v>
      </c>
    </row>
    <row r="44" spans="1:2" x14ac:dyDescent="0.25">
      <c r="A44" s="111" t="s">
        <v>163</v>
      </c>
      <c r="B44" s="113">
        <v>50000</v>
      </c>
    </row>
    <row r="45" spans="1:2" x14ac:dyDescent="0.25">
      <c r="A45" s="111" t="s">
        <v>165</v>
      </c>
      <c r="B45" s="113">
        <v>50000</v>
      </c>
    </row>
    <row r="46" spans="1:2" x14ac:dyDescent="0.25">
      <c r="A46" s="111" t="s">
        <v>140</v>
      </c>
      <c r="B46" s="113">
        <v>44850</v>
      </c>
    </row>
    <row r="47" spans="1:2" x14ac:dyDescent="0.25">
      <c r="A47" s="111" t="s">
        <v>107</v>
      </c>
      <c r="B47" s="113">
        <v>44850</v>
      </c>
    </row>
    <row r="48" spans="1:2" x14ac:dyDescent="0.25">
      <c r="A48" s="111" t="s">
        <v>230</v>
      </c>
      <c r="B48" s="113">
        <v>44850</v>
      </c>
    </row>
    <row r="49" spans="1:2" x14ac:dyDescent="0.25">
      <c r="A49" s="111" t="s">
        <v>1031</v>
      </c>
      <c r="B49" s="113">
        <v>37950</v>
      </c>
    </row>
    <row r="50" spans="1:2" x14ac:dyDescent="0.25">
      <c r="A50" s="111" t="s">
        <v>151</v>
      </c>
      <c r="B50" s="113">
        <v>37950</v>
      </c>
    </row>
    <row r="51" spans="1:2" x14ac:dyDescent="0.25">
      <c r="A51" s="111" t="s">
        <v>154</v>
      </c>
      <c r="B51" s="113">
        <v>37950</v>
      </c>
    </row>
    <row r="52" spans="1:2" x14ac:dyDescent="0.25">
      <c r="A52" s="111" t="s">
        <v>96</v>
      </c>
      <c r="B52" s="113">
        <v>32430</v>
      </c>
    </row>
    <row r="53" spans="1:2" x14ac:dyDescent="0.25">
      <c r="A53" s="111" t="s">
        <v>18</v>
      </c>
      <c r="B53" s="113">
        <v>32430</v>
      </c>
    </row>
    <row r="54" spans="1:2" x14ac:dyDescent="0.25">
      <c r="A54" s="111" t="s">
        <v>71</v>
      </c>
      <c r="B54" s="113">
        <v>28693</v>
      </c>
    </row>
    <row r="55" spans="1:2" x14ac:dyDescent="0.25">
      <c r="A55" s="111" t="s">
        <v>83</v>
      </c>
      <c r="B55" s="113">
        <v>28693</v>
      </c>
    </row>
    <row r="56" spans="1:2" x14ac:dyDescent="0.25">
      <c r="A56" s="111" t="s">
        <v>155</v>
      </c>
      <c r="B56" s="113">
        <v>28693</v>
      </c>
    </row>
    <row r="57" spans="1:2" x14ac:dyDescent="0.25">
      <c r="A57" s="111" t="s">
        <v>112</v>
      </c>
      <c r="B57" s="113">
        <v>28693</v>
      </c>
    </row>
    <row r="58" spans="1:2" x14ac:dyDescent="0.25">
      <c r="A58" s="111" t="s">
        <v>99</v>
      </c>
      <c r="B58" s="113">
        <v>26910</v>
      </c>
    </row>
    <row r="59" spans="1:2" x14ac:dyDescent="0.25">
      <c r="A59" s="111" t="s">
        <v>104</v>
      </c>
      <c r="B59" s="113">
        <v>26910</v>
      </c>
    </row>
    <row r="60" spans="1:2" x14ac:dyDescent="0.25">
      <c r="A60" s="111" t="s">
        <v>59</v>
      </c>
      <c r="B60" s="113">
        <v>26335</v>
      </c>
    </row>
    <row r="61" spans="1:2" x14ac:dyDescent="0.25">
      <c r="A61" s="111" t="s">
        <v>63</v>
      </c>
      <c r="B61" s="113">
        <v>26335</v>
      </c>
    </row>
    <row r="62" spans="1:2" x14ac:dyDescent="0.25">
      <c r="A62" s="111" t="s">
        <v>106</v>
      </c>
      <c r="B62" s="113">
        <v>25990</v>
      </c>
    </row>
    <row r="63" spans="1:2" x14ac:dyDescent="0.25">
      <c r="A63" s="111" t="s">
        <v>147</v>
      </c>
      <c r="B63" s="113">
        <v>25415</v>
      </c>
    </row>
    <row r="64" spans="1:2" x14ac:dyDescent="0.25">
      <c r="A64" s="111" t="s">
        <v>141</v>
      </c>
      <c r="B64" s="113">
        <v>25415</v>
      </c>
    </row>
    <row r="65" spans="1:2" x14ac:dyDescent="0.25">
      <c r="A65" s="111" t="s">
        <v>72</v>
      </c>
      <c r="B65" s="113">
        <v>25415</v>
      </c>
    </row>
    <row r="66" spans="1:2" x14ac:dyDescent="0.25">
      <c r="A66" s="111" t="s">
        <v>88</v>
      </c>
      <c r="B66" s="113">
        <v>25415</v>
      </c>
    </row>
    <row r="67" spans="1:2" x14ac:dyDescent="0.25">
      <c r="A67" s="111" t="s">
        <v>13</v>
      </c>
      <c r="B67" s="112">
        <v>0</v>
      </c>
    </row>
    <row r="68" spans="1:2" x14ac:dyDescent="0.25">
      <c r="A68" s="111" t="s">
        <v>54</v>
      </c>
      <c r="B68" s="112">
        <v>0</v>
      </c>
    </row>
    <row r="69" spans="1:2" x14ac:dyDescent="0.25">
      <c r="A69" s="111" t="s">
        <v>146</v>
      </c>
      <c r="B69" s="112">
        <v>0</v>
      </c>
    </row>
    <row r="70" spans="1:2" x14ac:dyDescent="0.25">
      <c r="A70" s="111" t="s">
        <v>14</v>
      </c>
      <c r="B70" s="112">
        <v>0</v>
      </c>
    </row>
    <row r="71" spans="1:2" x14ac:dyDescent="0.25">
      <c r="A71" s="111" t="s">
        <v>29</v>
      </c>
      <c r="B71" s="112">
        <v>0</v>
      </c>
    </row>
    <row r="72" spans="1:2" x14ac:dyDescent="0.25">
      <c r="A72" s="111" t="s">
        <v>149</v>
      </c>
      <c r="B72" s="112">
        <v>0</v>
      </c>
    </row>
    <row r="73" spans="1:2" x14ac:dyDescent="0.25">
      <c r="A73" s="111" t="s">
        <v>150</v>
      </c>
      <c r="B73" s="112">
        <v>0</v>
      </c>
    </row>
    <row r="74" spans="1:2" x14ac:dyDescent="0.25">
      <c r="A74" s="111" t="s">
        <v>152</v>
      </c>
      <c r="B74" s="112">
        <v>0</v>
      </c>
    </row>
    <row r="75" spans="1:2" x14ac:dyDescent="0.25">
      <c r="A75" s="111" t="s">
        <v>153</v>
      </c>
      <c r="B75" s="112">
        <v>0</v>
      </c>
    </row>
    <row r="76" spans="1:2" x14ac:dyDescent="0.25">
      <c r="A76" s="111" t="s">
        <v>74</v>
      </c>
      <c r="B76" s="112">
        <v>0</v>
      </c>
    </row>
    <row r="77" spans="1:2" x14ac:dyDescent="0.25">
      <c r="A77" s="111" t="s">
        <v>75</v>
      </c>
      <c r="B77" s="112">
        <v>0</v>
      </c>
    </row>
    <row r="78" spans="1:2" x14ac:dyDescent="0.25">
      <c r="A78" s="111" t="s">
        <v>164</v>
      </c>
      <c r="B78" s="112">
        <v>0</v>
      </c>
    </row>
    <row r="79" spans="1:2" x14ac:dyDescent="0.25">
      <c r="A79" s="111" t="s">
        <v>114</v>
      </c>
      <c r="B79" s="112">
        <v>0</v>
      </c>
    </row>
    <row r="80" spans="1:2" x14ac:dyDescent="0.25">
      <c r="A80" s="111" t="s">
        <v>166</v>
      </c>
      <c r="B80" s="112">
        <v>0</v>
      </c>
    </row>
    <row r="81" spans="1:2" x14ac:dyDescent="0.25">
      <c r="A81" s="111" t="s">
        <v>40</v>
      </c>
      <c r="B81" s="112">
        <v>0</v>
      </c>
    </row>
    <row r="82" spans="1:2" x14ac:dyDescent="0.25">
      <c r="A82" s="111" t="s">
        <v>70</v>
      </c>
      <c r="B82" s="112">
        <v>0</v>
      </c>
    </row>
    <row r="83" spans="1:2" x14ac:dyDescent="0.25">
      <c r="A83" s="111" t="s">
        <v>80</v>
      </c>
      <c r="B83" s="112">
        <v>0</v>
      </c>
    </row>
    <row r="84" spans="1:2" x14ac:dyDescent="0.25">
      <c r="A84" s="111" t="s">
        <v>144</v>
      </c>
      <c r="B84" s="112">
        <v>0</v>
      </c>
    </row>
    <row r="85" spans="1:2" x14ac:dyDescent="0.25">
      <c r="A85" s="111" t="s">
        <v>157</v>
      </c>
      <c r="B85" s="112">
        <v>0</v>
      </c>
    </row>
    <row r="86" spans="1:2" x14ac:dyDescent="0.25">
      <c r="A86" s="111" t="s">
        <v>81</v>
      </c>
      <c r="B86" s="112">
        <v>0</v>
      </c>
    </row>
    <row r="87" spans="1:2" x14ac:dyDescent="0.25">
      <c r="A87" s="111" t="s">
        <v>76</v>
      </c>
      <c r="B87" s="112">
        <v>0</v>
      </c>
    </row>
    <row r="88" spans="1:2" x14ac:dyDescent="0.25">
      <c r="A88" s="111" t="s">
        <v>84</v>
      </c>
      <c r="B88" s="112">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CC00"/>
  </sheetPr>
  <dimension ref="A1:P54"/>
  <sheetViews>
    <sheetView showGridLines="0" workbookViewId="0">
      <selection activeCell="P22" sqref="O3:P22"/>
    </sheetView>
  </sheetViews>
  <sheetFormatPr defaultColWidth="41.375" defaultRowHeight="10.9" x14ac:dyDescent="0.2"/>
  <cols>
    <col min="1" max="1" width="4.375" style="8" bestFit="1" customWidth="1"/>
    <col min="2" max="2" width="5.625" style="8" bestFit="1" customWidth="1"/>
    <col min="3" max="3" width="2.625" style="8" customWidth="1"/>
    <col min="4" max="4" width="15.875" style="8" bestFit="1" customWidth="1"/>
    <col min="5" max="5" width="12.75" style="8" bestFit="1" customWidth="1"/>
    <col min="6" max="6" width="8.875" style="8" bestFit="1" customWidth="1"/>
    <col min="7" max="7" width="5" style="8" bestFit="1" customWidth="1"/>
    <col min="8" max="8" width="1.75" style="8" customWidth="1"/>
    <col min="9" max="9" width="17.125" style="8" customWidth="1"/>
    <col min="10" max="10" width="12.75" style="8" bestFit="1" customWidth="1"/>
    <col min="11" max="11" width="8.875" style="8" bestFit="1" customWidth="1"/>
    <col min="12" max="12" width="5" style="8" bestFit="1" customWidth="1"/>
    <col min="13" max="13" width="2.25" style="8" customWidth="1"/>
    <col min="14" max="14" width="3" style="8" customWidth="1"/>
    <col min="15" max="15" width="4.875" style="8" bestFit="1" customWidth="1"/>
    <col min="16" max="16" width="6.75" style="9" bestFit="1" customWidth="1"/>
    <col min="17" max="20" width="4.5" style="8" customWidth="1"/>
    <col min="21" max="16384" width="41.375" style="8"/>
  </cols>
  <sheetData>
    <row r="1" spans="1:16" ht="11.55" thickBot="1" x14ac:dyDescent="0.25">
      <c r="A1" s="72">
        <f>SUM(E3:E52,J3:J38)</f>
        <v>6300</v>
      </c>
      <c r="B1" s="73">
        <f>SUM(A1)/14</f>
        <v>450</v>
      </c>
      <c r="C1" s="5"/>
      <c r="D1" s="5"/>
      <c r="E1" s="6"/>
      <c r="F1" s="6"/>
      <c r="G1" s="6"/>
      <c r="H1" s="5"/>
      <c r="I1" s="5"/>
      <c r="J1" s="5"/>
      <c r="K1" s="7"/>
      <c r="L1" s="5"/>
      <c r="M1" s="5"/>
      <c r="N1" s="5"/>
    </row>
    <row r="2" spans="1:16" s="22" customFormat="1" ht="22.45" thickBot="1" x14ac:dyDescent="0.3">
      <c r="A2" s="10"/>
      <c r="B2" s="10"/>
      <c r="C2" s="11"/>
      <c r="D2" s="12" t="s">
        <v>20</v>
      </c>
      <c r="E2" s="13" t="s">
        <v>21</v>
      </c>
      <c r="F2" s="14" t="s">
        <v>22</v>
      </c>
      <c r="G2" s="15" t="s">
        <v>23</v>
      </c>
      <c r="H2" s="11"/>
      <c r="I2" s="16" t="s">
        <v>20</v>
      </c>
      <c r="J2" s="17" t="s">
        <v>21</v>
      </c>
      <c r="K2" s="18" t="s">
        <v>22</v>
      </c>
      <c r="L2" s="19" t="s">
        <v>23</v>
      </c>
      <c r="M2" s="11"/>
      <c r="N2" s="11"/>
      <c r="O2" s="20" t="s">
        <v>35</v>
      </c>
      <c r="P2" s="21" t="s">
        <v>36</v>
      </c>
    </row>
    <row r="3" spans="1:16" x14ac:dyDescent="0.2">
      <c r="A3" s="23"/>
      <c r="B3" s="24"/>
      <c r="C3" s="5"/>
      <c r="D3" s="25" t="s">
        <v>27</v>
      </c>
      <c r="E3" s="26">
        <f>COUNTIF(SELECTIONS!$H$1:$AI$451,D3)</f>
        <v>115</v>
      </c>
      <c r="F3" s="27">
        <f>E3/$B$1</f>
        <v>0.25555555555555554</v>
      </c>
      <c r="G3" s="28" t="s">
        <v>25</v>
      </c>
      <c r="H3" s="5"/>
      <c r="I3" s="29" t="s">
        <v>96</v>
      </c>
      <c r="J3" s="30">
        <f>COUNTIF(SELECTIONS!$H$1:$AI$451,I3)</f>
        <v>126</v>
      </c>
      <c r="K3" s="31">
        <f t="shared" ref="K3:K38" si="0">J3/$B$1</f>
        <v>0.28000000000000003</v>
      </c>
      <c r="L3" s="32" t="s">
        <v>26</v>
      </c>
      <c r="M3" s="5"/>
      <c r="N3" s="5"/>
      <c r="O3" s="33" t="s">
        <v>31</v>
      </c>
      <c r="P3" s="34">
        <v>10000</v>
      </c>
    </row>
    <row r="4" spans="1:16" x14ac:dyDescent="0.2">
      <c r="A4" s="23"/>
      <c r="B4" s="24"/>
      <c r="C4" s="5"/>
      <c r="D4" s="35" t="s">
        <v>7</v>
      </c>
      <c r="E4" s="36">
        <f>COUNTIF(SELECTIONS!$H$1:$AI$451,D4)</f>
        <v>147</v>
      </c>
      <c r="F4" s="37">
        <f t="shared" ref="F4:F52" si="1">E4/$B$1</f>
        <v>0.32666666666666666</v>
      </c>
      <c r="G4" s="38" t="s">
        <v>25</v>
      </c>
      <c r="H4" s="5"/>
      <c r="I4" s="39" t="s">
        <v>145</v>
      </c>
      <c r="J4" s="40">
        <f>COUNTIF(SELECTIONS!$H$1:$AI$451,I4)</f>
        <v>97</v>
      </c>
      <c r="K4" s="41">
        <f t="shared" si="0"/>
        <v>0.21555555555555556</v>
      </c>
      <c r="L4" s="42" t="s">
        <v>26</v>
      </c>
      <c r="M4" s="5"/>
      <c r="N4" s="5"/>
      <c r="O4" s="43" t="s">
        <v>34</v>
      </c>
      <c r="P4" s="44">
        <v>5000</v>
      </c>
    </row>
    <row r="5" spans="1:16" x14ac:dyDescent="0.2">
      <c r="A5" s="23"/>
      <c r="B5" s="24"/>
      <c r="C5" s="5"/>
      <c r="D5" s="35" t="s">
        <v>139</v>
      </c>
      <c r="E5" s="36">
        <f>COUNTIF(SELECTIONS!$H$1:$AI$451,D5)</f>
        <v>51</v>
      </c>
      <c r="F5" s="37">
        <f t="shared" si="1"/>
        <v>0.11333333333333333</v>
      </c>
      <c r="G5" s="38" t="s">
        <v>25</v>
      </c>
      <c r="H5" s="5"/>
      <c r="I5" s="39" t="s">
        <v>146</v>
      </c>
      <c r="J5" s="40">
        <f>COUNTIF(SELECTIONS!$H$1:$AI$451,I5)</f>
        <v>32</v>
      </c>
      <c r="K5" s="41">
        <f t="shared" si="0"/>
        <v>7.1111111111111111E-2</v>
      </c>
      <c r="L5" s="42" t="s">
        <v>26</v>
      </c>
      <c r="M5" s="5"/>
      <c r="N5" s="5"/>
      <c r="O5" s="43" t="s">
        <v>37</v>
      </c>
      <c r="P5" s="44">
        <v>3000</v>
      </c>
    </row>
    <row r="6" spans="1:16" x14ac:dyDescent="0.2">
      <c r="A6" s="23"/>
      <c r="B6" s="24"/>
      <c r="C6" s="5"/>
      <c r="D6" s="35" t="s">
        <v>8</v>
      </c>
      <c r="E6" s="36">
        <f>COUNTIF(SELECTIONS!$H$1:$AI$451,D6)</f>
        <v>245</v>
      </c>
      <c r="F6" s="37">
        <f t="shared" si="1"/>
        <v>0.5444444444444444</v>
      </c>
      <c r="G6" s="38" t="s">
        <v>25</v>
      </c>
      <c r="H6" s="5"/>
      <c r="I6" s="39" t="s">
        <v>147</v>
      </c>
      <c r="J6" s="40">
        <f>COUNTIF(SELECTIONS!$H$1:$AI$451,I6)</f>
        <v>101</v>
      </c>
      <c r="K6" s="41">
        <f t="shared" si="0"/>
        <v>0.22444444444444445</v>
      </c>
      <c r="L6" s="42" t="s">
        <v>26</v>
      </c>
      <c r="M6" s="5"/>
      <c r="N6" s="5"/>
      <c r="O6" s="43" t="s">
        <v>39</v>
      </c>
      <c r="P6" s="44">
        <v>2500</v>
      </c>
    </row>
    <row r="7" spans="1:16" x14ac:dyDescent="0.2">
      <c r="A7" s="23"/>
      <c r="B7" s="24"/>
      <c r="C7" s="5"/>
      <c r="D7" s="35" t="s">
        <v>38</v>
      </c>
      <c r="E7" s="36">
        <f>COUNTIF(SELECTIONS!$H$1:$AI$451,D7)</f>
        <v>8</v>
      </c>
      <c r="F7" s="37">
        <f t="shared" si="1"/>
        <v>1.7777777777777778E-2</v>
      </c>
      <c r="G7" s="38" t="s">
        <v>25</v>
      </c>
      <c r="H7" s="5"/>
      <c r="I7" s="39" t="s">
        <v>148</v>
      </c>
      <c r="J7" s="40">
        <f>COUNTIF(SELECTIONS!$H$1:$AI$451,I7)</f>
        <v>22</v>
      </c>
      <c r="K7" s="41">
        <f t="shared" si="0"/>
        <v>4.8888888888888891E-2</v>
      </c>
      <c r="L7" s="42" t="s">
        <v>26</v>
      </c>
      <c r="M7" s="5"/>
      <c r="N7" s="5"/>
      <c r="O7" s="43" t="s">
        <v>42</v>
      </c>
      <c r="P7" s="44">
        <v>2000</v>
      </c>
    </row>
    <row r="8" spans="1:16" x14ac:dyDescent="0.2">
      <c r="A8" s="23"/>
      <c r="B8" s="24"/>
      <c r="C8" s="5"/>
      <c r="D8" s="35" t="s">
        <v>40</v>
      </c>
      <c r="E8" s="36">
        <f>COUNTIF(SELECTIONS!$H$1:$AI$451,D8)</f>
        <v>147</v>
      </c>
      <c r="F8" s="37">
        <f t="shared" si="1"/>
        <v>0.32666666666666666</v>
      </c>
      <c r="G8" s="38" t="s">
        <v>25</v>
      </c>
      <c r="H8" s="5"/>
      <c r="I8" s="39" t="s">
        <v>149</v>
      </c>
      <c r="J8" s="40">
        <f>COUNTIF(SELECTIONS!$H$1:$AI$451,I8)</f>
        <v>3</v>
      </c>
      <c r="K8" s="41">
        <f t="shared" si="0"/>
        <v>6.6666666666666671E-3</v>
      </c>
      <c r="L8" s="42" t="s">
        <v>26</v>
      </c>
      <c r="M8" s="5"/>
      <c r="N8" s="5"/>
      <c r="O8" s="43" t="s">
        <v>44</v>
      </c>
      <c r="P8" s="44">
        <v>1900</v>
      </c>
    </row>
    <row r="9" spans="1:16" x14ac:dyDescent="0.2">
      <c r="A9" s="23"/>
      <c r="B9" s="24"/>
      <c r="C9" s="5"/>
      <c r="D9" s="35" t="s">
        <v>15</v>
      </c>
      <c r="E9" s="36">
        <f>COUNTIF(SELECTIONS!$H$1:$AI$451,D9)</f>
        <v>47</v>
      </c>
      <c r="F9" s="37">
        <f t="shared" si="1"/>
        <v>0.10444444444444445</v>
      </c>
      <c r="G9" s="38" t="s">
        <v>25</v>
      </c>
      <c r="H9" s="5"/>
      <c r="I9" s="39" t="s">
        <v>50</v>
      </c>
      <c r="J9" s="40">
        <f>COUNTIF(SELECTIONS!$H$1:$AI$451,I9)</f>
        <v>241</v>
      </c>
      <c r="K9" s="41">
        <f t="shared" si="0"/>
        <v>0.53555555555555556</v>
      </c>
      <c r="L9" s="42" t="s">
        <v>26</v>
      </c>
      <c r="M9" s="5"/>
      <c r="N9" s="5"/>
      <c r="O9" s="43" t="s">
        <v>45</v>
      </c>
      <c r="P9" s="44">
        <v>1800</v>
      </c>
    </row>
    <row r="10" spans="1:16" x14ac:dyDescent="0.2">
      <c r="A10" s="23"/>
      <c r="B10" s="24"/>
      <c r="C10" s="5"/>
      <c r="D10" s="35" t="s">
        <v>17</v>
      </c>
      <c r="E10" s="36">
        <f>COUNTIF(SELECTIONS!$H$1:$AI$451,D10)</f>
        <v>72</v>
      </c>
      <c r="F10" s="37">
        <f t="shared" si="1"/>
        <v>0.16</v>
      </c>
      <c r="G10" s="38" t="s">
        <v>25</v>
      </c>
      <c r="H10" s="5"/>
      <c r="I10" s="39" t="s">
        <v>150</v>
      </c>
      <c r="J10" s="40">
        <f>COUNTIF(SELECTIONS!$H$1:$AI$451,I10)</f>
        <v>9</v>
      </c>
      <c r="K10" s="41">
        <f t="shared" si="0"/>
        <v>0.02</v>
      </c>
      <c r="L10" s="42" t="s">
        <v>26</v>
      </c>
      <c r="M10" s="5"/>
      <c r="N10" s="5"/>
      <c r="O10" s="43" t="s">
        <v>48</v>
      </c>
      <c r="P10" s="44">
        <v>1700</v>
      </c>
    </row>
    <row r="11" spans="1:16" x14ac:dyDescent="0.2">
      <c r="A11" s="23"/>
      <c r="B11" s="24"/>
      <c r="C11" s="5"/>
      <c r="D11" s="35" t="s">
        <v>49</v>
      </c>
      <c r="E11" s="36">
        <f>COUNTIF(SELECTIONS!$H$1:$AI$451,D11)</f>
        <v>14</v>
      </c>
      <c r="F11" s="37">
        <f t="shared" si="1"/>
        <v>3.111111111111111E-2</v>
      </c>
      <c r="G11" s="38" t="s">
        <v>25</v>
      </c>
      <c r="H11" s="5"/>
      <c r="I11" s="39" t="s">
        <v>105</v>
      </c>
      <c r="J11" s="40">
        <f>COUNTIF(SELECTIONS!$H$1:$AI$451,I11)</f>
        <v>28</v>
      </c>
      <c r="K11" s="41">
        <f t="shared" si="0"/>
        <v>6.222222222222222E-2</v>
      </c>
      <c r="L11" s="42" t="s">
        <v>26</v>
      </c>
      <c r="M11" s="5"/>
      <c r="N11" s="5"/>
      <c r="O11" s="43" t="s">
        <v>51</v>
      </c>
      <c r="P11" s="44">
        <v>1600</v>
      </c>
    </row>
    <row r="12" spans="1:16" ht="11.55" thickBot="1" x14ac:dyDescent="0.25">
      <c r="A12" s="23"/>
      <c r="B12" s="24"/>
      <c r="C12" s="5"/>
      <c r="D12" s="45" t="s">
        <v>82</v>
      </c>
      <c r="E12" s="46">
        <f>COUNTIF(SELECTIONS!$H$1:$AI$451,D12)</f>
        <v>54</v>
      </c>
      <c r="F12" s="47">
        <f t="shared" si="1"/>
        <v>0.12</v>
      </c>
      <c r="G12" s="48" t="s">
        <v>25</v>
      </c>
      <c r="H12" s="5"/>
      <c r="I12" s="39" t="s">
        <v>106</v>
      </c>
      <c r="J12" s="40">
        <f>COUNTIF(SELECTIONS!$H$1:$AI$451,I12)</f>
        <v>17</v>
      </c>
      <c r="K12" s="41">
        <f t="shared" si="0"/>
        <v>3.7777777777777778E-2</v>
      </c>
      <c r="L12" s="42" t="s">
        <v>26</v>
      </c>
      <c r="M12" s="5"/>
      <c r="N12" s="5"/>
      <c r="O12" s="43" t="s">
        <v>53</v>
      </c>
      <c r="P12" s="44">
        <v>1500</v>
      </c>
    </row>
    <row r="13" spans="1:16" x14ac:dyDescent="0.2">
      <c r="A13" s="23"/>
      <c r="B13" s="24"/>
      <c r="C13" s="5"/>
      <c r="D13" s="49" t="s">
        <v>93</v>
      </c>
      <c r="E13" s="50">
        <f>COUNTIF(SELECTIONS!$H$1:$AI$451,D13)</f>
        <v>11</v>
      </c>
      <c r="F13" s="51">
        <f t="shared" si="1"/>
        <v>2.4444444444444446E-2</v>
      </c>
      <c r="G13" s="52" t="s">
        <v>52</v>
      </c>
      <c r="H13" s="5"/>
      <c r="I13" s="39" t="s">
        <v>151</v>
      </c>
      <c r="J13" s="40">
        <f>COUNTIF(SELECTIONS!$H$1:$AI$451,I13)</f>
        <v>12</v>
      </c>
      <c r="K13" s="41">
        <f t="shared" si="0"/>
        <v>2.6666666666666668E-2</v>
      </c>
      <c r="L13" s="42" t="s">
        <v>26</v>
      </c>
      <c r="M13" s="5"/>
      <c r="N13" s="5"/>
      <c r="O13" s="43" t="s">
        <v>58</v>
      </c>
      <c r="P13" s="44">
        <v>1400</v>
      </c>
    </row>
    <row r="14" spans="1:16" x14ac:dyDescent="0.2">
      <c r="A14" s="23"/>
      <c r="B14" s="24"/>
      <c r="C14" s="5"/>
      <c r="D14" s="39" t="s">
        <v>54</v>
      </c>
      <c r="E14" s="40">
        <f>COUNTIF(SELECTIONS!$H$1:$AI$451,D14)</f>
        <v>155</v>
      </c>
      <c r="F14" s="53">
        <f t="shared" si="1"/>
        <v>0.34444444444444444</v>
      </c>
      <c r="G14" s="42" t="s">
        <v>52</v>
      </c>
      <c r="H14" s="5"/>
      <c r="I14" s="39" t="s">
        <v>152</v>
      </c>
      <c r="J14" s="40">
        <f>COUNTIF(SELECTIONS!$H$1:$AI$451,I14)</f>
        <v>20</v>
      </c>
      <c r="K14" s="41">
        <f t="shared" si="0"/>
        <v>4.4444444444444446E-2</v>
      </c>
      <c r="L14" s="42" t="s">
        <v>26</v>
      </c>
      <c r="M14" s="5"/>
      <c r="N14" s="5"/>
      <c r="O14" s="43" t="s">
        <v>60</v>
      </c>
      <c r="P14" s="44">
        <v>1400</v>
      </c>
    </row>
    <row r="15" spans="1:16" x14ac:dyDescent="0.2">
      <c r="A15" s="23"/>
      <c r="B15" s="24"/>
      <c r="C15" s="5"/>
      <c r="D15" s="49" t="s">
        <v>24</v>
      </c>
      <c r="E15" s="50">
        <f>COUNTIF(SELECTIONS!$H$1:$AI$451,D15)</f>
        <v>75</v>
      </c>
      <c r="F15" s="51">
        <f t="shared" si="1"/>
        <v>0.16666666666666666</v>
      </c>
      <c r="G15" s="52" t="s">
        <v>52</v>
      </c>
      <c r="H15" s="5"/>
      <c r="I15" s="39" t="s">
        <v>153</v>
      </c>
      <c r="J15" s="40">
        <f>COUNTIF(SELECTIONS!$H$1:$AI$451,I15)</f>
        <v>75</v>
      </c>
      <c r="K15" s="41">
        <f t="shared" si="0"/>
        <v>0.16666666666666666</v>
      </c>
      <c r="L15" s="42" t="s">
        <v>26</v>
      </c>
      <c r="M15" s="5"/>
      <c r="N15" s="5"/>
      <c r="O15" s="43" t="s">
        <v>61</v>
      </c>
      <c r="P15" s="44">
        <v>1400</v>
      </c>
    </row>
    <row r="16" spans="1:16" ht="21.75" x14ac:dyDescent="0.2">
      <c r="A16" s="23"/>
      <c r="B16" s="24"/>
      <c r="C16" s="5"/>
      <c r="D16" s="39" t="s">
        <v>97</v>
      </c>
      <c r="E16" s="40">
        <f>COUNTIF(SELECTIONS!$H$1:$AI$451,D16)</f>
        <v>79</v>
      </c>
      <c r="F16" s="53">
        <f t="shared" si="1"/>
        <v>0.17555555555555555</v>
      </c>
      <c r="G16" s="42" t="s">
        <v>52</v>
      </c>
      <c r="H16" s="5"/>
      <c r="I16" s="39" t="s">
        <v>230</v>
      </c>
      <c r="J16" s="40">
        <f>COUNTIF(SELECTIONS!$H$1:$AI$451,I16)</f>
        <v>110</v>
      </c>
      <c r="K16" s="41">
        <f t="shared" si="0"/>
        <v>0.24444444444444444</v>
      </c>
      <c r="L16" s="42" t="s">
        <v>26</v>
      </c>
      <c r="M16" s="5"/>
      <c r="N16" s="5"/>
      <c r="O16" s="43" t="s">
        <v>62</v>
      </c>
      <c r="P16" s="44">
        <v>1400</v>
      </c>
    </row>
    <row r="17" spans="1:16" x14ac:dyDescent="0.2">
      <c r="A17" s="23"/>
      <c r="B17" s="24"/>
      <c r="C17" s="5"/>
      <c r="D17" s="39" t="s">
        <v>98</v>
      </c>
      <c r="E17" s="40">
        <f>COUNTIF(SELECTIONS!$H$1:$AI$451,D17)</f>
        <v>75</v>
      </c>
      <c r="F17" s="53">
        <f t="shared" si="1"/>
        <v>0.16666666666666666</v>
      </c>
      <c r="G17" s="42" t="s">
        <v>52</v>
      </c>
      <c r="H17" s="5"/>
      <c r="I17" s="39" t="s">
        <v>154</v>
      </c>
      <c r="J17" s="40">
        <f>COUNTIF(SELECTIONS!$H$1:$AI$451,I17)</f>
        <v>132</v>
      </c>
      <c r="K17" s="41">
        <f t="shared" si="0"/>
        <v>0.29333333333333333</v>
      </c>
      <c r="L17" s="42" t="s">
        <v>26</v>
      </c>
      <c r="M17" s="5"/>
      <c r="N17" s="5"/>
      <c r="O17" s="43" t="s">
        <v>64</v>
      </c>
      <c r="P17" s="44">
        <v>1300</v>
      </c>
    </row>
    <row r="18" spans="1:16" x14ac:dyDescent="0.2">
      <c r="A18" s="5"/>
      <c r="B18" s="5"/>
      <c r="C18" s="5"/>
      <c r="D18" s="39" t="s">
        <v>33</v>
      </c>
      <c r="E18" s="40">
        <f>COUNTIF(SELECTIONS!$H$1:$AI$451,D18)</f>
        <v>176</v>
      </c>
      <c r="F18" s="53">
        <f t="shared" si="1"/>
        <v>0.39111111111111113</v>
      </c>
      <c r="G18" s="42" t="s">
        <v>52</v>
      </c>
      <c r="H18" s="5"/>
      <c r="I18" s="39" t="s">
        <v>155</v>
      </c>
      <c r="J18" s="40">
        <f>COUNTIF(SELECTIONS!$H$1:$AI$451,I18)</f>
        <v>124</v>
      </c>
      <c r="K18" s="41">
        <f t="shared" si="0"/>
        <v>0.27555555555555555</v>
      </c>
      <c r="L18" s="42" t="s">
        <v>26</v>
      </c>
      <c r="M18" s="5"/>
      <c r="N18" s="5"/>
      <c r="O18" s="43" t="s">
        <v>122</v>
      </c>
      <c r="P18" s="44">
        <v>1300</v>
      </c>
    </row>
    <row r="19" spans="1:16" x14ac:dyDescent="0.2">
      <c r="A19" s="5"/>
      <c r="B19" s="5"/>
      <c r="C19" s="5"/>
      <c r="D19" s="39" t="s">
        <v>29</v>
      </c>
      <c r="E19" s="40">
        <f>COUNTIF(SELECTIONS!$H$1:$AI$451,D19)</f>
        <v>27</v>
      </c>
      <c r="F19" s="53">
        <f t="shared" si="1"/>
        <v>0.06</v>
      </c>
      <c r="G19" s="42" t="s">
        <v>52</v>
      </c>
      <c r="H19" s="5"/>
      <c r="I19" s="39" t="s">
        <v>113</v>
      </c>
      <c r="J19" s="40">
        <f>COUNTIF(SELECTIONS!$H$1:$AI$451,I19)</f>
        <v>61</v>
      </c>
      <c r="K19" s="41">
        <f t="shared" si="0"/>
        <v>0.13555555555555557</v>
      </c>
      <c r="L19" s="42" t="s">
        <v>26</v>
      </c>
      <c r="M19" s="5"/>
      <c r="N19" s="5"/>
      <c r="O19" s="43" t="s">
        <v>123</v>
      </c>
      <c r="P19" s="44">
        <v>1300</v>
      </c>
    </row>
    <row r="20" spans="1:16" x14ac:dyDescent="0.2">
      <c r="A20" s="5"/>
      <c r="B20" s="5"/>
      <c r="C20" s="5"/>
      <c r="D20" s="39" t="s">
        <v>65</v>
      </c>
      <c r="E20" s="40">
        <f>COUNTIF(SELECTIONS!$H$1:$AI$451,D20)</f>
        <v>115</v>
      </c>
      <c r="F20" s="53">
        <f t="shared" si="1"/>
        <v>0.25555555555555554</v>
      </c>
      <c r="G20" s="42" t="s">
        <v>52</v>
      </c>
      <c r="H20" s="5"/>
      <c r="I20" s="39" t="s">
        <v>156</v>
      </c>
      <c r="J20" s="40">
        <f>COUNTIF(SELECTIONS!$H$1:$AI$451,I20)</f>
        <v>15</v>
      </c>
      <c r="K20" s="41">
        <f t="shared" si="0"/>
        <v>3.3333333333333333E-2</v>
      </c>
      <c r="L20" s="42" t="s">
        <v>26</v>
      </c>
      <c r="M20" s="5"/>
      <c r="N20" s="5"/>
      <c r="O20" s="43" t="s">
        <v>124</v>
      </c>
      <c r="P20" s="44">
        <v>1300</v>
      </c>
    </row>
    <row r="21" spans="1:16" x14ac:dyDescent="0.2">
      <c r="A21" s="5"/>
      <c r="B21" s="5"/>
      <c r="C21" s="5"/>
      <c r="D21" s="39" t="s">
        <v>18</v>
      </c>
      <c r="E21" s="40">
        <f>COUNTIF(SELECTIONS!$H$1:$AI$451,D21)</f>
        <v>23</v>
      </c>
      <c r="F21" s="53">
        <f t="shared" si="1"/>
        <v>5.1111111111111114E-2</v>
      </c>
      <c r="G21" s="42" t="s">
        <v>52</v>
      </c>
      <c r="H21" s="5"/>
      <c r="I21" s="39" t="s">
        <v>157</v>
      </c>
      <c r="J21" s="40">
        <f>COUNTIF(SELECTIONS!$H$1:$AI$451,I21)</f>
        <v>88</v>
      </c>
      <c r="K21" s="41">
        <f t="shared" si="0"/>
        <v>0.19555555555555557</v>
      </c>
      <c r="L21" s="42" t="s">
        <v>26</v>
      </c>
      <c r="M21" s="5"/>
      <c r="N21" s="5"/>
      <c r="O21" s="43" t="s">
        <v>125</v>
      </c>
      <c r="P21" s="44">
        <v>1200</v>
      </c>
    </row>
    <row r="22" spans="1:16" ht="11.55" thickBot="1" x14ac:dyDescent="0.25">
      <c r="A22" s="5"/>
      <c r="B22" s="5"/>
      <c r="C22" s="5"/>
      <c r="D22" s="39" t="s">
        <v>32</v>
      </c>
      <c r="E22" s="40">
        <f>COUNTIF(SELECTIONS!$H$1:$AI$451,D22)</f>
        <v>57</v>
      </c>
      <c r="F22" s="53">
        <f t="shared" si="1"/>
        <v>0.12666666666666668</v>
      </c>
      <c r="G22" s="42" t="s">
        <v>52</v>
      </c>
      <c r="H22" s="5"/>
      <c r="I22" s="54" t="s">
        <v>158</v>
      </c>
      <c r="J22" s="55">
        <f>COUNTIF(SELECTIONS!$H$1:$AI$451,I22)</f>
        <v>37</v>
      </c>
      <c r="K22" s="56">
        <f t="shared" si="0"/>
        <v>8.2222222222222224E-2</v>
      </c>
      <c r="L22" s="57" t="s">
        <v>26</v>
      </c>
      <c r="M22" s="5"/>
      <c r="N22" s="5"/>
      <c r="O22" s="59" t="s">
        <v>126</v>
      </c>
      <c r="P22" s="60">
        <v>1200</v>
      </c>
    </row>
    <row r="23" spans="1:16" ht="11.55" thickBot="1" x14ac:dyDescent="0.25">
      <c r="A23" s="5"/>
      <c r="B23" s="5"/>
      <c r="C23" s="5"/>
      <c r="D23" s="39" t="s">
        <v>87</v>
      </c>
      <c r="E23" s="40">
        <f>COUNTIF(SELECTIONS!$H$1:$AI$451,D23)</f>
        <v>158</v>
      </c>
      <c r="F23" s="53">
        <f t="shared" si="1"/>
        <v>0.3511111111111111</v>
      </c>
      <c r="G23" s="42" t="s">
        <v>52</v>
      </c>
      <c r="H23" s="5"/>
      <c r="I23" s="25" t="s">
        <v>13</v>
      </c>
      <c r="J23" s="26">
        <f>COUNTIF(SELECTIONS!$H$1:$AI$451,I23)</f>
        <v>50</v>
      </c>
      <c r="K23" s="27">
        <f t="shared" si="0"/>
        <v>0.1111111111111111</v>
      </c>
      <c r="L23" s="28" t="s">
        <v>69</v>
      </c>
      <c r="M23" s="5"/>
      <c r="N23" s="5"/>
      <c r="O23" s="70" t="s">
        <v>373</v>
      </c>
      <c r="P23" s="71">
        <v>800</v>
      </c>
    </row>
    <row r="24" spans="1:16" x14ac:dyDescent="0.2">
      <c r="A24" s="5"/>
      <c r="B24" s="5"/>
      <c r="C24" s="5"/>
      <c r="D24" s="39" t="s">
        <v>68</v>
      </c>
      <c r="E24" s="40">
        <f>COUNTIF(SELECTIONS!$H$1:$AI$451,D24)</f>
        <v>35</v>
      </c>
      <c r="F24" s="53">
        <f t="shared" si="1"/>
        <v>7.7777777777777779E-2</v>
      </c>
      <c r="G24" s="42" t="s">
        <v>52</v>
      </c>
      <c r="H24" s="5"/>
      <c r="I24" s="35" t="s">
        <v>14</v>
      </c>
      <c r="J24" s="36">
        <f>COUNTIF(SELECTIONS!$H$1:$AI$451,I24)</f>
        <v>301</v>
      </c>
      <c r="K24" s="58">
        <f t="shared" si="0"/>
        <v>0.66888888888888887</v>
      </c>
      <c r="L24" s="38" t="s">
        <v>69</v>
      </c>
      <c r="M24" s="5"/>
      <c r="N24" s="5"/>
      <c r="P24" s="61">
        <f>SUM(P3:P23)</f>
        <v>45000</v>
      </c>
    </row>
    <row r="25" spans="1:16" x14ac:dyDescent="0.2">
      <c r="A25" s="5"/>
      <c r="B25" s="5"/>
      <c r="C25" s="5"/>
      <c r="D25" s="39" t="s">
        <v>133</v>
      </c>
      <c r="E25" s="40">
        <f>COUNTIF(SELECTIONS!$H$1:$AI$451,D25)</f>
        <v>11</v>
      </c>
      <c r="F25" s="53">
        <f t="shared" si="1"/>
        <v>2.4444444444444446E-2</v>
      </c>
      <c r="G25" s="42" t="s">
        <v>52</v>
      </c>
      <c r="H25" s="5"/>
      <c r="I25" s="35" t="s">
        <v>71</v>
      </c>
      <c r="J25" s="36">
        <f>COUNTIF(SELECTIONS!$H$1:$AI$451,I25)</f>
        <v>14</v>
      </c>
      <c r="K25" s="58">
        <f t="shared" si="0"/>
        <v>3.111111111111111E-2</v>
      </c>
      <c r="L25" s="38" t="s">
        <v>69</v>
      </c>
      <c r="M25" s="5"/>
      <c r="N25" s="5"/>
      <c r="P25" s="8"/>
    </row>
    <row r="26" spans="1:16" x14ac:dyDescent="0.2">
      <c r="A26" s="5"/>
      <c r="B26" s="5"/>
      <c r="C26" s="5"/>
      <c r="D26" s="39" t="s">
        <v>11</v>
      </c>
      <c r="E26" s="40">
        <f>COUNTIF(SELECTIONS!$H$1:$AI$451,D26)</f>
        <v>191</v>
      </c>
      <c r="F26" s="53">
        <f t="shared" si="1"/>
        <v>0.42444444444444446</v>
      </c>
      <c r="G26" s="42" t="s">
        <v>52</v>
      </c>
      <c r="H26" s="5"/>
      <c r="I26" s="35" t="s">
        <v>72</v>
      </c>
      <c r="J26" s="36">
        <f>COUNTIF(SELECTIONS!$H$1:$AI$451,I26)</f>
        <v>242</v>
      </c>
      <c r="K26" s="58">
        <f t="shared" si="0"/>
        <v>0.5377777777777778</v>
      </c>
      <c r="L26" s="38" t="s">
        <v>69</v>
      </c>
      <c r="M26" s="5"/>
      <c r="N26" s="5"/>
      <c r="P26" s="8"/>
    </row>
    <row r="27" spans="1:16" x14ac:dyDescent="0.2">
      <c r="A27" s="5"/>
      <c r="B27" s="5"/>
      <c r="C27" s="5"/>
      <c r="D27" s="39" t="s">
        <v>16</v>
      </c>
      <c r="E27" s="40">
        <f>COUNTIF(SELECTIONS!$H$1:$AI$451,D27)</f>
        <v>25</v>
      </c>
      <c r="F27" s="53">
        <f t="shared" si="1"/>
        <v>5.5555555555555552E-2</v>
      </c>
      <c r="G27" s="42" t="s">
        <v>52</v>
      </c>
      <c r="H27" s="5"/>
      <c r="I27" s="35" t="s">
        <v>74</v>
      </c>
      <c r="J27" s="36">
        <f>COUNTIF(SELECTIONS!$H$1:$AI$451,I27)</f>
        <v>4</v>
      </c>
      <c r="K27" s="58">
        <f t="shared" si="0"/>
        <v>8.8888888888888889E-3</v>
      </c>
      <c r="L27" s="38" t="s">
        <v>69</v>
      </c>
      <c r="M27" s="5"/>
      <c r="N27" s="5"/>
      <c r="P27" s="8"/>
    </row>
    <row r="28" spans="1:16" x14ac:dyDescent="0.2">
      <c r="A28" s="5"/>
      <c r="B28" s="5"/>
      <c r="C28" s="5"/>
      <c r="D28" s="39" t="s">
        <v>100</v>
      </c>
      <c r="E28" s="40">
        <f>COUNTIF(SELECTIONS!$H$1:$AI$451,D28)</f>
        <v>49</v>
      </c>
      <c r="F28" s="53">
        <f t="shared" si="1"/>
        <v>0.10888888888888888</v>
      </c>
      <c r="G28" s="42" t="s">
        <v>52</v>
      </c>
      <c r="H28" s="5"/>
      <c r="I28" s="25" t="s">
        <v>75</v>
      </c>
      <c r="J28" s="26">
        <f>COUNTIF(SELECTIONS!$H$1:$AI$451,I28)</f>
        <v>5</v>
      </c>
      <c r="K28" s="27">
        <f t="shared" si="0"/>
        <v>1.1111111111111112E-2</v>
      </c>
      <c r="L28" s="28" t="s">
        <v>69</v>
      </c>
      <c r="M28" s="5"/>
      <c r="N28" s="5"/>
      <c r="P28" s="8"/>
    </row>
    <row r="29" spans="1:16" x14ac:dyDescent="0.2">
      <c r="A29" s="5"/>
      <c r="B29" s="5"/>
      <c r="C29" s="5"/>
      <c r="D29" s="39" t="s">
        <v>43</v>
      </c>
      <c r="E29" s="40">
        <f>COUNTIF(SELECTIONS!$H$1:$AI$451,D29)</f>
        <v>38</v>
      </c>
      <c r="F29" s="53">
        <f t="shared" si="1"/>
        <v>8.4444444444444447E-2</v>
      </c>
      <c r="G29" s="42" t="s">
        <v>52</v>
      </c>
      <c r="H29" s="5"/>
      <c r="I29" s="35" t="s">
        <v>114</v>
      </c>
      <c r="J29" s="36">
        <f>COUNTIF(SELECTIONS!$H$1:$AI$451,I29)</f>
        <v>5</v>
      </c>
      <c r="K29" s="58">
        <f t="shared" si="0"/>
        <v>1.1111111111111112E-2</v>
      </c>
      <c r="L29" s="38" t="s">
        <v>69</v>
      </c>
      <c r="M29" s="5"/>
      <c r="N29" s="5"/>
      <c r="O29" s="69"/>
    </row>
    <row r="30" spans="1:16" x14ac:dyDescent="0.2">
      <c r="A30" s="5"/>
      <c r="B30" s="5"/>
      <c r="C30" s="5"/>
      <c r="D30" s="39" t="s">
        <v>112</v>
      </c>
      <c r="E30" s="40">
        <f>COUNTIF(SELECTIONS!$H$1:$AI$451,D30)</f>
        <v>18</v>
      </c>
      <c r="F30" s="53">
        <f t="shared" si="1"/>
        <v>0.04</v>
      </c>
      <c r="G30" s="42" t="s">
        <v>52</v>
      </c>
      <c r="H30" s="5"/>
      <c r="I30" s="35" t="s">
        <v>80</v>
      </c>
      <c r="J30" s="36">
        <f>COUNTIF(SELECTIONS!$H$1:$AI$451,I30)</f>
        <v>261</v>
      </c>
      <c r="K30" s="58">
        <f t="shared" si="0"/>
        <v>0.57999999999999996</v>
      </c>
      <c r="L30" s="38" t="s">
        <v>69</v>
      </c>
      <c r="M30" s="5"/>
      <c r="N30" s="5"/>
    </row>
    <row r="31" spans="1:16" x14ac:dyDescent="0.2">
      <c r="A31" s="5"/>
      <c r="B31" s="5"/>
      <c r="C31" s="5"/>
      <c r="D31" s="39" t="s">
        <v>46</v>
      </c>
      <c r="E31" s="40">
        <f>COUNTIF(SELECTIONS!$H$1:$AI$451,D31)</f>
        <v>20</v>
      </c>
      <c r="F31" s="53">
        <f t="shared" si="1"/>
        <v>4.4444444444444446E-2</v>
      </c>
      <c r="G31" s="42" t="s">
        <v>52</v>
      </c>
      <c r="H31" s="5"/>
      <c r="I31" s="35" t="s">
        <v>81</v>
      </c>
      <c r="J31" s="36">
        <f>COUNTIF(SELECTIONS!$H$1:$AI$451,I31)</f>
        <v>16</v>
      </c>
      <c r="K31" s="58">
        <f t="shared" si="0"/>
        <v>3.5555555555555556E-2</v>
      </c>
      <c r="L31" s="38" t="s">
        <v>69</v>
      </c>
      <c r="M31" s="5"/>
      <c r="N31" s="5"/>
    </row>
    <row r="32" spans="1:16" ht="11.55" thickBot="1" x14ac:dyDescent="0.25">
      <c r="A32" s="5"/>
      <c r="B32" s="5"/>
      <c r="C32" s="5"/>
      <c r="D32" s="62" t="s">
        <v>90</v>
      </c>
      <c r="E32" s="63">
        <f>COUNTIF(SELECTIONS!$H$1:$AI$451,D32)</f>
        <v>12</v>
      </c>
      <c r="F32" s="64">
        <f>E32/$B$1</f>
        <v>2.6666666666666668E-2</v>
      </c>
      <c r="G32" s="65" t="s">
        <v>52</v>
      </c>
      <c r="H32" s="5"/>
      <c r="I32" s="45" t="s">
        <v>84</v>
      </c>
      <c r="J32" s="46">
        <f>COUNTIF(SELECTIONS!$H$1:$AI$451,I32)</f>
        <v>2</v>
      </c>
      <c r="K32" s="66">
        <f t="shared" si="0"/>
        <v>4.4444444444444444E-3</v>
      </c>
      <c r="L32" s="48" t="s">
        <v>69</v>
      </c>
      <c r="M32" s="5"/>
      <c r="N32" s="5"/>
    </row>
    <row r="33" spans="1:14" x14ac:dyDescent="0.2">
      <c r="A33" s="5"/>
      <c r="B33" s="5"/>
      <c r="C33" s="5"/>
      <c r="D33" s="25" t="s">
        <v>140</v>
      </c>
      <c r="E33" s="26">
        <f>COUNTIF(SELECTIONS!$H$1:$AI$451,D33)</f>
        <v>66</v>
      </c>
      <c r="F33" s="67">
        <f t="shared" si="1"/>
        <v>0.14666666666666667</v>
      </c>
      <c r="G33" s="28" t="s">
        <v>78</v>
      </c>
      <c r="H33" s="5"/>
      <c r="I33" s="49" t="s">
        <v>162</v>
      </c>
      <c r="J33" s="50">
        <f>COUNTIF(SELECTIONS!$H$1:$AI$451,I33)</f>
        <v>42</v>
      </c>
      <c r="K33" s="68">
        <f t="shared" si="0"/>
        <v>9.3333333333333338E-2</v>
      </c>
      <c r="L33" s="52" t="s">
        <v>86</v>
      </c>
      <c r="M33" s="5"/>
      <c r="N33" s="5"/>
    </row>
    <row r="34" spans="1:14" x14ac:dyDescent="0.2">
      <c r="A34" s="5"/>
      <c r="B34" s="5"/>
      <c r="C34" s="5"/>
      <c r="D34" s="35" t="s">
        <v>28</v>
      </c>
      <c r="E34" s="36">
        <f>COUNTIF(SELECTIONS!$H$1:$AI$451,D34)</f>
        <v>74</v>
      </c>
      <c r="F34" s="37">
        <f t="shared" si="1"/>
        <v>0.16444444444444445</v>
      </c>
      <c r="G34" s="38" t="s">
        <v>78</v>
      </c>
      <c r="H34" s="5"/>
      <c r="I34" s="39" t="s">
        <v>161</v>
      </c>
      <c r="J34" s="40">
        <f>COUNTIF(SELECTIONS!$H$1:$AI$451,I34)</f>
        <v>247</v>
      </c>
      <c r="K34" s="41">
        <f t="shared" si="0"/>
        <v>0.54888888888888887</v>
      </c>
      <c r="L34" s="42" t="s">
        <v>86</v>
      </c>
      <c r="M34" s="5"/>
      <c r="N34" s="5"/>
    </row>
    <row r="35" spans="1:14" x14ac:dyDescent="0.2">
      <c r="A35" s="5"/>
      <c r="B35" s="5"/>
      <c r="C35" s="5"/>
      <c r="D35" s="35" t="s">
        <v>10</v>
      </c>
      <c r="E35" s="36">
        <f>COUNTIF(SELECTIONS!$H$1:$AI$451,D35)</f>
        <v>108</v>
      </c>
      <c r="F35" s="37">
        <f t="shared" si="1"/>
        <v>0.24</v>
      </c>
      <c r="G35" s="38" t="s">
        <v>78</v>
      </c>
      <c r="H35" s="5"/>
      <c r="I35" s="39" t="s">
        <v>163</v>
      </c>
      <c r="J35" s="40">
        <f>COUNTIF(SELECTIONS!$H$1:$AI$451,I35)</f>
        <v>54</v>
      </c>
      <c r="K35" s="41">
        <f t="shared" si="0"/>
        <v>0.12</v>
      </c>
      <c r="L35" s="42" t="s">
        <v>86</v>
      </c>
      <c r="M35" s="5"/>
      <c r="N35" s="5"/>
    </row>
    <row r="36" spans="1:14" x14ac:dyDescent="0.2">
      <c r="A36" s="5"/>
      <c r="B36" s="5"/>
      <c r="C36" s="5"/>
      <c r="D36" s="25" t="s">
        <v>59</v>
      </c>
      <c r="E36" s="26">
        <f>COUNTIF(SELECTIONS!$H$1:$AI$451,D36)</f>
        <v>77</v>
      </c>
      <c r="F36" s="67">
        <f t="shared" si="1"/>
        <v>0.1711111111111111</v>
      </c>
      <c r="G36" s="28" t="s">
        <v>78</v>
      </c>
      <c r="H36" s="5"/>
      <c r="I36" s="39" t="s">
        <v>164</v>
      </c>
      <c r="J36" s="40">
        <f>COUNTIF(SELECTIONS!$H$1:$AI$451,I36)</f>
        <v>53</v>
      </c>
      <c r="K36" s="41">
        <f t="shared" si="0"/>
        <v>0.11777777777777777</v>
      </c>
      <c r="L36" s="42" t="s">
        <v>86</v>
      </c>
      <c r="M36" s="5"/>
      <c r="N36" s="5"/>
    </row>
    <row r="37" spans="1:14" x14ac:dyDescent="0.2">
      <c r="A37" s="5"/>
      <c r="B37" s="5"/>
      <c r="C37" s="5"/>
      <c r="D37" s="35" t="s">
        <v>99</v>
      </c>
      <c r="E37" s="36">
        <f>COUNTIF(SELECTIONS!$H$1:$AI$451,D37)</f>
        <v>20</v>
      </c>
      <c r="F37" s="37">
        <f t="shared" si="1"/>
        <v>4.4444444444444446E-2</v>
      </c>
      <c r="G37" s="38" t="s">
        <v>78</v>
      </c>
      <c r="H37" s="5"/>
      <c r="I37" s="39" t="s">
        <v>165</v>
      </c>
      <c r="J37" s="40">
        <f>COUNTIF(SELECTIONS!$H$1:$AI$451,I37)</f>
        <v>27</v>
      </c>
      <c r="K37" s="41">
        <f t="shared" si="0"/>
        <v>0.06</v>
      </c>
      <c r="L37" s="42" t="s">
        <v>86</v>
      </c>
      <c r="M37" s="5"/>
      <c r="N37" s="5"/>
    </row>
    <row r="38" spans="1:14" ht="11.55" thickBot="1" x14ac:dyDescent="0.25">
      <c r="A38" s="5"/>
      <c r="B38" s="5"/>
      <c r="C38" s="5"/>
      <c r="D38" s="35" t="s">
        <v>41</v>
      </c>
      <c r="E38" s="36">
        <f>COUNTIF(SELECTIONS!$H$1:$AI$451,D38)</f>
        <v>142</v>
      </c>
      <c r="F38" s="37">
        <f t="shared" si="1"/>
        <v>0.31555555555555553</v>
      </c>
      <c r="G38" s="38" t="s">
        <v>78</v>
      </c>
      <c r="H38" s="5"/>
      <c r="I38" s="54" t="s">
        <v>166</v>
      </c>
      <c r="J38" s="55">
        <f>COUNTIF(SELECTIONS!$H$1:$AI$451,I38)</f>
        <v>27</v>
      </c>
      <c r="K38" s="56">
        <f t="shared" si="0"/>
        <v>0.06</v>
      </c>
      <c r="L38" s="57" t="s">
        <v>86</v>
      </c>
      <c r="M38" s="5"/>
      <c r="N38" s="5"/>
    </row>
    <row r="39" spans="1:14" x14ac:dyDescent="0.2">
      <c r="A39" s="5"/>
      <c r="B39" s="5"/>
      <c r="C39" s="5"/>
      <c r="D39" s="35" t="s">
        <v>141</v>
      </c>
      <c r="E39" s="36">
        <f>COUNTIF(SELECTIONS!$H$1:$AI$451,D39)</f>
        <v>57</v>
      </c>
      <c r="F39" s="37">
        <f t="shared" si="1"/>
        <v>0.12666666666666668</v>
      </c>
      <c r="G39" s="38" t="s">
        <v>78</v>
      </c>
      <c r="H39" s="5"/>
      <c r="I39" s="5"/>
      <c r="J39" s="5"/>
      <c r="K39" s="7"/>
      <c r="L39" s="5"/>
      <c r="M39" s="5"/>
      <c r="N39" s="5"/>
    </row>
    <row r="40" spans="1:14" x14ac:dyDescent="0.2">
      <c r="A40" s="5"/>
      <c r="B40" s="5"/>
      <c r="C40" s="5"/>
      <c r="D40" s="35" t="s">
        <v>104</v>
      </c>
      <c r="E40" s="36">
        <f>COUNTIF(SELECTIONS!$H$1:$AI$451,D40)</f>
        <v>36</v>
      </c>
      <c r="F40" s="37">
        <f t="shared" si="1"/>
        <v>0.08</v>
      </c>
      <c r="G40" s="38" t="s">
        <v>78</v>
      </c>
      <c r="H40" s="5"/>
      <c r="I40" s="5"/>
      <c r="J40" s="5"/>
      <c r="K40" s="7"/>
      <c r="L40" s="5"/>
      <c r="M40" s="5"/>
      <c r="N40" s="5"/>
    </row>
    <row r="41" spans="1:14" x14ac:dyDescent="0.2">
      <c r="A41" s="5"/>
      <c r="B41" s="5"/>
      <c r="C41" s="5"/>
      <c r="D41" s="35" t="s">
        <v>142</v>
      </c>
      <c r="E41" s="36">
        <f>COUNTIF(SELECTIONS!$H$1:$AI$451,D41)</f>
        <v>60</v>
      </c>
      <c r="F41" s="37">
        <f t="shared" si="1"/>
        <v>0.13333333333333333</v>
      </c>
      <c r="G41" s="38" t="s">
        <v>78</v>
      </c>
      <c r="H41" s="5"/>
      <c r="I41" s="5"/>
      <c r="J41" s="5"/>
      <c r="K41" s="7"/>
      <c r="L41" s="5"/>
      <c r="M41" s="5"/>
      <c r="N41" s="5"/>
    </row>
    <row r="42" spans="1:14" x14ac:dyDescent="0.2">
      <c r="A42" s="5"/>
      <c r="B42" s="5"/>
      <c r="C42" s="5"/>
      <c r="D42" s="35" t="s">
        <v>63</v>
      </c>
      <c r="E42" s="36">
        <f>COUNTIF(SELECTIONS!$H$1:$AI$451,D42)</f>
        <v>31</v>
      </c>
      <c r="F42" s="37">
        <f t="shared" si="1"/>
        <v>6.8888888888888888E-2</v>
      </c>
      <c r="G42" s="38" t="s">
        <v>78</v>
      </c>
      <c r="H42" s="5"/>
      <c r="I42" s="5"/>
      <c r="J42" s="5"/>
      <c r="K42" s="7"/>
      <c r="L42" s="5"/>
      <c r="M42" s="5"/>
      <c r="N42" s="5"/>
    </row>
    <row r="43" spans="1:14" x14ac:dyDescent="0.2">
      <c r="A43" s="5"/>
      <c r="B43" s="5"/>
      <c r="C43" s="5"/>
      <c r="D43" s="35" t="s">
        <v>83</v>
      </c>
      <c r="E43" s="36">
        <f>COUNTIF(SELECTIONS!$H$1:$AI$451,D43)</f>
        <v>11</v>
      </c>
      <c r="F43" s="37">
        <f t="shared" si="1"/>
        <v>2.4444444444444446E-2</v>
      </c>
      <c r="G43" s="38" t="s">
        <v>78</v>
      </c>
      <c r="H43" s="5"/>
      <c r="I43" s="5"/>
      <c r="J43" s="5"/>
      <c r="K43" s="7"/>
      <c r="L43" s="5"/>
      <c r="M43" s="5"/>
      <c r="N43" s="5"/>
    </row>
    <row r="44" spans="1:14" x14ac:dyDescent="0.2">
      <c r="A44" s="5"/>
      <c r="B44" s="5"/>
      <c r="C44" s="5"/>
      <c r="D44" s="35" t="s">
        <v>85</v>
      </c>
      <c r="E44" s="36">
        <f>COUNTIF(SELECTIONS!$H$1:$AI$451,D44)</f>
        <v>217</v>
      </c>
      <c r="F44" s="37">
        <f t="shared" si="1"/>
        <v>0.48222222222222222</v>
      </c>
      <c r="G44" s="38" t="s">
        <v>78</v>
      </c>
      <c r="H44" s="5"/>
      <c r="I44" s="5"/>
      <c r="J44" s="5"/>
      <c r="K44" s="7"/>
      <c r="L44" s="5"/>
      <c r="M44" s="5"/>
      <c r="N44" s="5"/>
    </row>
    <row r="45" spans="1:14" x14ac:dyDescent="0.2">
      <c r="A45" s="5"/>
      <c r="B45" s="5"/>
      <c r="C45" s="5"/>
      <c r="D45" s="35" t="s">
        <v>107</v>
      </c>
      <c r="E45" s="36">
        <f>COUNTIF(SELECTIONS!$H$1:$AI$451,D45)</f>
        <v>63</v>
      </c>
      <c r="F45" s="37">
        <f t="shared" si="1"/>
        <v>0.14000000000000001</v>
      </c>
      <c r="G45" s="38" t="s">
        <v>78</v>
      </c>
      <c r="H45" s="5"/>
      <c r="I45" s="5"/>
      <c r="J45" s="5"/>
      <c r="K45" s="7"/>
      <c r="L45" s="5"/>
      <c r="M45" s="5"/>
      <c r="N45" s="5"/>
    </row>
    <row r="46" spans="1:14" x14ac:dyDescent="0.2">
      <c r="A46" s="5"/>
      <c r="B46" s="5"/>
      <c r="C46" s="5"/>
      <c r="D46" s="35" t="s">
        <v>88</v>
      </c>
      <c r="E46" s="36">
        <f>COUNTIF(SELECTIONS!$H$1:$AI$451,D46)</f>
        <v>32</v>
      </c>
      <c r="F46" s="37">
        <f t="shared" si="1"/>
        <v>7.1111111111111111E-2</v>
      </c>
      <c r="G46" s="38" t="s">
        <v>78</v>
      </c>
      <c r="H46" s="5"/>
      <c r="I46" s="5"/>
      <c r="J46" s="5"/>
      <c r="K46" s="7"/>
      <c r="L46" s="5"/>
      <c r="M46" s="5"/>
      <c r="N46" s="5"/>
    </row>
    <row r="47" spans="1:14" x14ac:dyDescent="0.2">
      <c r="A47" s="5"/>
      <c r="B47" s="5"/>
      <c r="C47" s="5"/>
      <c r="D47" s="35" t="s">
        <v>143</v>
      </c>
      <c r="E47" s="36">
        <f>COUNTIF(SELECTIONS!$H$1:$AI$451,D47)</f>
        <v>19</v>
      </c>
      <c r="F47" s="37">
        <f t="shared" si="1"/>
        <v>4.2222222222222223E-2</v>
      </c>
      <c r="G47" s="38" t="s">
        <v>78</v>
      </c>
      <c r="H47" s="5"/>
      <c r="I47" s="5"/>
      <c r="J47" s="5"/>
      <c r="K47" s="7"/>
      <c r="L47" s="5"/>
      <c r="M47" s="5"/>
      <c r="N47" s="5"/>
    </row>
    <row r="48" spans="1:14" x14ac:dyDescent="0.2">
      <c r="A48" s="5"/>
      <c r="B48" s="5"/>
      <c r="C48" s="5"/>
      <c r="D48" s="35" t="s">
        <v>70</v>
      </c>
      <c r="E48" s="36">
        <f>COUNTIF(SELECTIONS!$H$1:$AI$451,D48)</f>
        <v>33</v>
      </c>
      <c r="F48" s="37">
        <f t="shared" si="1"/>
        <v>7.3333333333333334E-2</v>
      </c>
      <c r="G48" s="38" t="s">
        <v>78</v>
      </c>
      <c r="H48" s="5"/>
      <c r="I48" s="5"/>
      <c r="J48" s="5"/>
      <c r="K48" s="7"/>
      <c r="L48" s="5"/>
      <c r="M48" s="5"/>
      <c r="N48" s="5"/>
    </row>
    <row r="49" spans="1:14" x14ac:dyDescent="0.2">
      <c r="A49" s="5"/>
      <c r="B49" s="5"/>
      <c r="C49" s="5"/>
      <c r="D49" s="35" t="s">
        <v>92</v>
      </c>
      <c r="E49" s="36">
        <f>COUNTIF(SELECTIONS!$H$1:$AI$451,D49)</f>
        <v>123</v>
      </c>
      <c r="F49" s="37">
        <f t="shared" si="1"/>
        <v>0.27333333333333332</v>
      </c>
      <c r="G49" s="38" t="s">
        <v>78</v>
      </c>
      <c r="H49" s="5"/>
      <c r="M49" s="5"/>
      <c r="N49" s="5"/>
    </row>
    <row r="50" spans="1:14" x14ac:dyDescent="0.2">
      <c r="A50" s="5"/>
      <c r="B50" s="5"/>
      <c r="C50" s="5"/>
      <c r="D50" s="35" t="s">
        <v>144</v>
      </c>
      <c r="E50" s="36">
        <f>COUNTIF(SELECTIONS!$H$1:$AI$451,D50)</f>
        <v>141</v>
      </c>
      <c r="F50" s="37">
        <f t="shared" si="1"/>
        <v>0.31333333333333335</v>
      </c>
      <c r="G50" s="38" t="s">
        <v>78</v>
      </c>
      <c r="H50" s="5"/>
      <c r="M50" s="5"/>
      <c r="N50" s="5"/>
    </row>
    <row r="51" spans="1:14" x14ac:dyDescent="0.2">
      <c r="A51" s="5"/>
      <c r="B51" s="5"/>
      <c r="C51" s="5"/>
      <c r="D51" s="35" t="s">
        <v>73</v>
      </c>
      <c r="E51" s="36">
        <f>COUNTIF(SELECTIONS!$H$1:$AI$451,D51)</f>
        <v>23</v>
      </c>
      <c r="F51" s="37">
        <f t="shared" si="1"/>
        <v>5.1111111111111114E-2</v>
      </c>
      <c r="G51" s="38" t="s">
        <v>78</v>
      </c>
      <c r="H51" s="5"/>
      <c r="M51" s="5"/>
      <c r="N51" s="5"/>
    </row>
    <row r="52" spans="1:14" ht="11.55" thickBot="1" x14ac:dyDescent="0.25">
      <c r="A52" s="5"/>
      <c r="B52" s="5"/>
      <c r="C52" s="5"/>
      <c r="D52" s="45" t="s">
        <v>76</v>
      </c>
      <c r="E52" s="46">
        <f>COUNTIF(SELECTIONS!$H$1:$AI$451,D52)</f>
        <v>17</v>
      </c>
      <c r="F52" s="47">
        <f t="shared" si="1"/>
        <v>3.7777777777777778E-2</v>
      </c>
      <c r="G52" s="48" t="s">
        <v>78</v>
      </c>
      <c r="H52" s="5"/>
      <c r="M52" s="5"/>
      <c r="N52" s="5"/>
    </row>
    <row r="53" spans="1:14" x14ac:dyDescent="0.2">
      <c r="A53" s="5"/>
      <c r="B53" s="5"/>
      <c r="C53" s="5"/>
      <c r="H53" s="5"/>
      <c r="M53" s="5"/>
      <c r="N53" s="5"/>
    </row>
    <row r="54" spans="1:14" x14ac:dyDescent="0.2">
      <c r="A54" s="5"/>
      <c r="B54" s="5"/>
      <c r="C54" s="5"/>
      <c r="H54" s="5"/>
      <c r="M54" s="5"/>
      <c r="N54" s="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A8B4-C578-4919-8FAA-CBD11D167D7F}">
  <sheetPr>
    <tabColor rgb="FFFF3399"/>
  </sheetPr>
  <dimension ref="B1:G27"/>
  <sheetViews>
    <sheetView showGridLines="0" workbookViewId="0">
      <selection activeCell="J15" sqref="J15"/>
    </sheetView>
  </sheetViews>
  <sheetFormatPr defaultColWidth="8.875" defaultRowHeight="12.9" x14ac:dyDescent="0.2"/>
  <cols>
    <col min="1" max="1" width="1.375" style="134" customWidth="1"/>
    <col min="2" max="2" width="5.375" style="131" bestFit="1" customWidth="1"/>
    <col min="3" max="3" width="15.75" style="131" bestFit="1" customWidth="1"/>
    <col min="4" max="4" width="15.25" style="132" bestFit="1" customWidth="1"/>
    <col min="5" max="6" width="10.25" style="133" customWidth="1"/>
    <col min="7" max="7" width="8.875" style="131" bestFit="1" customWidth="1"/>
    <col min="8" max="16384" width="8.875" style="134"/>
  </cols>
  <sheetData>
    <row r="1" spans="2:7" ht="7.15" customHeight="1" x14ac:dyDescent="0.2"/>
    <row r="2" spans="2:7" s="138" customFormat="1" ht="27.2" x14ac:dyDescent="0.25">
      <c r="B2" s="135" t="s">
        <v>136</v>
      </c>
      <c r="C2" s="135" t="s">
        <v>1</v>
      </c>
      <c r="D2" s="136" t="s">
        <v>134</v>
      </c>
      <c r="E2" s="137" t="s">
        <v>137</v>
      </c>
      <c r="F2" s="137" t="s">
        <v>138</v>
      </c>
      <c r="G2" s="135" t="s">
        <v>135</v>
      </c>
    </row>
    <row r="3" spans="2:7" x14ac:dyDescent="0.2">
      <c r="B3" s="129" t="s">
        <v>31</v>
      </c>
      <c r="C3" s="139" t="s">
        <v>568</v>
      </c>
      <c r="D3" s="140">
        <v>4596664</v>
      </c>
      <c r="E3" s="141"/>
      <c r="F3" s="141"/>
      <c r="G3" s="130">
        <v>10000</v>
      </c>
    </row>
    <row r="4" spans="2:7" x14ac:dyDescent="0.2">
      <c r="B4" s="129" t="s">
        <v>34</v>
      </c>
      <c r="C4" s="139" t="s">
        <v>592</v>
      </c>
      <c r="D4" s="140">
        <v>4480802</v>
      </c>
      <c r="E4" s="141">
        <f t="shared" ref="E4:E27" si="0">D3-D4</f>
        <v>115862</v>
      </c>
      <c r="F4" s="141">
        <f t="shared" ref="F4:F27" si="1">$D$3-D4</f>
        <v>115862</v>
      </c>
      <c r="G4" s="130">
        <v>5000</v>
      </c>
    </row>
    <row r="5" spans="2:7" x14ac:dyDescent="0.2">
      <c r="B5" s="129" t="s">
        <v>37</v>
      </c>
      <c r="C5" s="139" t="s">
        <v>341</v>
      </c>
      <c r="D5" s="140">
        <v>4457132</v>
      </c>
      <c r="E5" s="141">
        <f t="shared" si="0"/>
        <v>23670</v>
      </c>
      <c r="F5" s="141">
        <f t="shared" si="1"/>
        <v>139532</v>
      </c>
      <c r="G5" s="130">
        <v>3000</v>
      </c>
    </row>
    <row r="6" spans="2:7" x14ac:dyDescent="0.2">
      <c r="B6" s="129" t="s">
        <v>39</v>
      </c>
      <c r="C6" s="139" t="s">
        <v>317</v>
      </c>
      <c r="D6" s="140">
        <v>4380291</v>
      </c>
      <c r="E6" s="141">
        <f t="shared" si="0"/>
        <v>76841</v>
      </c>
      <c r="F6" s="141">
        <f t="shared" si="1"/>
        <v>216373</v>
      </c>
      <c r="G6" s="130">
        <v>2500</v>
      </c>
    </row>
    <row r="7" spans="2:7" x14ac:dyDescent="0.2">
      <c r="B7" s="129" t="s">
        <v>42</v>
      </c>
      <c r="C7" s="139" t="s">
        <v>623</v>
      </c>
      <c r="D7" s="140">
        <v>4348810</v>
      </c>
      <c r="E7" s="141">
        <f t="shared" si="0"/>
        <v>31481</v>
      </c>
      <c r="F7" s="141">
        <f t="shared" si="1"/>
        <v>247854</v>
      </c>
      <c r="G7" s="130">
        <v>2000</v>
      </c>
    </row>
    <row r="8" spans="2:7" x14ac:dyDescent="0.2">
      <c r="B8" s="129" t="s">
        <v>44</v>
      </c>
      <c r="C8" s="139" t="s">
        <v>699</v>
      </c>
      <c r="D8" s="140">
        <v>4319428</v>
      </c>
      <c r="E8" s="141">
        <f t="shared" si="0"/>
        <v>29382</v>
      </c>
      <c r="F8" s="141">
        <f t="shared" si="1"/>
        <v>277236</v>
      </c>
      <c r="G8" s="130">
        <v>1900</v>
      </c>
    </row>
    <row r="9" spans="2:7" x14ac:dyDescent="0.2">
      <c r="B9" s="129" t="s">
        <v>45</v>
      </c>
      <c r="C9" s="139" t="s">
        <v>234</v>
      </c>
      <c r="D9" s="140">
        <v>4277567</v>
      </c>
      <c r="E9" s="141">
        <f t="shared" si="0"/>
        <v>41861</v>
      </c>
      <c r="F9" s="141">
        <f t="shared" si="1"/>
        <v>319097</v>
      </c>
      <c r="G9" s="130">
        <v>1800</v>
      </c>
    </row>
    <row r="10" spans="2:7" x14ac:dyDescent="0.2">
      <c r="B10" s="129" t="s">
        <v>48</v>
      </c>
      <c r="C10" s="139" t="s">
        <v>986</v>
      </c>
      <c r="D10" s="140">
        <v>4205280</v>
      </c>
      <c r="E10" s="141">
        <f t="shared" si="0"/>
        <v>72287</v>
      </c>
      <c r="F10" s="141">
        <f t="shared" si="1"/>
        <v>391384</v>
      </c>
      <c r="G10" s="130">
        <v>1700</v>
      </c>
    </row>
    <row r="11" spans="2:7" x14ac:dyDescent="0.2">
      <c r="B11" s="129" t="s">
        <v>51</v>
      </c>
      <c r="C11" s="139" t="s">
        <v>739</v>
      </c>
      <c r="D11" s="140">
        <v>4204198</v>
      </c>
      <c r="E11" s="141">
        <f t="shared" si="0"/>
        <v>1082</v>
      </c>
      <c r="F11" s="141">
        <f t="shared" si="1"/>
        <v>392466</v>
      </c>
      <c r="G11" s="130">
        <v>1600</v>
      </c>
    </row>
    <row r="12" spans="2:7" x14ac:dyDescent="0.2">
      <c r="B12" s="129" t="s">
        <v>53</v>
      </c>
      <c r="C12" s="139" t="s">
        <v>751</v>
      </c>
      <c r="D12" s="140">
        <v>4149784</v>
      </c>
      <c r="E12" s="141">
        <f t="shared" si="0"/>
        <v>54414</v>
      </c>
      <c r="F12" s="141">
        <f t="shared" si="1"/>
        <v>446880</v>
      </c>
      <c r="G12" s="130">
        <v>1500</v>
      </c>
    </row>
    <row r="13" spans="2:7" x14ac:dyDescent="0.2">
      <c r="B13" s="129" t="s">
        <v>58</v>
      </c>
      <c r="C13" s="139" t="s">
        <v>228</v>
      </c>
      <c r="D13" s="140">
        <v>4123665</v>
      </c>
      <c r="E13" s="141">
        <f t="shared" si="0"/>
        <v>26119</v>
      </c>
      <c r="F13" s="141">
        <f t="shared" si="1"/>
        <v>472999</v>
      </c>
      <c r="G13" s="130">
        <v>1400</v>
      </c>
    </row>
    <row r="14" spans="2:7" x14ac:dyDescent="0.2">
      <c r="B14" s="129" t="s">
        <v>60</v>
      </c>
      <c r="C14" s="139" t="s">
        <v>740</v>
      </c>
      <c r="D14" s="140">
        <v>4047736</v>
      </c>
      <c r="E14" s="141">
        <f t="shared" si="0"/>
        <v>75929</v>
      </c>
      <c r="F14" s="141">
        <f t="shared" si="1"/>
        <v>548928</v>
      </c>
      <c r="G14" s="130">
        <v>1400</v>
      </c>
    </row>
    <row r="15" spans="2:7" x14ac:dyDescent="0.2">
      <c r="B15" s="129" t="s">
        <v>61</v>
      </c>
      <c r="C15" s="139" t="s">
        <v>687</v>
      </c>
      <c r="D15" s="140">
        <v>4017438</v>
      </c>
      <c r="E15" s="141">
        <f t="shared" si="0"/>
        <v>30298</v>
      </c>
      <c r="F15" s="141">
        <f t="shared" si="1"/>
        <v>579226</v>
      </c>
      <c r="G15" s="130">
        <v>1400</v>
      </c>
    </row>
    <row r="16" spans="2:7" x14ac:dyDescent="0.2">
      <c r="B16" s="129" t="s">
        <v>62</v>
      </c>
      <c r="C16" s="139" t="s">
        <v>364</v>
      </c>
      <c r="D16" s="140">
        <v>3958697</v>
      </c>
      <c r="E16" s="141">
        <f t="shared" si="0"/>
        <v>58741</v>
      </c>
      <c r="F16" s="141">
        <f t="shared" si="1"/>
        <v>637967</v>
      </c>
      <c r="G16" s="130">
        <v>1400</v>
      </c>
    </row>
    <row r="17" spans="2:7" x14ac:dyDescent="0.2">
      <c r="B17" s="129" t="s">
        <v>64</v>
      </c>
      <c r="C17" s="139" t="s">
        <v>530</v>
      </c>
      <c r="D17" s="140">
        <v>3958320</v>
      </c>
      <c r="E17" s="141">
        <f t="shared" si="0"/>
        <v>377</v>
      </c>
      <c r="F17" s="141">
        <f t="shared" si="1"/>
        <v>638344</v>
      </c>
      <c r="G17" s="130">
        <v>1300</v>
      </c>
    </row>
    <row r="18" spans="2:7" x14ac:dyDescent="0.2">
      <c r="B18" s="129" t="s">
        <v>122</v>
      </c>
      <c r="C18" s="139" t="s">
        <v>605</v>
      </c>
      <c r="D18" s="140">
        <v>3911892</v>
      </c>
      <c r="E18" s="141">
        <f t="shared" si="0"/>
        <v>46428</v>
      </c>
      <c r="F18" s="141">
        <f t="shared" si="1"/>
        <v>684772</v>
      </c>
      <c r="G18" s="130">
        <v>1300</v>
      </c>
    </row>
    <row r="19" spans="2:7" x14ac:dyDescent="0.2">
      <c r="B19" s="129" t="s">
        <v>123</v>
      </c>
      <c r="C19" s="139" t="s">
        <v>675</v>
      </c>
      <c r="D19" s="140">
        <v>3859012</v>
      </c>
      <c r="E19" s="141">
        <f t="shared" si="0"/>
        <v>52880</v>
      </c>
      <c r="F19" s="141">
        <f t="shared" si="1"/>
        <v>737652</v>
      </c>
      <c r="G19" s="130">
        <v>1300</v>
      </c>
    </row>
    <row r="20" spans="2:7" x14ac:dyDescent="0.2">
      <c r="B20" s="129" t="s">
        <v>124</v>
      </c>
      <c r="C20" s="139" t="s">
        <v>953</v>
      </c>
      <c r="D20" s="140">
        <v>3823518</v>
      </c>
      <c r="E20" s="141">
        <f t="shared" si="0"/>
        <v>35494</v>
      </c>
      <c r="F20" s="141">
        <f t="shared" si="1"/>
        <v>773146</v>
      </c>
      <c r="G20" s="130">
        <v>1300</v>
      </c>
    </row>
    <row r="21" spans="2:7" x14ac:dyDescent="0.2">
      <c r="B21" s="129" t="s">
        <v>125</v>
      </c>
      <c r="C21" s="139" t="s">
        <v>950</v>
      </c>
      <c r="D21" s="140">
        <v>3799806</v>
      </c>
      <c r="E21" s="141">
        <f t="shared" si="0"/>
        <v>23712</v>
      </c>
      <c r="F21" s="141">
        <f t="shared" si="1"/>
        <v>796858</v>
      </c>
      <c r="G21" s="130">
        <v>1200</v>
      </c>
    </row>
    <row r="22" spans="2:7" x14ac:dyDescent="0.2">
      <c r="B22" s="129" t="s">
        <v>126</v>
      </c>
      <c r="C22" s="139" t="s">
        <v>792</v>
      </c>
      <c r="D22" s="140">
        <v>3753394</v>
      </c>
      <c r="E22" s="141">
        <f t="shared" si="0"/>
        <v>46412</v>
      </c>
      <c r="F22" s="141">
        <f t="shared" si="1"/>
        <v>843270</v>
      </c>
      <c r="G22" s="130">
        <v>1200</v>
      </c>
    </row>
    <row r="23" spans="2:7" x14ac:dyDescent="0.2">
      <c r="B23" s="129" t="s">
        <v>127</v>
      </c>
      <c r="C23" s="139" t="s">
        <v>258</v>
      </c>
      <c r="D23" s="140">
        <v>3746652</v>
      </c>
      <c r="E23" s="141">
        <f t="shared" si="0"/>
        <v>6742</v>
      </c>
      <c r="F23" s="141">
        <f t="shared" si="1"/>
        <v>850012</v>
      </c>
      <c r="G23" s="130"/>
    </row>
    <row r="24" spans="2:7" x14ac:dyDescent="0.2">
      <c r="B24" s="129" t="s">
        <v>128</v>
      </c>
      <c r="C24" s="139" t="s">
        <v>861</v>
      </c>
      <c r="D24" s="140">
        <v>3743686</v>
      </c>
      <c r="E24" s="141">
        <f t="shared" si="0"/>
        <v>2966</v>
      </c>
      <c r="F24" s="141">
        <f t="shared" si="1"/>
        <v>852978</v>
      </c>
      <c r="G24" s="130"/>
    </row>
    <row r="25" spans="2:7" x14ac:dyDescent="0.2">
      <c r="B25" s="129" t="s">
        <v>129</v>
      </c>
      <c r="C25" s="139" t="s">
        <v>247</v>
      </c>
      <c r="D25" s="140">
        <v>3714739</v>
      </c>
      <c r="E25" s="141">
        <f t="shared" si="0"/>
        <v>28947</v>
      </c>
      <c r="F25" s="141">
        <f t="shared" si="1"/>
        <v>881925</v>
      </c>
      <c r="G25" s="130"/>
    </row>
    <row r="26" spans="2:7" x14ac:dyDescent="0.2">
      <c r="B26" s="129" t="s">
        <v>130</v>
      </c>
      <c r="C26" s="139" t="s">
        <v>447</v>
      </c>
      <c r="D26" s="140">
        <v>3698031</v>
      </c>
      <c r="E26" s="141">
        <f t="shared" si="0"/>
        <v>16708</v>
      </c>
      <c r="F26" s="141">
        <f t="shared" si="1"/>
        <v>898633</v>
      </c>
      <c r="G26" s="130"/>
    </row>
    <row r="27" spans="2:7" x14ac:dyDescent="0.2">
      <c r="B27" s="129" t="s">
        <v>131</v>
      </c>
      <c r="C27" s="139" t="s">
        <v>659</v>
      </c>
      <c r="D27" s="140">
        <v>3664544</v>
      </c>
      <c r="E27" s="141">
        <f t="shared" si="0"/>
        <v>33487</v>
      </c>
      <c r="F27" s="141">
        <f t="shared" si="1"/>
        <v>932120</v>
      </c>
      <c r="G27" s="13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FC4B5-59A0-4268-A127-7E49CF0E17FD}">
  <dimension ref="A1:B88"/>
  <sheetViews>
    <sheetView showGridLines="0" topLeftCell="A60" workbookViewId="0">
      <selection activeCell="D80" sqref="D80"/>
    </sheetView>
  </sheetViews>
  <sheetFormatPr defaultColWidth="8.875" defaultRowHeight="14.3" x14ac:dyDescent="0.25"/>
  <cols>
    <col min="1" max="1" width="18.25" style="2" customWidth="1"/>
    <col min="2" max="2" width="13.125" style="2" bestFit="1" customWidth="1"/>
    <col min="3" max="16384" width="8.875" style="2"/>
  </cols>
  <sheetData>
    <row r="1" spans="1:2" x14ac:dyDescent="0.25">
      <c r="A1" s="1"/>
      <c r="B1" s="1" t="s">
        <v>132</v>
      </c>
    </row>
    <row r="2" spans="1:2" x14ac:dyDescent="0.25">
      <c r="A2" s="1" t="s">
        <v>16</v>
      </c>
      <c r="B2" s="3">
        <v>1980000</v>
      </c>
    </row>
    <row r="3" spans="1:2" x14ac:dyDescent="0.25">
      <c r="A3" s="1" t="s">
        <v>27</v>
      </c>
      <c r="B3" s="3">
        <v>1188000</v>
      </c>
    </row>
    <row r="4" spans="1:2" x14ac:dyDescent="0.25">
      <c r="A4" s="1" t="s">
        <v>15</v>
      </c>
      <c r="B4" s="3">
        <v>748000</v>
      </c>
    </row>
    <row r="5" spans="1:2" x14ac:dyDescent="0.25">
      <c r="A5" s="1" t="s">
        <v>11</v>
      </c>
      <c r="B5" s="3">
        <v>528000</v>
      </c>
    </row>
    <row r="6" spans="1:2" x14ac:dyDescent="0.25">
      <c r="A6" s="1" t="s">
        <v>112</v>
      </c>
      <c r="B6" s="3">
        <v>386375</v>
      </c>
    </row>
    <row r="7" spans="1:2" x14ac:dyDescent="0.25">
      <c r="A7" s="1" t="s">
        <v>49</v>
      </c>
      <c r="B7" s="3">
        <v>386375</v>
      </c>
    </row>
    <row r="8" spans="1:2" x14ac:dyDescent="0.25">
      <c r="A8" s="1" t="s">
        <v>46</v>
      </c>
      <c r="B8" s="3">
        <v>386375</v>
      </c>
    </row>
    <row r="9" spans="1:2" x14ac:dyDescent="0.25">
      <c r="A9" s="1" t="s">
        <v>8</v>
      </c>
      <c r="B9" s="3">
        <v>386375</v>
      </c>
    </row>
    <row r="10" spans="1:2" x14ac:dyDescent="0.25">
      <c r="A10" s="1" t="s">
        <v>18</v>
      </c>
      <c r="B10" s="3">
        <v>319000</v>
      </c>
    </row>
    <row r="11" spans="1:2" x14ac:dyDescent="0.25">
      <c r="A11" s="1" t="s">
        <v>98</v>
      </c>
      <c r="B11" s="3">
        <v>286000</v>
      </c>
    </row>
    <row r="12" spans="1:2" x14ac:dyDescent="0.25">
      <c r="A12" s="1" t="s">
        <v>7</v>
      </c>
      <c r="B12" s="3">
        <v>286000</v>
      </c>
    </row>
    <row r="13" spans="1:2" x14ac:dyDescent="0.25">
      <c r="A13" s="1" t="s">
        <v>41</v>
      </c>
      <c r="B13" s="3">
        <v>231000</v>
      </c>
    </row>
    <row r="14" spans="1:2" x14ac:dyDescent="0.25">
      <c r="A14" s="1" t="s">
        <v>68</v>
      </c>
      <c r="B14" s="3">
        <v>231000</v>
      </c>
    </row>
    <row r="15" spans="1:2" x14ac:dyDescent="0.25">
      <c r="A15" s="1" t="s">
        <v>40</v>
      </c>
      <c r="B15" s="3">
        <v>231000</v>
      </c>
    </row>
    <row r="16" spans="1:2" x14ac:dyDescent="0.25">
      <c r="A16" s="1" t="s">
        <v>54</v>
      </c>
      <c r="B16" s="3">
        <v>192500</v>
      </c>
    </row>
    <row r="17" spans="1:2" x14ac:dyDescent="0.25">
      <c r="A17" s="1" t="s">
        <v>95</v>
      </c>
      <c r="B17" s="3">
        <v>192500</v>
      </c>
    </row>
    <row r="18" spans="1:2" x14ac:dyDescent="0.25">
      <c r="A18" s="1" t="s">
        <v>17</v>
      </c>
      <c r="B18" s="3">
        <v>170500</v>
      </c>
    </row>
    <row r="19" spans="1:2" x14ac:dyDescent="0.25">
      <c r="A19" s="1" t="s">
        <v>33</v>
      </c>
      <c r="B19" s="3">
        <v>170500</v>
      </c>
    </row>
    <row r="20" spans="1:2" x14ac:dyDescent="0.25">
      <c r="A20" s="1" t="s">
        <v>32</v>
      </c>
      <c r="B20" s="3">
        <v>154000</v>
      </c>
    </row>
    <row r="21" spans="1:2" x14ac:dyDescent="0.25">
      <c r="A21" s="1" t="s">
        <v>92</v>
      </c>
      <c r="B21" s="3">
        <v>128150</v>
      </c>
    </row>
    <row r="22" spans="1:2" x14ac:dyDescent="0.25">
      <c r="A22" s="1" t="s">
        <v>87</v>
      </c>
      <c r="B22" s="3">
        <v>128150</v>
      </c>
    </row>
    <row r="23" spans="1:2" x14ac:dyDescent="0.25">
      <c r="A23" s="1" t="s">
        <v>73</v>
      </c>
      <c r="B23" s="3">
        <v>128150</v>
      </c>
    </row>
    <row r="24" spans="1:2" x14ac:dyDescent="0.25">
      <c r="A24" s="1" t="s">
        <v>24</v>
      </c>
      <c r="B24" s="3">
        <v>128150</v>
      </c>
    </row>
    <row r="25" spans="1:2" x14ac:dyDescent="0.25">
      <c r="A25" s="1" t="s">
        <v>59</v>
      </c>
      <c r="B25" s="3">
        <v>93775</v>
      </c>
    </row>
    <row r="26" spans="1:2" x14ac:dyDescent="0.25">
      <c r="A26" s="1" t="s">
        <v>12</v>
      </c>
      <c r="B26" s="3">
        <v>93775</v>
      </c>
    </row>
    <row r="27" spans="1:2" x14ac:dyDescent="0.25">
      <c r="A27" s="1" t="s">
        <v>50</v>
      </c>
      <c r="B27" s="3">
        <v>93775</v>
      </c>
    </row>
    <row r="28" spans="1:2" x14ac:dyDescent="0.25">
      <c r="A28" s="1" t="s">
        <v>67</v>
      </c>
      <c r="B28" s="3">
        <v>93775</v>
      </c>
    </row>
    <row r="29" spans="1:2" x14ac:dyDescent="0.25">
      <c r="A29" s="1" t="s">
        <v>66</v>
      </c>
      <c r="B29" s="3">
        <v>76450</v>
      </c>
    </row>
    <row r="30" spans="1:2" x14ac:dyDescent="0.25">
      <c r="A30" s="1" t="s">
        <v>106</v>
      </c>
      <c r="B30" s="3">
        <v>76450</v>
      </c>
    </row>
    <row r="31" spans="1:2" x14ac:dyDescent="0.25">
      <c r="A31" s="1" t="s">
        <v>85</v>
      </c>
      <c r="B31" s="3">
        <v>76450</v>
      </c>
    </row>
    <row r="32" spans="1:2" x14ac:dyDescent="0.25">
      <c r="A32" s="1" t="s">
        <v>65</v>
      </c>
      <c r="B32" s="3">
        <v>76450</v>
      </c>
    </row>
    <row r="33" spans="1:2" x14ac:dyDescent="0.25">
      <c r="A33" s="1" t="s">
        <v>82</v>
      </c>
      <c r="B33" s="3">
        <v>63663</v>
      </c>
    </row>
    <row r="34" spans="1:2" x14ac:dyDescent="0.25">
      <c r="A34" s="1" t="s">
        <v>9</v>
      </c>
      <c r="B34" s="3">
        <v>63663</v>
      </c>
    </row>
    <row r="35" spans="1:2" x14ac:dyDescent="0.25">
      <c r="A35" s="1" t="s">
        <v>43</v>
      </c>
      <c r="B35" s="3">
        <v>63663</v>
      </c>
    </row>
    <row r="36" spans="1:2" x14ac:dyDescent="0.25">
      <c r="A36" s="1" t="s">
        <v>107</v>
      </c>
      <c r="B36" s="3">
        <v>63663</v>
      </c>
    </row>
    <row r="37" spans="1:2" x14ac:dyDescent="0.25">
      <c r="A37" s="1" t="s">
        <v>38</v>
      </c>
      <c r="B37" s="3">
        <v>55275</v>
      </c>
    </row>
    <row r="38" spans="1:2" x14ac:dyDescent="0.25">
      <c r="A38" s="1" t="s">
        <v>63</v>
      </c>
      <c r="B38" s="3">
        <v>55275</v>
      </c>
    </row>
    <row r="39" spans="1:2" x14ac:dyDescent="0.25">
      <c r="A39" s="1" t="s">
        <v>97</v>
      </c>
      <c r="B39" s="3">
        <v>46200</v>
      </c>
    </row>
    <row r="40" spans="1:2" x14ac:dyDescent="0.25">
      <c r="A40" s="1" t="s">
        <v>28</v>
      </c>
      <c r="B40" s="3">
        <v>46200</v>
      </c>
    </row>
    <row r="41" spans="1:2" x14ac:dyDescent="0.25">
      <c r="A41" s="1" t="s">
        <v>14</v>
      </c>
      <c r="B41" s="3">
        <v>46200</v>
      </c>
    </row>
    <row r="42" spans="1:2" x14ac:dyDescent="0.25">
      <c r="A42" s="1" t="s">
        <v>72</v>
      </c>
      <c r="B42" s="3">
        <v>46200</v>
      </c>
    </row>
    <row r="43" spans="1:2" x14ac:dyDescent="0.25">
      <c r="A43" s="1" t="s">
        <v>19</v>
      </c>
      <c r="B43" s="3">
        <v>46200</v>
      </c>
    </row>
    <row r="44" spans="1:2" x14ac:dyDescent="0.25">
      <c r="A44" s="1" t="s">
        <v>10</v>
      </c>
      <c r="B44" s="3">
        <v>46200</v>
      </c>
    </row>
    <row r="45" spans="1:2" x14ac:dyDescent="0.25">
      <c r="A45" s="1" t="s">
        <v>94</v>
      </c>
      <c r="B45" s="3">
        <v>35200</v>
      </c>
    </row>
    <row r="46" spans="1:2" x14ac:dyDescent="0.25">
      <c r="A46" s="1" t="s">
        <v>133</v>
      </c>
      <c r="B46" s="3">
        <v>35200</v>
      </c>
    </row>
    <row r="47" spans="1:2" x14ac:dyDescent="0.25">
      <c r="A47" s="1" t="s">
        <v>99</v>
      </c>
      <c r="B47" s="3">
        <v>35200</v>
      </c>
    </row>
    <row r="48" spans="1:2" x14ac:dyDescent="0.25">
      <c r="A48" s="1" t="s">
        <v>96</v>
      </c>
      <c r="B48" s="3">
        <v>35200</v>
      </c>
    </row>
    <row r="49" spans="1:2" x14ac:dyDescent="0.25">
      <c r="A49" s="1" t="s">
        <v>83</v>
      </c>
      <c r="B49" s="3">
        <v>30140</v>
      </c>
    </row>
    <row r="50" spans="1:2" x14ac:dyDescent="0.25">
      <c r="A50" s="1" t="s">
        <v>80</v>
      </c>
      <c r="B50" s="3">
        <v>28600</v>
      </c>
    </row>
    <row r="51" spans="1:2" x14ac:dyDescent="0.25">
      <c r="A51" s="1" t="s">
        <v>116</v>
      </c>
      <c r="B51" s="3">
        <v>100000</v>
      </c>
    </row>
    <row r="52" spans="1:2" x14ac:dyDescent="0.25">
      <c r="A52" s="1" t="s">
        <v>100</v>
      </c>
      <c r="B52" s="3">
        <v>27720</v>
      </c>
    </row>
    <row r="53" spans="1:2" x14ac:dyDescent="0.25">
      <c r="A53" s="1" t="s">
        <v>113</v>
      </c>
      <c r="B53" s="3">
        <v>27060</v>
      </c>
    </row>
    <row r="54" spans="1:2" x14ac:dyDescent="0.25">
      <c r="A54" s="1" t="s">
        <v>110</v>
      </c>
      <c r="B54" s="3">
        <v>26000</v>
      </c>
    </row>
    <row r="55" spans="1:2" x14ac:dyDescent="0.25">
      <c r="A55" s="4" t="s">
        <v>114</v>
      </c>
      <c r="B55" s="3">
        <v>10000</v>
      </c>
    </row>
    <row r="56" spans="1:2" x14ac:dyDescent="0.25">
      <c r="A56" s="4" t="s">
        <v>55</v>
      </c>
      <c r="B56" s="3">
        <v>10000</v>
      </c>
    </row>
    <row r="57" spans="1:2" x14ac:dyDescent="0.25">
      <c r="A57" s="4" t="s">
        <v>74</v>
      </c>
      <c r="B57" s="3">
        <v>10000</v>
      </c>
    </row>
    <row r="58" spans="1:2" x14ac:dyDescent="0.25">
      <c r="A58" s="4" t="s">
        <v>70</v>
      </c>
      <c r="B58" s="3">
        <v>10000</v>
      </c>
    </row>
    <row r="59" spans="1:2" x14ac:dyDescent="0.25">
      <c r="A59" s="4" t="s">
        <v>109</v>
      </c>
      <c r="B59" s="3">
        <v>10000</v>
      </c>
    </row>
    <row r="60" spans="1:2" x14ac:dyDescent="0.25">
      <c r="A60" s="4" t="s">
        <v>89</v>
      </c>
      <c r="B60" s="3">
        <v>10000</v>
      </c>
    </row>
    <row r="61" spans="1:2" x14ac:dyDescent="0.25">
      <c r="A61" s="4" t="s">
        <v>103</v>
      </c>
      <c r="B61" s="3">
        <v>10000</v>
      </c>
    </row>
    <row r="62" spans="1:2" x14ac:dyDescent="0.25">
      <c r="A62" s="4" t="s">
        <v>76</v>
      </c>
      <c r="B62" s="3">
        <v>10000</v>
      </c>
    </row>
    <row r="63" spans="1:2" x14ac:dyDescent="0.25">
      <c r="A63" s="4" t="s">
        <v>93</v>
      </c>
      <c r="B63" s="3">
        <v>10000</v>
      </c>
    </row>
    <row r="64" spans="1:2" x14ac:dyDescent="0.25">
      <c r="A64" s="4" t="s">
        <v>111</v>
      </c>
      <c r="B64" s="3">
        <v>10000</v>
      </c>
    </row>
    <row r="65" spans="1:2" x14ac:dyDescent="0.25">
      <c r="A65" s="4" t="s">
        <v>57</v>
      </c>
      <c r="B65" s="3">
        <v>10000</v>
      </c>
    </row>
    <row r="66" spans="1:2" x14ac:dyDescent="0.25">
      <c r="A66" s="4" t="s">
        <v>101</v>
      </c>
      <c r="B66" s="3">
        <v>10000</v>
      </c>
    </row>
    <row r="67" spans="1:2" x14ac:dyDescent="0.25">
      <c r="A67" s="4" t="s">
        <v>56</v>
      </c>
      <c r="B67" s="3">
        <v>10000</v>
      </c>
    </row>
    <row r="68" spans="1:2" x14ac:dyDescent="0.25">
      <c r="A68" s="4" t="s">
        <v>105</v>
      </c>
      <c r="B68" s="3">
        <v>10000</v>
      </c>
    </row>
    <row r="69" spans="1:2" x14ac:dyDescent="0.25">
      <c r="A69" s="4" t="s">
        <v>30</v>
      </c>
      <c r="B69" s="3">
        <v>10000</v>
      </c>
    </row>
    <row r="70" spans="1:2" x14ac:dyDescent="0.25">
      <c r="A70" s="4" t="s">
        <v>77</v>
      </c>
      <c r="B70" s="3">
        <v>10000</v>
      </c>
    </row>
    <row r="71" spans="1:2" x14ac:dyDescent="0.25">
      <c r="A71" s="4" t="s">
        <v>120</v>
      </c>
      <c r="B71" s="3">
        <v>0</v>
      </c>
    </row>
    <row r="72" spans="1:2" x14ac:dyDescent="0.25">
      <c r="A72" s="4" t="s">
        <v>71</v>
      </c>
      <c r="B72" s="3">
        <v>10000</v>
      </c>
    </row>
    <row r="73" spans="1:2" x14ac:dyDescent="0.25">
      <c r="A73" s="4" t="s">
        <v>118</v>
      </c>
      <c r="B73" s="3">
        <v>0</v>
      </c>
    </row>
    <row r="74" spans="1:2" x14ac:dyDescent="0.25">
      <c r="A74" s="4" t="s">
        <v>47</v>
      </c>
      <c r="B74" s="3">
        <v>10000</v>
      </c>
    </row>
    <row r="75" spans="1:2" x14ac:dyDescent="0.25">
      <c r="A75" s="4" t="s">
        <v>88</v>
      </c>
      <c r="B75" s="3">
        <v>10000</v>
      </c>
    </row>
    <row r="76" spans="1:2" x14ac:dyDescent="0.25">
      <c r="A76" s="4" t="s">
        <v>102</v>
      </c>
      <c r="B76" s="3">
        <v>10000</v>
      </c>
    </row>
    <row r="77" spans="1:2" x14ac:dyDescent="0.25">
      <c r="A77" s="4" t="s">
        <v>90</v>
      </c>
      <c r="B77" s="3">
        <v>10000</v>
      </c>
    </row>
    <row r="78" spans="1:2" x14ac:dyDescent="0.25">
      <c r="A78" s="4" t="s">
        <v>108</v>
      </c>
      <c r="B78" s="3">
        <v>10000</v>
      </c>
    </row>
    <row r="79" spans="1:2" x14ac:dyDescent="0.25">
      <c r="A79" s="4" t="s">
        <v>84</v>
      </c>
      <c r="B79" s="3">
        <v>10000</v>
      </c>
    </row>
    <row r="80" spans="1:2" x14ac:dyDescent="0.25">
      <c r="A80" s="4" t="s">
        <v>81</v>
      </c>
      <c r="B80" s="3">
        <v>10000</v>
      </c>
    </row>
    <row r="81" spans="1:2" x14ac:dyDescent="0.25">
      <c r="A81" s="4" t="s">
        <v>104</v>
      </c>
      <c r="B81" s="3">
        <v>10000</v>
      </c>
    </row>
    <row r="82" spans="1:2" x14ac:dyDescent="0.25">
      <c r="A82" s="4" t="s">
        <v>75</v>
      </c>
      <c r="B82" s="3">
        <v>10000</v>
      </c>
    </row>
    <row r="83" spans="1:2" x14ac:dyDescent="0.25">
      <c r="A83" s="4" t="s">
        <v>79</v>
      </c>
      <c r="B83" s="3">
        <v>10000</v>
      </c>
    </row>
    <row r="84" spans="1:2" x14ac:dyDescent="0.25">
      <c r="A84" s="4" t="s">
        <v>29</v>
      </c>
      <c r="B84" s="3">
        <v>10000</v>
      </c>
    </row>
    <row r="85" spans="1:2" x14ac:dyDescent="0.25">
      <c r="A85" s="4" t="s">
        <v>13</v>
      </c>
      <c r="B85" s="3">
        <v>10000</v>
      </c>
    </row>
    <row r="86" spans="1:2" x14ac:dyDescent="0.25">
      <c r="A86" s="4" t="s">
        <v>117</v>
      </c>
      <c r="B86" s="3">
        <v>0</v>
      </c>
    </row>
    <row r="87" spans="1:2" x14ac:dyDescent="0.25">
      <c r="A87" s="4" t="s">
        <v>119</v>
      </c>
      <c r="B87" s="3">
        <v>0</v>
      </c>
    </row>
    <row r="88" spans="1:2" x14ac:dyDescent="0.25">
      <c r="A88" s="4" t="s">
        <v>115</v>
      </c>
      <c r="B88" s="3">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6</vt:i4>
      </vt:variant>
    </vt:vector>
  </HeadingPairs>
  <TitlesOfParts>
    <vt:vector size="12" baseType="lpstr">
      <vt:lpstr>SELECTIONS</vt:lpstr>
      <vt:lpstr>Final Leaderboard</vt:lpstr>
      <vt:lpstr>2019 WINNINGS</vt:lpstr>
      <vt:lpstr>TOTALS</vt:lpstr>
      <vt:lpstr>PAYOUTS</vt:lpstr>
      <vt:lpstr>Money Won</vt:lpstr>
      <vt:lpstr>CHART - A</vt:lpstr>
      <vt:lpstr>CHART - B</vt:lpstr>
      <vt:lpstr>CHART - C</vt:lpstr>
      <vt:lpstr>CHART - D</vt:lpstr>
      <vt:lpstr>CHART - E</vt:lpstr>
      <vt:lpstr>CHART - 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dvale_000</dc:creator>
  <cp:lastModifiedBy>David Valento</cp:lastModifiedBy>
  <dcterms:created xsi:type="dcterms:W3CDTF">2017-03-29T17:07:42Z</dcterms:created>
  <dcterms:modified xsi:type="dcterms:W3CDTF">2019-11-10T21:20:19Z</dcterms:modified>
</cp:coreProperties>
</file>