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vale\Desktop\"/>
    </mc:Choice>
  </mc:AlternateContent>
  <xr:revisionPtr revIDLastSave="0" documentId="13_ncr:1_{4A21B1EA-313A-4729-8796-128AEFA367CA}" xr6:coauthVersionLast="46" xr6:coauthVersionMax="46" xr10:uidLastSave="{00000000-0000-0000-0000-000000000000}"/>
  <bookViews>
    <workbookView xWindow="-109" yWindow="-109" windowWidth="26301" windowHeight="14305" tabRatio="670" xr2:uid="{00000000-000D-0000-FFFF-FFFF00000000}"/>
  </bookViews>
  <sheets>
    <sheet name="SELECTIONS" sheetId="1" r:id="rId1"/>
    <sheet name="FINAL LEADERBOARD" sheetId="17" state="hidden" r:id="rId2"/>
    <sheet name="PDF" sheetId="14" state="hidden" r:id="rId3"/>
    <sheet name="GOLFER MONEY WON" sheetId="16" state="hidden" r:id="rId4"/>
    <sheet name="TOTALS" sheetId="2" r:id="rId5"/>
    <sheet name="PAYOUTS" sheetId="11" state="hidden" r:id="rId6"/>
    <sheet name="CHART - A" sheetId="3" r:id="rId7"/>
    <sheet name="CHART - B" sheetId="4" r:id="rId8"/>
    <sheet name="CHART - C" sheetId="5" r:id="rId9"/>
    <sheet name="CHART - D" sheetId="6" r:id="rId10"/>
    <sheet name="CHART - E" sheetId="7" r:id="rId11"/>
    <sheet name="CHART - F" sheetId="8" r:id="rId12"/>
  </sheets>
  <definedNames>
    <definedName name="_xlnm._FilterDatabase" localSheetId="0" hidden="1">SELECTIONS!$A$1:$AE$447</definedName>
    <definedName name="_xlnm.Print_Titles" localSheetId="2">PDF!$A:$B,PDF!$1:$1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1" l="1"/>
  <c r="E5" i="11"/>
  <c r="E6" i="11"/>
  <c r="E7" i="11"/>
  <c r="E8" i="11"/>
  <c r="E9" i="11"/>
  <c r="E10" i="11"/>
  <c r="E11" i="11"/>
  <c r="E12" i="11"/>
  <c r="E13" i="11"/>
  <c r="E14" i="11"/>
  <c r="E15" i="11"/>
  <c r="E16" i="11"/>
  <c r="E17" i="11"/>
  <c r="E18" i="11"/>
  <c r="E19" i="11"/>
  <c r="E20" i="11"/>
  <c r="E21" i="11"/>
  <c r="E22" i="11"/>
  <c r="E23" i="11"/>
  <c r="E24" i="11"/>
  <c r="E25" i="11"/>
  <c r="E26" i="11"/>
  <c r="E27" i="11"/>
  <c r="F4" i="11"/>
  <c r="F5" i="11"/>
  <c r="F6" i="11"/>
  <c r="F7" i="11"/>
  <c r="F8" i="11"/>
  <c r="F9" i="11"/>
  <c r="F10" i="11"/>
  <c r="F11" i="11"/>
  <c r="F12" i="11"/>
  <c r="F13" i="11"/>
  <c r="F14" i="11"/>
  <c r="F15" i="11"/>
  <c r="F16" i="11"/>
  <c r="F17" i="11"/>
  <c r="F18" i="11"/>
  <c r="F19" i="11"/>
  <c r="F20" i="11"/>
  <c r="F21" i="11"/>
  <c r="F22" i="11"/>
  <c r="F23" i="11"/>
  <c r="F24" i="11"/>
  <c r="F25" i="11"/>
  <c r="F26" i="11"/>
  <c r="F27" i="11"/>
  <c r="AE68" i="1"/>
  <c r="AE236" i="1"/>
  <c r="AE86" i="1"/>
  <c r="AE84" i="1"/>
  <c r="AE161" i="1"/>
  <c r="AE39" i="1"/>
  <c r="AE43" i="1"/>
  <c r="AE79" i="1"/>
  <c r="AE42" i="1"/>
  <c r="AE238" i="1"/>
  <c r="AE282" i="1"/>
  <c r="AE407" i="1"/>
  <c r="AE226" i="1"/>
  <c r="AE351" i="1"/>
  <c r="AE187" i="1"/>
  <c r="AE189" i="1"/>
  <c r="AE279" i="1"/>
  <c r="AE50" i="1"/>
  <c r="AE378" i="1"/>
  <c r="AE160" i="1"/>
  <c r="AE327" i="1"/>
  <c r="AE312" i="1"/>
  <c r="AE21" i="1"/>
  <c r="AE48" i="1"/>
  <c r="AE421" i="1"/>
  <c r="AE163" i="1"/>
  <c r="AE412" i="1"/>
  <c r="AE345" i="1"/>
  <c r="AE422" i="1"/>
  <c r="AE88" i="1"/>
  <c r="AE298" i="1"/>
  <c r="AE289" i="1"/>
  <c r="AE100" i="1"/>
  <c r="AE295" i="1"/>
  <c r="AE218" i="1"/>
  <c r="AE230" i="1"/>
  <c r="AE106" i="1"/>
  <c r="AE90" i="1"/>
  <c r="AE61" i="1"/>
  <c r="AE209" i="1"/>
  <c r="AE74" i="1"/>
  <c r="AE423" i="1"/>
  <c r="AE162" i="1"/>
  <c r="AE4" i="1"/>
  <c r="AE188" i="1"/>
  <c r="AE248" i="1"/>
  <c r="AE223" i="1"/>
  <c r="AE428" i="1"/>
  <c r="AE332" i="1"/>
  <c r="AE251" i="1"/>
  <c r="AE342" i="1"/>
  <c r="AE45" i="1"/>
  <c r="AE265" i="1"/>
  <c r="AE156" i="1"/>
  <c r="AE406" i="1"/>
  <c r="AE174" i="1"/>
  <c r="AE426" i="1"/>
  <c r="AE370" i="1"/>
  <c r="AE267" i="1"/>
  <c r="AE242" i="1"/>
  <c r="AE34" i="1"/>
  <c r="AE447" i="1"/>
  <c r="AE246" i="1"/>
  <c r="AE159" i="1"/>
  <c r="AE40" i="1"/>
  <c r="AE308" i="1"/>
  <c r="AE24" i="1"/>
  <c r="AE424" i="1"/>
  <c r="AE368" i="1"/>
  <c r="AE316" i="1"/>
  <c r="AE439" i="1"/>
  <c r="AE46" i="1"/>
  <c r="AE433" i="1"/>
  <c r="AE310" i="1"/>
  <c r="AE87" i="1"/>
  <c r="AE293" i="1"/>
  <c r="AE304" i="1"/>
  <c r="AE114" i="1"/>
  <c r="AE127" i="1"/>
  <c r="AE361" i="1"/>
  <c r="AE284" i="1"/>
  <c r="AE175" i="1"/>
  <c r="AE338" i="1"/>
  <c r="AE393" i="1"/>
  <c r="AE291" i="1"/>
  <c r="AE290" i="1"/>
  <c r="AE255" i="1"/>
  <c r="AE66" i="1"/>
  <c r="AE444" i="1"/>
  <c r="AE235" i="1"/>
  <c r="AE281" i="1"/>
  <c r="AE276" i="1"/>
  <c r="AE229" i="1"/>
  <c r="AE97" i="1"/>
  <c r="AE208" i="1"/>
  <c r="AE85" i="1"/>
  <c r="AE244" i="1"/>
  <c r="AE296" i="1"/>
  <c r="AE321" i="1"/>
  <c r="AE124" i="1"/>
  <c r="AE157" i="1"/>
  <c r="AE349" i="1"/>
  <c r="AE264" i="1"/>
  <c r="AE374" i="1"/>
  <c r="AE340" i="1"/>
  <c r="AE204" i="1"/>
  <c r="AE95" i="1"/>
  <c r="AE389" i="1"/>
  <c r="AE210" i="1"/>
  <c r="AE431" i="1"/>
  <c r="AE360" i="1"/>
  <c r="AE233" i="1"/>
  <c r="AE363" i="1"/>
  <c r="AE123" i="1"/>
  <c r="AE325" i="1"/>
  <c r="AE318" i="1"/>
  <c r="AE38" i="1"/>
  <c r="AE31" i="1"/>
  <c r="AE375" i="1"/>
  <c r="AE266" i="1"/>
  <c r="AE116" i="1"/>
  <c r="AE193" i="1"/>
  <c r="AE317" i="1"/>
  <c r="AE220" i="1"/>
  <c r="AE400" i="1"/>
  <c r="AE227" i="1"/>
  <c r="AE377" i="1"/>
  <c r="AE134" i="1"/>
  <c r="AE371" i="1"/>
  <c r="AE146" i="1"/>
  <c r="AE398" i="1"/>
  <c r="AE440" i="1"/>
  <c r="AE250" i="1"/>
  <c r="AE300" i="1"/>
  <c r="AE76" i="1"/>
  <c r="AE29" i="1"/>
  <c r="AE306" i="1"/>
  <c r="AE214" i="1"/>
  <c r="AE343" i="1"/>
  <c r="AE237" i="1"/>
  <c r="AE18" i="1"/>
  <c r="AE22" i="1"/>
  <c r="AE121" i="1"/>
  <c r="AE240" i="1"/>
  <c r="AE27" i="1"/>
  <c r="AE171" i="1"/>
  <c r="AE277" i="1"/>
  <c r="AE410" i="1"/>
  <c r="AE155" i="1"/>
  <c r="AE344" i="1"/>
  <c r="AE181" i="1"/>
  <c r="AE365" i="1"/>
  <c r="AE190" i="1"/>
  <c r="AE23" i="1"/>
  <c r="AE385" i="1"/>
  <c r="AE131" i="1"/>
  <c r="AE139" i="1"/>
  <c r="AE53" i="1"/>
  <c r="AE72" i="1"/>
  <c r="AE164" i="1"/>
  <c r="AE261" i="1"/>
  <c r="AE10" i="1"/>
  <c r="AE196" i="1"/>
  <c r="AE403" i="1"/>
  <c r="AE52" i="1"/>
  <c r="AE70" i="1"/>
  <c r="AE271" i="1"/>
  <c r="AE268" i="1"/>
  <c r="AE387" i="1"/>
  <c r="AE35" i="1"/>
  <c r="AE105" i="1"/>
  <c r="AE259" i="1"/>
  <c r="AE367" i="1"/>
  <c r="AE99" i="1"/>
  <c r="AE2" i="1"/>
  <c r="AE434" i="1"/>
  <c r="AE364" i="1"/>
  <c r="AE442" i="1"/>
  <c r="AE60" i="1"/>
  <c r="AE258" i="1"/>
  <c r="AE94" i="1"/>
  <c r="AE59" i="1"/>
  <c r="AE352" i="1"/>
  <c r="AE430" i="1"/>
  <c r="AE111" i="1"/>
  <c r="AE348" i="1"/>
  <c r="AE357" i="1"/>
  <c r="AE335" i="1"/>
  <c r="AE145" i="1"/>
  <c r="AE172" i="1"/>
  <c r="AE287" i="1"/>
  <c r="AE64" i="1"/>
  <c r="AE173" i="1"/>
  <c r="AE383" i="1"/>
  <c r="AE5" i="1"/>
  <c r="AE108" i="1"/>
  <c r="AE148" i="1"/>
  <c r="AE392" i="1"/>
  <c r="AE179" i="1"/>
  <c r="AE138" i="1"/>
  <c r="AE167" i="1"/>
  <c r="AE405" i="1"/>
  <c r="AE273" i="1"/>
  <c r="AE254" i="1"/>
  <c r="AE397" i="1"/>
  <c r="AE253" i="1"/>
  <c r="AE221" i="1"/>
  <c r="AE319" i="1"/>
  <c r="AE57" i="1"/>
  <c r="AE441" i="1"/>
  <c r="AE178" i="1"/>
  <c r="AE388" i="1"/>
  <c r="AE402" i="1"/>
  <c r="AE109" i="1"/>
  <c r="AE8" i="1"/>
  <c r="AE381" i="1"/>
  <c r="AE137" i="1"/>
  <c r="AE199" i="1"/>
  <c r="AE313" i="1"/>
  <c r="AE234" i="1"/>
  <c r="AE82" i="1"/>
  <c r="AE346" i="1"/>
  <c r="AE49" i="1"/>
  <c r="AE262" i="1"/>
  <c r="AE380" i="1"/>
  <c r="AE286" i="1"/>
  <c r="AE170" i="1"/>
  <c r="AE78" i="1"/>
  <c r="AE328" i="1"/>
  <c r="AE168" i="1"/>
  <c r="AE154" i="1"/>
  <c r="AE58" i="1"/>
  <c r="AE184" i="1"/>
  <c r="AE197" i="1"/>
  <c r="AE205" i="1"/>
  <c r="AE358" i="1"/>
  <c r="AE44" i="1"/>
  <c r="AE341" i="1"/>
  <c r="AE16" i="1"/>
  <c r="AE320" i="1"/>
  <c r="AE366" i="1"/>
  <c r="AE142" i="1"/>
  <c r="AE152" i="1"/>
  <c r="AE62" i="1"/>
  <c r="AE252" i="1"/>
  <c r="AE269" i="1"/>
  <c r="AE245" i="1"/>
  <c r="AE414" i="1"/>
  <c r="AE326" i="1"/>
  <c r="AE391" i="1"/>
  <c r="AE194" i="1"/>
  <c r="AE110" i="1"/>
  <c r="AE275" i="1"/>
  <c r="AE54" i="1"/>
  <c r="AE113" i="1"/>
  <c r="AE247" i="1"/>
  <c r="AE339" i="1"/>
  <c r="AE169" i="1"/>
  <c r="AE432" i="1"/>
  <c r="AE28" i="1"/>
  <c r="AE438" i="1"/>
  <c r="AE102" i="1"/>
  <c r="AE350" i="1"/>
  <c r="AE211" i="1"/>
  <c r="AE132" i="1"/>
  <c r="AE232" i="1"/>
  <c r="AE30" i="1"/>
  <c r="AE401" i="1"/>
  <c r="AE200" i="1"/>
  <c r="AE158" i="1"/>
  <c r="AE225" i="1"/>
  <c r="AE309" i="1"/>
  <c r="AE330" i="1"/>
  <c r="AE75" i="1"/>
  <c r="AE435" i="1"/>
  <c r="AE56" i="1"/>
  <c r="AE356" i="1"/>
  <c r="AE186" i="1"/>
  <c r="AE191" i="1"/>
  <c r="AE81" i="1"/>
  <c r="AE416" i="1"/>
  <c r="AE446" i="1"/>
  <c r="AE165" i="1"/>
  <c r="AE314" i="1"/>
  <c r="AE418" i="1"/>
  <c r="AE437" i="1"/>
  <c r="AE408" i="1"/>
  <c r="AE36" i="1"/>
  <c r="AE73" i="1"/>
  <c r="AE12" i="1"/>
  <c r="AE185" i="1"/>
  <c r="AE69" i="1"/>
  <c r="AE347" i="1"/>
  <c r="AE91" i="1"/>
  <c r="AE411" i="1"/>
  <c r="AE386" i="1"/>
  <c r="AE120" i="1"/>
  <c r="AE198" i="1"/>
  <c r="AE107" i="1"/>
  <c r="AE7" i="1"/>
  <c r="AE93" i="1"/>
  <c r="AE89" i="1"/>
  <c r="AE182" i="1"/>
  <c r="AE140" i="1"/>
  <c r="AE409" i="1"/>
  <c r="AE192" i="1"/>
  <c r="AE63" i="1"/>
  <c r="AE301" i="1"/>
  <c r="AE19" i="1"/>
  <c r="AE144" i="1"/>
  <c r="AE355" i="1"/>
  <c r="AE37" i="1"/>
  <c r="AE9" i="1"/>
  <c r="AE51" i="1"/>
  <c r="AE283" i="1"/>
  <c r="AE130" i="1"/>
  <c r="AE83" i="1"/>
  <c r="AE324" i="1"/>
  <c r="AE125" i="1"/>
  <c r="AE311" i="1"/>
  <c r="AE415" i="1"/>
  <c r="AE443" i="1"/>
  <c r="AE77" i="1"/>
  <c r="AE419" i="1"/>
  <c r="AE376" i="1"/>
  <c r="AE379" i="1"/>
  <c r="AE305" i="1"/>
  <c r="AE150" i="1"/>
  <c r="AE129" i="1"/>
  <c r="AE98" i="1"/>
  <c r="AE278" i="1"/>
  <c r="AE47" i="1"/>
  <c r="AE112" i="1"/>
  <c r="AE3" i="1"/>
  <c r="AE103" i="1"/>
  <c r="AE195" i="1"/>
  <c r="AE303" i="1"/>
  <c r="AE33" i="1"/>
  <c r="AE11" i="1"/>
  <c r="AE390" i="1"/>
  <c r="AE334" i="1"/>
  <c r="AE216" i="1"/>
  <c r="AE354" i="1"/>
  <c r="AE359" i="1"/>
  <c r="AE413" i="1"/>
  <c r="AE404" i="1"/>
  <c r="AE292" i="1"/>
  <c r="AE396" i="1"/>
  <c r="AE274" i="1"/>
  <c r="AE183" i="1"/>
  <c r="AE17" i="1"/>
  <c r="AE41" i="1"/>
  <c r="AE71" i="1"/>
  <c r="AE55" i="1"/>
  <c r="AE67" i="1"/>
  <c r="AE147" i="1"/>
  <c r="AE425" i="1"/>
  <c r="AE219" i="1"/>
  <c r="AE32" i="1"/>
  <c r="AE135" i="1"/>
  <c r="AE202" i="1"/>
  <c r="AE331" i="1"/>
  <c r="AE224" i="1"/>
  <c r="AE119" i="1"/>
  <c r="AE177" i="1"/>
  <c r="AE153" i="1"/>
  <c r="AE180" i="1"/>
  <c r="AE280" i="1"/>
  <c r="AE217" i="1"/>
  <c r="AE143" i="1"/>
  <c r="AE133" i="1"/>
  <c r="AE369" i="1"/>
  <c r="AE118" i="1"/>
  <c r="AE256" i="1"/>
  <c r="AE241" i="1"/>
  <c r="AE299" i="1"/>
  <c r="AE96" i="1"/>
  <c r="AE231" i="1"/>
  <c r="AE297" i="1"/>
  <c r="AE333" i="1"/>
  <c r="AE427" i="1"/>
  <c r="AE92" i="1"/>
  <c r="AE445" i="1"/>
  <c r="AE417" i="1"/>
  <c r="AE322" i="1"/>
  <c r="AE80" i="1"/>
  <c r="AE13" i="1"/>
  <c r="AE270" i="1"/>
  <c r="AE260" i="1"/>
  <c r="AE272" i="1"/>
  <c r="AE128" i="1"/>
  <c r="AE65" i="1"/>
  <c r="AE372" i="1"/>
  <c r="AE25" i="1"/>
  <c r="AE104" i="1"/>
  <c r="AE429" i="1"/>
  <c r="AE257" i="1"/>
  <c r="AE329" i="1"/>
  <c r="AE373" i="1"/>
  <c r="AE141" i="1"/>
  <c r="AE149" i="1"/>
  <c r="AE207" i="1"/>
  <c r="AE336" i="1"/>
  <c r="AE222" i="1"/>
  <c r="AE294" i="1"/>
  <c r="AE239" i="1"/>
  <c r="AE420" i="1"/>
  <c r="AE395" i="1"/>
  <c r="AE166" i="1"/>
  <c r="AE384" i="1"/>
  <c r="AE212" i="1"/>
  <c r="AE6" i="1"/>
  <c r="AE136" i="1"/>
  <c r="AE203" i="1"/>
  <c r="AE243" i="1"/>
  <c r="AE288" i="1"/>
  <c r="AE263" i="1"/>
  <c r="AE213" i="1"/>
  <c r="AE323" i="1"/>
  <c r="AE394" i="1"/>
  <c r="AE436" i="1"/>
  <c r="AE399" i="1"/>
  <c r="AE337" i="1"/>
  <c r="AE285" i="1"/>
  <c r="AE362" i="1"/>
  <c r="AE201" i="1"/>
  <c r="AE14" i="1"/>
  <c r="AE15" i="1"/>
  <c r="AE353" i="1"/>
  <c r="AE176" i="1"/>
  <c r="AE228" i="1"/>
  <c r="AE122" i="1"/>
  <c r="AE307" i="1"/>
  <c r="AE126" i="1"/>
  <c r="AE151" i="1"/>
  <c r="AE215" i="1"/>
  <c r="AE249" i="1"/>
  <c r="AE117" i="1"/>
  <c r="AE20" i="1"/>
  <c r="AE26" i="1"/>
  <c r="AE315" i="1"/>
  <c r="AE382" i="1"/>
  <c r="AE302" i="1"/>
  <c r="AE206" i="1"/>
  <c r="AE115" i="1"/>
  <c r="AE101" i="1"/>
  <c r="AC68" i="1"/>
  <c r="AC236" i="1"/>
  <c r="AC86" i="1"/>
  <c r="AC84" i="1"/>
  <c r="AC161" i="1"/>
  <c r="AC39" i="1"/>
  <c r="AC43" i="1"/>
  <c r="AC79" i="1"/>
  <c r="AC42" i="1"/>
  <c r="AC238" i="1"/>
  <c r="AC282" i="1"/>
  <c r="AC407" i="1"/>
  <c r="AC226" i="1"/>
  <c r="AC351" i="1"/>
  <c r="AC187" i="1"/>
  <c r="AC189" i="1"/>
  <c r="AC279" i="1"/>
  <c r="AC50" i="1"/>
  <c r="AC378" i="1"/>
  <c r="AC160" i="1"/>
  <c r="AC327" i="1"/>
  <c r="AC312" i="1"/>
  <c r="AC21" i="1"/>
  <c r="AC48" i="1"/>
  <c r="AC421" i="1"/>
  <c r="AC163" i="1"/>
  <c r="AC412" i="1"/>
  <c r="AC345" i="1"/>
  <c r="AC422" i="1"/>
  <c r="AC88" i="1"/>
  <c r="AC298" i="1"/>
  <c r="AC289" i="1"/>
  <c r="AC100" i="1"/>
  <c r="AC295" i="1"/>
  <c r="AC218" i="1"/>
  <c r="AC230" i="1"/>
  <c r="AC106" i="1"/>
  <c r="AC90" i="1"/>
  <c r="AC61" i="1"/>
  <c r="AC209" i="1"/>
  <c r="AC74" i="1"/>
  <c r="AC423" i="1"/>
  <c r="AC162" i="1"/>
  <c r="AC4" i="1"/>
  <c r="AC188" i="1"/>
  <c r="AC248" i="1"/>
  <c r="AC223" i="1"/>
  <c r="AC428" i="1"/>
  <c r="AC332" i="1"/>
  <c r="AC251" i="1"/>
  <c r="AC342" i="1"/>
  <c r="AC45" i="1"/>
  <c r="AC265" i="1"/>
  <c r="AC156" i="1"/>
  <c r="AC406" i="1"/>
  <c r="AC174" i="1"/>
  <c r="AC426" i="1"/>
  <c r="AC370" i="1"/>
  <c r="AC267" i="1"/>
  <c r="AC242" i="1"/>
  <c r="AC34" i="1"/>
  <c r="AC447" i="1"/>
  <c r="AC246" i="1"/>
  <c r="AC159" i="1"/>
  <c r="AC40" i="1"/>
  <c r="AC308" i="1"/>
  <c r="AC24" i="1"/>
  <c r="AC424" i="1"/>
  <c r="AC368" i="1"/>
  <c r="AC316" i="1"/>
  <c r="AC439" i="1"/>
  <c r="AC46" i="1"/>
  <c r="AC433" i="1"/>
  <c r="AC310" i="1"/>
  <c r="AC87" i="1"/>
  <c r="AC293" i="1"/>
  <c r="AC304" i="1"/>
  <c r="AC114" i="1"/>
  <c r="AC127" i="1"/>
  <c r="AC361" i="1"/>
  <c r="AC284" i="1"/>
  <c r="AC175" i="1"/>
  <c r="AC338" i="1"/>
  <c r="AC393" i="1"/>
  <c r="AC291" i="1"/>
  <c r="AC290" i="1"/>
  <c r="AC255" i="1"/>
  <c r="AC66" i="1"/>
  <c r="AC444" i="1"/>
  <c r="AC235" i="1"/>
  <c r="AC281" i="1"/>
  <c r="AC276" i="1"/>
  <c r="AC229" i="1"/>
  <c r="AC97" i="1"/>
  <c r="AC208" i="1"/>
  <c r="AC85" i="1"/>
  <c r="AC244" i="1"/>
  <c r="AC296" i="1"/>
  <c r="AC321" i="1"/>
  <c r="AC124" i="1"/>
  <c r="AC157" i="1"/>
  <c r="AC349" i="1"/>
  <c r="AC264" i="1"/>
  <c r="AC374" i="1"/>
  <c r="AC340" i="1"/>
  <c r="AC204" i="1"/>
  <c r="AC95" i="1"/>
  <c r="AC389" i="1"/>
  <c r="AC210" i="1"/>
  <c r="AC431" i="1"/>
  <c r="AC360" i="1"/>
  <c r="AC233" i="1"/>
  <c r="AC363" i="1"/>
  <c r="AC123" i="1"/>
  <c r="AC325" i="1"/>
  <c r="AC318" i="1"/>
  <c r="AC38" i="1"/>
  <c r="AC31" i="1"/>
  <c r="AC375" i="1"/>
  <c r="AC266" i="1"/>
  <c r="AC116" i="1"/>
  <c r="AC193" i="1"/>
  <c r="AC317" i="1"/>
  <c r="AC220" i="1"/>
  <c r="AC400" i="1"/>
  <c r="AC227" i="1"/>
  <c r="AC377" i="1"/>
  <c r="AC134" i="1"/>
  <c r="AC371" i="1"/>
  <c r="AC146" i="1"/>
  <c r="AC398" i="1"/>
  <c r="AC440" i="1"/>
  <c r="AC250" i="1"/>
  <c r="AC300" i="1"/>
  <c r="AC76" i="1"/>
  <c r="AC29" i="1"/>
  <c r="AC306" i="1"/>
  <c r="AC214" i="1"/>
  <c r="AC343" i="1"/>
  <c r="AC237" i="1"/>
  <c r="AC18" i="1"/>
  <c r="AC22" i="1"/>
  <c r="AC121" i="1"/>
  <c r="AC240" i="1"/>
  <c r="AC27" i="1"/>
  <c r="AC171" i="1"/>
  <c r="AC277" i="1"/>
  <c r="AC410" i="1"/>
  <c r="AC155" i="1"/>
  <c r="AC344" i="1"/>
  <c r="AC181" i="1"/>
  <c r="AC365" i="1"/>
  <c r="AC190" i="1"/>
  <c r="AC23" i="1"/>
  <c r="AC385" i="1"/>
  <c r="AC131" i="1"/>
  <c r="AC139" i="1"/>
  <c r="AC53" i="1"/>
  <c r="AC72" i="1"/>
  <c r="AC164" i="1"/>
  <c r="AC261" i="1"/>
  <c r="AC10" i="1"/>
  <c r="AC196" i="1"/>
  <c r="AC403" i="1"/>
  <c r="AC52" i="1"/>
  <c r="AC70" i="1"/>
  <c r="AC271" i="1"/>
  <c r="AC268" i="1"/>
  <c r="AC387" i="1"/>
  <c r="AC35" i="1"/>
  <c r="AC105" i="1"/>
  <c r="AC259" i="1"/>
  <c r="AC367" i="1"/>
  <c r="AC99" i="1"/>
  <c r="AC2" i="1"/>
  <c r="AC434" i="1"/>
  <c r="AC364" i="1"/>
  <c r="AC442" i="1"/>
  <c r="AC60" i="1"/>
  <c r="AC258" i="1"/>
  <c r="AC94" i="1"/>
  <c r="AC59" i="1"/>
  <c r="AC352" i="1"/>
  <c r="AC430" i="1"/>
  <c r="AC111" i="1"/>
  <c r="AC348" i="1"/>
  <c r="AC357" i="1"/>
  <c r="AC335" i="1"/>
  <c r="AC145" i="1"/>
  <c r="AC172" i="1"/>
  <c r="AC287" i="1"/>
  <c r="AC64" i="1"/>
  <c r="AC173" i="1"/>
  <c r="AC383" i="1"/>
  <c r="AC5" i="1"/>
  <c r="AC108" i="1"/>
  <c r="AC148" i="1"/>
  <c r="AC392" i="1"/>
  <c r="AC179" i="1"/>
  <c r="AC138" i="1"/>
  <c r="AC167" i="1"/>
  <c r="AC405" i="1"/>
  <c r="AC273" i="1"/>
  <c r="AC254" i="1"/>
  <c r="AC397" i="1"/>
  <c r="AC253" i="1"/>
  <c r="AC221" i="1"/>
  <c r="AC319" i="1"/>
  <c r="AC57" i="1"/>
  <c r="AC441" i="1"/>
  <c r="AC178" i="1"/>
  <c r="AC388" i="1"/>
  <c r="AC402" i="1"/>
  <c r="AC109" i="1"/>
  <c r="AC8" i="1"/>
  <c r="AC381" i="1"/>
  <c r="AC137" i="1"/>
  <c r="AC199" i="1"/>
  <c r="AC313" i="1"/>
  <c r="AC234" i="1"/>
  <c r="AC82" i="1"/>
  <c r="AC346" i="1"/>
  <c r="AC49" i="1"/>
  <c r="AC262" i="1"/>
  <c r="AC380" i="1"/>
  <c r="AC286" i="1"/>
  <c r="AC170" i="1"/>
  <c r="AC78" i="1"/>
  <c r="AC328" i="1"/>
  <c r="AC168" i="1"/>
  <c r="AC154" i="1"/>
  <c r="AC58" i="1"/>
  <c r="AC184" i="1"/>
  <c r="AC197" i="1"/>
  <c r="AC205" i="1"/>
  <c r="AC358" i="1"/>
  <c r="AC44" i="1"/>
  <c r="AC341" i="1"/>
  <c r="AC16" i="1"/>
  <c r="AC320" i="1"/>
  <c r="AC366" i="1"/>
  <c r="AC142" i="1"/>
  <c r="AC152" i="1"/>
  <c r="AC62" i="1"/>
  <c r="AC252" i="1"/>
  <c r="AC269" i="1"/>
  <c r="AC245" i="1"/>
  <c r="AC414" i="1"/>
  <c r="AC326" i="1"/>
  <c r="AC391" i="1"/>
  <c r="AC194" i="1"/>
  <c r="AC110" i="1"/>
  <c r="AC275" i="1"/>
  <c r="AC54" i="1"/>
  <c r="AC113" i="1"/>
  <c r="AC247" i="1"/>
  <c r="AC339" i="1"/>
  <c r="AC169" i="1"/>
  <c r="AC432" i="1"/>
  <c r="AC28" i="1"/>
  <c r="AC438" i="1"/>
  <c r="AC102" i="1"/>
  <c r="AC350" i="1"/>
  <c r="AC211" i="1"/>
  <c r="AC132" i="1"/>
  <c r="AC232" i="1"/>
  <c r="AC30" i="1"/>
  <c r="AC401" i="1"/>
  <c r="AC200" i="1"/>
  <c r="AC158" i="1"/>
  <c r="AC225" i="1"/>
  <c r="AC309" i="1"/>
  <c r="AC330" i="1"/>
  <c r="AC75" i="1"/>
  <c r="AC435" i="1"/>
  <c r="AC56" i="1"/>
  <c r="AC356" i="1"/>
  <c r="AC186" i="1"/>
  <c r="AC191" i="1"/>
  <c r="AC81" i="1"/>
  <c r="AC416" i="1"/>
  <c r="AC446" i="1"/>
  <c r="AC165" i="1"/>
  <c r="AC314" i="1"/>
  <c r="AC418" i="1"/>
  <c r="AC437" i="1"/>
  <c r="AC408" i="1"/>
  <c r="AC36" i="1"/>
  <c r="AC73" i="1"/>
  <c r="AC12" i="1"/>
  <c r="AC185" i="1"/>
  <c r="AC69" i="1"/>
  <c r="AC347" i="1"/>
  <c r="AC91" i="1"/>
  <c r="AC411" i="1"/>
  <c r="AC386" i="1"/>
  <c r="AC120" i="1"/>
  <c r="AC198" i="1"/>
  <c r="AC107" i="1"/>
  <c r="AC7" i="1"/>
  <c r="AC93" i="1"/>
  <c r="AC89" i="1"/>
  <c r="AC182" i="1"/>
  <c r="AC140" i="1"/>
  <c r="AC409" i="1"/>
  <c r="AC192" i="1"/>
  <c r="AC63" i="1"/>
  <c r="AC301" i="1"/>
  <c r="AC19" i="1"/>
  <c r="AC144" i="1"/>
  <c r="AC355" i="1"/>
  <c r="AC37" i="1"/>
  <c r="AC9" i="1"/>
  <c r="AC51" i="1"/>
  <c r="AC283" i="1"/>
  <c r="AC130" i="1"/>
  <c r="AC83" i="1"/>
  <c r="AC324" i="1"/>
  <c r="AC125" i="1"/>
  <c r="AC311" i="1"/>
  <c r="AC415" i="1"/>
  <c r="AC443" i="1"/>
  <c r="AC77" i="1"/>
  <c r="AC419" i="1"/>
  <c r="AC376" i="1"/>
  <c r="AC379" i="1"/>
  <c r="AC305" i="1"/>
  <c r="AC150" i="1"/>
  <c r="AC129" i="1"/>
  <c r="AC98" i="1"/>
  <c r="AC278" i="1"/>
  <c r="AC47" i="1"/>
  <c r="AC112" i="1"/>
  <c r="AC3" i="1"/>
  <c r="AC103" i="1"/>
  <c r="AC195" i="1"/>
  <c r="AC303" i="1"/>
  <c r="AC33" i="1"/>
  <c r="AC11" i="1"/>
  <c r="AC390" i="1"/>
  <c r="AC334" i="1"/>
  <c r="AC216" i="1"/>
  <c r="AC354" i="1"/>
  <c r="AC359" i="1"/>
  <c r="AC413" i="1"/>
  <c r="AC404" i="1"/>
  <c r="AC292" i="1"/>
  <c r="AC396" i="1"/>
  <c r="AC274" i="1"/>
  <c r="AC183" i="1"/>
  <c r="AC17" i="1"/>
  <c r="AC41" i="1"/>
  <c r="AC71" i="1"/>
  <c r="AC55" i="1"/>
  <c r="AC67" i="1"/>
  <c r="AC147" i="1"/>
  <c r="AC425" i="1"/>
  <c r="AC219" i="1"/>
  <c r="AC32" i="1"/>
  <c r="AC135" i="1"/>
  <c r="AC202" i="1"/>
  <c r="AC331" i="1"/>
  <c r="AC224" i="1"/>
  <c r="AC119" i="1"/>
  <c r="AC177" i="1"/>
  <c r="AC153" i="1"/>
  <c r="AC180" i="1"/>
  <c r="AC280" i="1"/>
  <c r="AC217" i="1"/>
  <c r="AC143" i="1"/>
  <c r="AC133" i="1"/>
  <c r="AC369" i="1"/>
  <c r="AC118" i="1"/>
  <c r="AC256" i="1"/>
  <c r="AC241" i="1"/>
  <c r="AC299" i="1"/>
  <c r="AC96" i="1"/>
  <c r="AC231" i="1"/>
  <c r="AC297" i="1"/>
  <c r="AC333" i="1"/>
  <c r="AC427" i="1"/>
  <c r="AC92" i="1"/>
  <c r="AC445" i="1"/>
  <c r="AC417" i="1"/>
  <c r="AC322" i="1"/>
  <c r="AC80" i="1"/>
  <c r="AC13" i="1"/>
  <c r="AC270" i="1"/>
  <c r="AC260" i="1"/>
  <c r="AC272" i="1"/>
  <c r="AC128" i="1"/>
  <c r="AC65" i="1"/>
  <c r="AC372" i="1"/>
  <c r="AC25" i="1"/>
  <c r="AC104" i="1"/>
  <c r="AC429" i="1"/>
  <c r="AC257" i="1"/>
  <c r="AC329" i="1"/>
  <c r="AC373" i="1"/>
  <c r="AC141" i="1"/>
  <c r="AC149" i="1"/>
  <c r="AC207" i="1"/>
  <c r="AC336" i="1"/>
  <c r="AC222" i="1"/>
  <c r="AC294" i="1"/>
  <c r="AC239" i="1"/>
  <c r="AC420" i="1"/>
  <c r="AC395" i="1"/>
  <c r="AC166" i="1"/>
  <c r="AC384" i="1"/>
  <c r="AC212" i="1"/>
  <c r="AC6" i="1"/>
  <c r="AC136" i="1"/>
  <c r="AC203" i="1"/>
  <c r="AC243" i="1"/>
  <c r="AC288" i="1"/>
  <c r="AC263" i="1"/>
  <c r="AC213" i="1"/>
  <c r="AC323" i="1"/>
  <c r="AC394" i="1"/>
  <c r="AC436" i="1"/>
  <c r="AC399" i="1"/>
  <c r="AC337" i="1"/>
  <c r="AC285" i="1"/>
  <c r="AC362" i="1"/>
  <c r="AC201" i="1"/>
  <c r="AC14" i="1"/>
  <c r="AC15" i="1"/>
  <c r="AC353" i="1"/>
  <c r="AC176" i="1"/>
  <c r="AC228" i="1"/>
  <c r="AC122" i="1"/>
  <c r="AC307" i="1"/>
  <c r="AC126" i="1"/>
  <c r="AC151" i="1"/>
  <c r="AC215" i="1"/>
  <c r="AC249" i="1"/>
  <c r="AC117" i="1"/>
  <c r="AC20" i="1"/>
  <c r="AC26" i="1"/>
  <c r="AC315" i="1"/>
  <c r="AC382" i="1"/>
  <c r="AC302" i="1"/>
  <c r="AC206" i="1"/>
  <c r="AC115" i="1"/>
  <c r="AC101" i="1"/>
  <c r="AA68" i="1"/>
  <c r="AA236" i="1"/>
  <c r="AA86" i="1"/>
  <c r="AA84" i="1"/>
  <c r="AA161" i="1"/>
  <c r="AA39" i="1"/>
  <c r="AA43" i="1"/>
  <c r="AA79" i="1"/>
  <c r="AA42" i="1"/>
  <c r="AA238" i="1"/>
  <c r="AA282" i="1"/>
  <c r="AA407" i="1"/>
  <c r="AA226" i="1"/>
  <c r="AA351" i="1"/>
  <c r="AA187" i="1"/>
  <c r="AA189" i="1"/>
  <c r="AA279" i="1"/>
  <c r="AA50" i="1"/>
  <c r="AA378" i="1"/>
  <c r="AA160" i="1"/>
  <c r="AA327" i="1"/>
  <c r="AA312" i="1"/>
  <c r="AA21" i="1"/>
  <c r="AA48" i="1"/>
  <c r="AA421" i="1"/>
  <c r="AA163" i="1"/>
  <c r="AA412" i="1"/>
  <c r="AA345" i="1"/>
  <c r="AA422" i="1"/>
  <c r="AA88" i="1"/>
  <c r="AA298" i="1"/>
  <c r="AA289" i="1"/>
  <c r="AA100" i="1"/>
  <c r="AA295" i="1"/>
  <c r="AA218" i="1"/>
  <c r="AA230" i="1"/>
  <c r="AA106" i="1"/>
  <c r="AA90" i="1"/>
  <c r="AA61" i="1"/>
  <c r="AA209" i="1"/>
  <c r="AA74" i="1"/>
  <c r="AA423" i="1"/>
  <c r="AA162" i="1"/>
  <c r="AA4" i="1"/>
  <c r="AA188" i="1"/>
  <c r="AA248" i="1"/>
  <c r="AA223" i="1"/>
  <c r="AA428" i="1"/>
  <c r="AA332" i="1"/>
  <c r="AA251" i="1"/>
  <c r="AA342" i="1"/>
  <c r="AA45" i="1"/>
  <c r="AA265" i="1"/>
  <c r="AA156" i="1"/>
  <c r="AA406" i="1"/>
  <c r="AA174" i="1"/>
  <c r="AA426" i="1"/>
  <c r="AA370" i="1"/>
  <c r="AA267" i="1"/>
  <c r="AA242" i="1"/>
  <c r="AA34" i="1"/>
  <c r="AA447" i="1"/>
  <c r="AA246" i="1"/>
  <c r="AA159" i="1"/>
  <c r="AA40" i="1"/>
  <c r="AA308" i="1"/>
  <c r="AA24" i="1"/>
  <c r="AA424" i="1"/>
  <c r="AA368" i="1"/>
  <c r="AA316" i="1"/>
  <c r="AA439" i="1"/>
  <c r="AA46" i="1"/>
  <c r="AA433" i="1"/>
  <c r="AA310" i="1"/>
  <c r="AA87" i="1"/>
  <c r="AA293" i="1"/>
  <c r="AA304" i="1"/>
  <c r="AA114" i="1"/>
  <c r="AA127" i="1"/>
  <c r="AA361" i="1"/>
  <c r="AA284" i="1"/>
  <c r="AA175" i="1"/>
  <c r="AA338" i="1"/>
  <c r="AA393" i="1"/>
  <c r="AA291" i="1"/>
  <c r="AA290" i="1"/>
  <c r="AA255" i="1"/>
  <c r="AA66" i="1"/>
  <c r="AA444" i="1"/>
  <c r="AA235" i="1"/>
  <c r="AA281" i="1"/>
  <c r="AA276" i="1"/>
  <c r="AA229" i="1"/>
  <c r="AA97" i="1"/>
  <c r="AA208" i="1"/>
  <c r="AA85" i="1"/>
  <c r="AA244" i="1"/>
  <c r="AA296" i="1"/>
  <c r="AA321" i="1"/>
  <c r="AA124" i="1"/>
  <c r="AA157" i="1"/>
  <c r="AA349" i="1"/>
  <c r="AA264" i="1"/>
  <c r="AA374" i="1"/>
  <c r="AA340" i="1"/>
  <c r="AA204" i="1"/>
  <c r="AA95" i="1"/>
  <c r="AA389" i="1"/>
  <c r="AA210" i="1"/>
  <c r="AA431" i="1"/>
  <c r="AA360" i="1"/>
  <c r="AA233" i="1"/>
  <c r="AA363" i="1"/>
  <c r="AA123" i="1"/>
  <c r="AA325" i="1"/>
  <c r="AA318" i="1"/>
  <c r="AA38" i="1"/>
  <c r="AA31" i="1"/>
  <c r="AA375" i="1"/>
  <c r="AA266" i="1"/>
  <c r="AA116" i="1"/>
  <c r="AA193" i="1"/>
  <c r="AA317" i="1"/>
  <c r="AA220" i="1"/>
  <c r="AA400" i="1"/>
  <c r="AA227" i="1"/>
  <c r="AA377" i="1"/>
  <c r="AA134" i="1"/>
  <c r="AA371" i="1"/>
  <c r="AA146" i="1"/>
  <c r="AA398" i="1"/>
  <c r="AA440" i="1"/>
  <c r="AA250" i="1"/>
  <c r="AA300" i="1"/>
  <c r="AA76" i="1"/>
  <c r="AA29" i="1"/>
  <c r="AA306" i="1"/>
  <c r="AA214" i="1"/>
  <c r="AA343" i="1"/>
  <c r="AA237" i="1"/>
  <c r="AA18" i="1"/>
  <c r="AA22" i="1"/>
  <c r="AA121" i="1"/>
  <c r="AA240" i="1"/>
  <c r="AA27" i="1"/>
  <c r="AA171" i="1"/>
  <c r="AA277" i="1"/>
  <c r="AA410" i="1"/>
  <c r="AA155" i="1"/>
  <c r="AA344" i="1"/>
  <c r="AA181" i="1"/>
  <c r="AA365" i="1"/>
  <c r="AA190" i="1"/>
  <c r="AA23" i="1"/>
  <c r="AA385" i="1"/>
  <c r="AA131" i="1"/>
  <c r="AA139" i="1"/>
  <c r="AA53" i="1"/>
  <c r="AA72" i="1"/>
  <c r="AA164" i="1"/>
  <c r="AA261" i="1"/>
  <c r="AA10" i="1"/>
  <c r="AA196" i="1"/>
  <c r="AA403" i="1"/>
  <c r="AA52" i="1"/>
  <c r="AA70" i="1"/>
  <c r="AA271" i="1"/>
  <c r="AA268" i="1"/>
  <c r="AA387" i="1"/>
  <c r="AA35" i="1"/>
  <c r="AA105" i="1"/>
  <c r="AA259" i="1"/>
  <c r="AA367" i="1"/>
  <c r="AA99" i="1"/>
  <c r="AA2" i="1"/>
  <c r="AA434" i="1"/>
  <c r="AA364" i="1"/>
  <c r="AA442" i="1"/>
  <c r="AA60" i="1"/>
  <c r="AA258" i="1"/>
  <c r="AA94" i="1"/>
  <c r="AA59" i="1"/>
  <c r="AA352" i="1"/>
  <c r="AA430" i="1"/>
  <c r="AA111" i="1"/>
  <c r="AA348" i="1"/>
  <c r="AA357" i="1"/>
  <c r="AA335" i="1"/>
  <c r="AA145" i="1"/>
  <c r="AA172" i="1"/>
  <c r="AA287" i="1"/>
  <c r="AA64" i="1"/>
  <c r="AA173" i="1"/>
  <c r="AA383" i="1"/>
  <c r="AA5" i="1"/>
  <c r="AA108" i="1"/>
  <c r="AA148" i="1"/>
  <c r="AA392" i="1"/>
  <c r="AA179" i="1"/>
  <c r="AA138" i="1"/>
  <c r="AA167" i="1"/>
  <c r="AA405" i="1"/>
  <c r="AA273" i="1"/>
  <c r="AA254" i="1"/>
  <c r="AA397" i="1"/>
  <c r="AA253" i="1"/>
  <c r="AA221" i="1"/>
  <c r="AA319" i="1"/>
  <c r="AA57" i="1"/>
  <c r="AA441" i="1"/>
  <c r="AA178" i="1"/>
  <c r="AA388" i="1"/>
  <c r="AA402" i="1"/>
  <c r="AA109" i="1"/>
  <c r="AA8" i="1"/>
  <c r="AA381" i="1"/>
  <c r="AA137" i="1"/>
  <c r="AA199" i="1"/>
  <c r="AA313" i="1"/>
  <c r="AA234" i="1"/>
  <c r="AA82" i="1"/>
  <c r="AA346" i="1"/>
  <c r="AA49" i="1"/>
  <c r="AA262" i="1"/>
  <c r="AA380" i="1"/>
  <c r="AA286" i="1"/>
  <c r="AA170" i="1"/>
  <c r="AA78" i="1"/>
  <c r="AA328" i="1"/>
  <c r="AA168" i="1"/>
  <c r="AA154" i="1"/>
  <c r="AA58" i="1"/>
  <c r="AA184" i="1"/>
  <c r="AA197" i="1"/>
  <c r="AA205" i="1"/>
  <c r="AA358" i="1"/>
  <c r="AA44" i="1"/>
  <c r="AA341" i="1"/>
  <c r="AA16" i="1"/>
  <c r="AA320" i="1"/>
  <c r="AA366" i="1"/>
  <c r="AA142" i="1"/>
  <c r="AA152" i="1"/>
  <c r="AA62" i="1"/>
  <c r="AA252" i="1"/>
  <c r="AA269" i="1"/>
  <c r="AA245" i="1"/>
  <c r="AA414" i="1"/>
  <c r="AA326" i="1"/>
  <c r="AA391" i="1"/>
  <c r="AA194" i="1"/>
  <c r="AA110" i="1"/>
  <c r="AA275" i="1"/>
  <c r="AA54" i="1"/>
  <c r="AA113" i="1"/>
  <c r="AA247" i="1"/>
  <c r="AA339" i="1"/>
  <c r="AA169" i="1"/>
  <c r="AA432" i="1"/>
  <c r="AA28" i="1"/>
  <c r="AA438" i="1"/>
  <c r="AA102" i="1"/>
  <c r="AA350" i="1"/>
  <c r="AA211" i="1"/>
  <c r="AA132" i="1"/>
  <c r="AA232" i="1"/>
  <c r="AA30" i="1"/>
  <c r="AA401" i="1"/>
  <c r="AA200" i="1"/>
  <c r="AA158" i="1"/>
  <c r="AA225" i="1"/>
  <c r="AA309" i="1"/>
  <c r="AA330" i="1"/>
  <c r="AA75" i="1"/>
  <c r="AA435" i="1"/>
  <c r="AA56" i="1"/>
  <c r="AA356" i="1"/>
  <c r="AA186" i="1"/>
  <c r="AA191" i="1"/>
  <c r="AA81" i="1"/>
  <c r="AA416" i="1"/>
  <c r="AA446" i="1"/>
  <c r="AA165" i="1"/>
  <c r="AA314" i="1"/>
  <c r="AA418" i="1"/>
  <c r="AA437" i="1"/>
  <c r="AA408" i="1"/>
  <c r="AA36" i="1"/>
  <c r="AA73" i="1"/>
  <c r="AA12" i="1"/>
  <c r="AA185" i="1"/>
  <c r="AA69" i="1"/>
  <c r="AA347" i="1"/>
  <c r="AA91" i="1"/>
  <c r="AA411" i="1"/>
  <c r="AA386" i="1"/>
  <c r="AA120" i="1"/>
  <c r="AA198" i="1"/>
  <c r="AA107" i="1"/>
  <c r="AA7" i="1"/>
  <c r="AA93" i="1"/>
  <c r="AA89" i="1"/>
  <c r="AA182" i="1"/>
  <c r="AA140" i="1"/>
  <c r="AA409" i="1"/>
  <c r="AA192" i="1"/>
  <c r="AA63" i="1"/>
  <c r="AA301" i="1"/>
  <c r="AA19" i="1"/>
  <c r="AA144" i="1"/>
  <c r="AA355" i="1"/>
  <c r="AA37" i="1"/>
  <c r="AA9" i="1"/>
  <c r="AA51" i="1"/>
  <c r="AA283" i="1"/>
  <c r="AA130" i="1"/>
  <c r="AA83" i="1"/>
  <c r="AA324" i="1"/>
  <c r="AA125" i="1"/>
  <c r="AA311" i="1"/>
  <c r="AA415" i="1"/>
  <c r="AA443" i="1"/>
  <c r="AA77" i="1"/>
  <c r="AA419" i="1"/>
  <c r="AA376" i="1"/>
  <c r="AA379" i="1"/>
  <c r="AA305" i="1"/>
  <c r="AA150" i="1"/>
  <c r="AA129" i="1"/>
  <c r="AA98" i="1"/>
  <c r="AA278" i="1"/>
  <c r="AA47" i="1"/>
  <c r="AA112" i="1"/>
  <c r="AA3" i="1"/>
  <c r="AA103" i="1"/>
  <c r="AA195" i="1"/>
  <c r="AA303" i="1"/>
  <c r="AA33" i="1"/>
  <c r="AA11" i="1"/>
  <c r="AA390" i="1"/>
  <c r="AA334" i="1"/>
  <c r="AA216" i="1"/>
  <c r="AA354" i="1"/>
  <c r="AA359" i="1"/>
  <c r="AA413" i="1"/>
  <c r="AA404" i="1"/>
  <c r="AA292" i="1"/>
  <c r="AA396" i="1"/>
  <c r="AA274" i="1"/>
  <c r="AA183" i="1"/>
  <c r="AA17" i="1"/>
  <c r="AA41" i="1"/>
  <c r="AA71" i="1"/>
  <c r="AA55" i="1"/>
  <c r="AA67" i="1"/>
  <c r="AA147" i="1"/>
  <c r="AA425" i="1"/>
  <c r="AA219" i="1"/>
  <c r="AA32" i="1"/>
  <c r="AA135" i="1"/>
  <c r="AA202" i="1"/>
  <c r="AA331" i="1"/>
  <c r="AA224" i="1"/>
  <c r="AA119" i="1"/>
  <c r="AA177" i="1"/>
  <c r="AA153" i="1"/>
  <c r="AA180" i="1"/>
  <c r="AA280" i="1"/>
  <c r="AA217" i="1"/>
  <c r="AA143" i="1"/>
  <c r="AA133" i="1"/>
  <c r="AA369" i="1"/>
  <c r="AA118" i="1"/>
  <c r="AA256" i="1"/>
  <c r="AA241" i="1"/>
  <c r="AA299" i="1"/>
  <c r="AA96" i="1"/>
  <c r="AA231" i="1"/>
  <c r="AA297" i="1"/>
  <c r="AA333" i="1"/>
  <c r="AA427" i="1"/>
  <c r="AA92" i="1"/>
  <c r="AA445" i="1"/>
  <c r="AA417" i="1"/>
  <c r="AA322" i="1"/>
  <c r="AA80" i="1"/>
  <c r="AA13" i="1"/>
  <c r="AA270" i="1"/>
  <c r="AA260" i="1"/>
  <c r="AA272" i="1"/>
  <c r="AA128" i="1"/>
  <c r="AA65" i="1"/>
  <c r="AA372" i="1"/>
  <c r="AA25" i="1"/>
  <c r="AA104" i="1"/>
  <c r="AA429" i="1"/>
  <c r="AA257" i="1"/>
  <c r="AA329" i="1"/>
  <c r="AA373" i="1"/>
  <c r="AA141" i="1"/>
  <c r="AA149" i="1"/>
  <c r="AA207" i="1"/>
  <c r="AA336" i="1"/>
  <c r="AA222" i="1"/>
  <c r="AA294" i="1"/>
  <c r="AA239" i="1"/>
  <c r="AA420" i="1"/>
  <c r="AA395" i="1"/>
  <c r="AA166" i="1"/>
  <c r="AA384" i="1"/>
  <c r="AA212" i="1"/>
  <c r="AA6" i="1"/>
  <c r="AA136" i="1"/>
  <c r="AA203" i="1"/>
  <c r="AA243" i="1"/>
  <c r="AA288" i="1"/>
  <c r="AA263" i="1"/>
  <c r="AA213" i="1"/>
  <c r="AA323" i="1"/>
  <c r="AA394" i="1"/>
  <c r="AA436" i="1"/>
  <c r="AA399" i="1"/>
  <c r="AA337" i="1"/>
  <c r="AA285" i="1"/>
  <c r="AA362" i="1"/>
  <c r="AA201" i="1"/>
  <c r="AA14" i="1"/>
  <c r="AA15" i="1"/>
  <c r="AA353" i="1"/>
  <c r="AA176" i="1"/>
  <c r="AA228" i="1"/>
  <c r="AA122" i="1"/>
  <c r="AA307" i="1"/>
  <c r="AA126" i="1"/>
  <c r="AA151" i="1"/>
  <c r="AA215" i="1"/>
  <c r="AA249" i="1"/>
  <c r="AA117" i="1"/>
  <c r="AA20" i="1"/>
  <c r="AA26" i="1"/>
  <c r="AA315" i="1"/>
  <c r="AA382" i="1"/>
  <c r="AA302" i="1"/>
  <c r="AA206" i="1"/>
  <c r="AA115" i="1"/>
  <c r="AA101" i="1"/>
  <c r="Y68" i="1"/>
  <c r="Y236" i="1"/>
  <c r="Y86" i="1"/>
  <c r="Y84" i="1"/>
  <c r="Y161" i="1"/>
  <c r="Y39" i="1"/>
  <c r="Y43" i="1"/>
  <c r="Y79" i="1"/>
  <c r="Y42" i="1"/>
  <c r="Y238" i="1"/>
  <c r="Y282" i="1"/>
  <c r="Y407" i="1"/>
  <c r="Y226" i="1"/>
  <c r="Y351" i="1"/>
  <c r="Y187" i="1"/>
  <c r="Y189" i="1"/>
  <c r="Y279" i="1"/>
  <c r="Y50" i="1"/>
  <c r="Y378" i="1"/>
  <c r="Y160" i="1"/>
  <c r="Y327" i="1"/>
  <c r="Y312" i="1"/>
  <c r="Y21" i="1"/>
  <c r="Y48" i="1"/>
  <c r="Y421" i="1"/>
  <c r="Y163" i="1"/>
  <c r="Y412" i="1"/>
  <c r="Y345" i="1"/>
  <c r="Y422" i="1"/>
  <c r="Y88" i="1"/>
  <c r="Y298" i="1"/>
  <c r="Y289" i="1"/>
  <c r="Y100" i="1"/>
  <c r="Y295" i="1"/>
  <c r="Y218" i="1"/>
  <c r="Y230" i="1"/>
  <c r="Y106" i="1"/>
  <c r="Y90" i="1"/>
  <c r="Y61" i="1"/>
  <c r="Y209" i="1"/>
  <c r="Y74" i="1"/>
  <c r="Y423" i="1"/>
  <c r="Y162" i="1"/>
  <c r="Y4" i="1"/>
  <c r="Y188" i="1"/>
  <c r="Y248" i="1"/>
  <c r="Y223" i="1"/>
  <c r="Y428" i="1"/>
  <c r="Y332" i="1"/>
  <c r="Y251" i="1"/>
  <c r="Y342" i="1"/>
  <c r="Y45" i="1"/>
  <c r="Y265" i="1"/>
  <c r="Y156" i="1"/>
  <c r="Y406" i="1"/>
  <c r="Y174" i="1"/>
  <c r="Y426" i="1"/>
  <c r="Y370" i="1"/>
  <c r="Y267" i="1"/>
  <c r="Y242" i="1"/>
  <c r="Y34" i="1"/>
  <c r="Y447" i="1"/>
  <c r="Y246" i="1"/>
  <c r="Y159" i="1"/>
  <c r="Y40" i="1"/>
  <c r="Y308" i="1"/>
  <c r="Y24" i="1"/>
  <c r="Y424" i="1"/>
  <c r="Y368" i="1"/>
  <c r="Y316" i="1"/>
  <c r="Y439" i="1"/>
  <c r="Y46" i="1"/>
  <c r="Y433" i="1"/>
  <c r="Y310" i="1"/>
  <c r="Y87" i="1"/>
  <c r="Y293" i="1"/>
  <c r="Y304" i="1"/>
  <c r="Y114" i="1"/>
  <c r="Y127" i="1"/>
  <c r="Y361" i="1"/>
  <c r="Y284" i="1"/>
  <c r="Y175" i="1"/>
  <c r="Y338" i="1"/>
  <c r="Y393" i="1"/>
  <c r="Y291" i="1"/>
  <c r="Y290" i="1"/>
  <c r="Y255" i="1"/>
  <c r="Y66" i="1"/>
  <c r="Y444" i="1"/>
  <c r="Y235" i="1"/>
  <c r="Y281" i="1"/>
  <c r="Y276" i="1"/>
  <c r="Y229" i="1"/>
  <c r="Y97" i="1"/>
  <c r="Y208" i="1"/>
  <c r="Y85" i="1"/>
  <c r="Y244" i="1"/>
  <c r="Y296" i="1"/>
  <c r="Y321" i="1"/>
  <c r="Y124" i="1"/>
  <c r="Y157" i="1"/>
  <c r="Y349" i="1"/>
  <c r="Y264" i="1"/>
  <c r="Y374" i="1"/>
  <c r="Y340" i="1"/>
  <c r="Y204" i="1"/>
  <c r="Y95" i="1"/>
  <c r="Y389" i="1"/>
  <c r="Y210" i="1"/>
  <c r="Y431" i="1"/>
  <c r="Y360" i="1"/>
  <c r="Y233" i="1"/>
  <c r="Y363" i="1"/>
  <c r="Y123" i="1"/>
  <c r="Y325" i="1"/>
  <c r="Y318" i="1"/>
  <c r="Y38" i="1"/>
  <c r="Y31" i="1"/>
  <c r="Y375" i="1"/>
  <c r="Y266" i="1"/>
  <c r="Y116" i="1"/>
  <c r="Y193" i="1"/>
  <c r="Y317" i="1"/>
  <c r="Y220" i="1"/>
  <c r="Y400" i="1"/>
  <c r="Y227" i="1"/>
  <c r="Y377" i="1"/>
  <c r="Y134" i="1"/>
  <c r="Y371" i="1"/>
  <c r="Y146" i="1"/>
  <c r="Y398" i="1"/>
  <c r="Y440" i="1"/>
  <c r="Y250" i="1"/>
  <c r="Y300" i="1"/>
  <c r="Y76" i="1"/>
  <c r="Y29" i="1"/>
  <c r="Y306" i="1"/>
  <c r="Y214" i="1"/>
  <c r="Y343" i="1"/>
  <c r="Y237" i="1"/>
  <c r="Y18" i="1"/>
  <c r="Y22" i="1"/>
  <c r="Y121" i="1"/>
  <c r="Y240" i="1"/>
  <c r="Y27" i="1"/>
  <c r="Y171" i="1"/>
  <c r="Y277" i="1"/>
  <c r="Y410" i="1"/>
  <c r="Y155" i="1"/>
  <c r="Y344" i="1"/>
  <c r="Y181" i="1"/>
  <c r="Y365" i="1"/>
  <c r="Y190" i="1"/>
  <c r="Y23" i="1"/>
  <c r="Y385" i="1"/>
  <c r="Y131" i="1"/>
  <c r="Y139" i="1"/>
  <c r="Y53" i="1"/>
  <c r="Y72" i="1"/>
  <c r="Y164" i="1"/>
  <c r="Y261" i="1"/>
  <c r="Y10" i="1"/>
  <c r="Y196" i="1"/>
  <c r="Y403" i="1"/>
  <c r="Y52" i="1"/>
  <c r="Y70" i="1"/>
  <c r="Y271" i="1"/>
  <c r="Y268" i="1"/>
  <c r="Y387" i="1"/>
  <c r="Y35" i="1"/>
  <c r="Y105" i="1"/>
  <c r="Y259" i="1"/>
  <c r="Y367" i="1"/>
  <c r="Y99" i="1"/>
  <c r="Y2" i="1"/>
  <c r="Y434" i="1"/>
  <c r="Y364" i="1"/>
  <c r="Y442" i="1"/>
  <c r="Y60" i="1"/>
  <c r="Y258" i="1"/>
  <c r="Y94" i="1"/>
  <c r="Y59" i="1"/>
  <c r="Y352" i="1"/>
  <c r="Y430" i="1"/>
  <c r="Y111" i="1"/>
  <c r="Y348" i="1"/>
  <c r="Y357" i="1"/>
  <c r="Y335" i="1"/>
  <c r="Y145" i="1"/>
  <c r="Y172" i="1"/>
  <c r="Y287" i="1"/>
  <c r="Y64" i="1"/>
  <c r="Y173" i="1"/>
  <c r="Y383" i="1"/>
  <c r="Y5" i="1"/>
  <c r="Y108" i="1"/>
  <c r="Y148" i="1"/>
  <c r="Y392" i="1"/>
  <c r="Y179" i="1"/>
  <c r="Y138" i="1"/>
  <c r="Y167" i="1"/>
  <c r="Y405" i="1"/>
  <c r="Y273" i="1"/>
  <c r="Y254" i="1"/>
  <c r="Y397" i="1"/>
  <c r="Y253" i="1"/>
  <c r="Y221" i="1"/>
  <c r="Y319" i="1"/>
  <c r="Y57" i="1"/>
  <c r="Y441" i="1"/>
  <c r="Y178" i="1"/>
  <c r="Y388" i="1"/>
  <c r="Y402" i="1"/>
  <c r="Y109" i="1"/>
  <c r="Y8" i="1"/>
  <c r="Y381" i="1"/>
  <c r="Y137" i="1"/>
  <c r="Y199" i="1"/>
  <c r="Y313" i="1"/>
  <c r="Y234" i="1"/>
  <c r="Y82" i="1"/>
  <c r="Y346" i="1"/>
  <c r="Y49" i="1"/>
  <c r="Y262" i="1"/>
  <c r="Y380" i="1"/>
  <c r="Y286" i="1"/>
  <c r="Y170" i="1"/>
  <c r="Y78" i="1"/>
  <c r="Y328" i="1"/>
  <c r="Y168" i="1"/>
  <c r="Y154" i="1"/>
  <c r="Y58" i="1"/>
  <c r="Y184" i="1"/>
  <c r="Y197" i="1"/>
  <c r="Y205" i="1"/>
  <c r="Y358" i="1"/>
  <c r="Y44" i="1"/>
  <c r="Y341" i="1"/>
  <c r="Y16" i="1"/>
  <c r="Y320" i="1"/>
  <c r="Y366" i="1"/>
  <c r="Y142" i="1"/>
  <c r="Y152" i="1"/>
  <c r="Y62" i="1"/>
  <c r="Y252" i="1"/>
  <c r="Y269" i="1"/>
  <c r="Y245" i="1"/>
  <c r="Y414" i="1"/>
  <c r="Y326" i="1"/>
  <c r="Y391" i="1"/>
  <c r="Y194" i="1"/>
  <c r="Y110" i="1"/>
  <c r="Y275" i="1"/>
  <c r="Y54" i="1"/>
  <c r="Y113" i="1"/>
  <c r="Y247" i="1"/>
  <c r="Y339" i="1"/>
  <c r="Y169" i="1"/>
  <c r="Y432" i="1"/>
  <c r="Y28" i="1"/>
  <c r="Y438" i="1"/>
  <c r="Y102" i="1"/>
  <c r="Y350" i="1"/>
  <c r="Y211" i="1"/>
  <c r="Y132" i="1"/>
  <c r="Y232" i="1"/>
  <c r="Y30" i="1"/>
  <c r="Y401" i="1"/>
  <c r="Y200" i="1"/>
  <c r="Y158" i="1"/>
  <c r="Y225" i="1"/>
  <c r="Y309" i="1"/>
  <c r="Y330" i="1"/>
  <c r="Y75" i="1"/>
  <c r="Y435" i="1"/>
  <c r="Y56" i="1"/>
  <c r="Y356" i="1"/>
  <c r="Y186" i="1"/>
  <c r="Y191" i="1"/>
  <c r="Y81" i="1"/>
  <c r="Y416" i="1"/>
  <c r="Y446" i="1"/>
  <c r="Y165" i="1"/>
  <c r="Y314" i="1"/>
  <c r="Y418" i="1"/>
  <c r="Y437" i="1"/>
  <c r="Y408" i="1"/>
  <c r="Y36" i="1"/>
  <c r="Y73" i="1"/>
  <c r="Y12" i="1"/>
  <c r="Y185" i="1"/>
  <c r="Y69" i="1"/>
  <c r="Y347" i="1"/>
  <c r="Y91" i="1"/>
  <c r="Y411" i="1"/>
  <c r="Y386" i="1"/>
  <c r="Y120" i="1"/>
  <c r="Y198" i="1"/>
  <c r="Y107" i="1"/>
  <c r="Y7" i="1"/>
  <c r="Y93" i="1"/>
  <c r="Y89" i="1"/>
  <c r="Y182" i="1"/>
  <c r="Y140" i="1"/>
  <c r="Y409" i="1"/>
  <c r="Y192" i="1"/>
  <c r="Y63" i="1"/>
  <c r="Y301" i="1"/>
  <c r="Y19" i="1"/>
  <c r="Y144" i="1"/>
  <c r="Y355" i="1"/>
  <c r="Y37" i="1"/>
  <c r="Y9" i="1"/>
  <c r="Y51" i="1"/>
  <c r="Y283" i="1"/>
  <c r="Y130" i="1"/>
  <c r="Y83" i="1"/>
  <c r="Y324" i="1"/>
  <c r="Y125" i="1"/>
  <c r="Y311" i="1"/>
  <c r="Y415" i="1"/>
  <c r="Y443" i="1"/>
  <c r="Y77" i="1"/>
  <c r="Y419" i="1"/>
  <c r="Y376" i="1"/>
  <c r="Y379" i="1"/>
  <c r="Y305" i="1"/>
  <c r="Y150" i="1"/>
  <c r="Y129" i="1"/>
  <c r="Y98" i="1"/>
  <c r="Y278" i="1"/>
  <c r="Y47" i="1"/>
  <c r="Y112" i="1"/>
  <c r="Y3" i="1"/>
  <c r="Y103" i="1"/>
  <c r="Y195" i="1"/>
  <c r="Y303" i="1"/>
  <c r="Y33" i="1"/>
  <c r="Y11" i="1"/>
  <c r="Y390" i="1"/>
  <c r="Y334" i="1"/>
  <c r="Y216" i="1"/>
  <c r="Y354" i="1"/>
  <c r="Y359" i="1"/>
  <c r="Y413" i="1"/>
  <c r="Y404" i="1"/>
  <c r="Y292" i="1"/>
  <c r="Y396" i="1"/>
  <c r="Y274" i="1"/>
  <c r="Y183" i="1"/>
  <c r="Y17" i="1"/>
  <c r="Y41" i="1"/>
  <c r="Y71" i="1"/>
  <c r="Y55" i="1"/>
  <c r="Y67" i="1"/>
  <c r="Y147" i="1"/>
  <c r="Y425" i="1"/>
  <c r="Y219" i="1"/>
  <c r="Y32" i="1"/>
  <c r="Y135" i="1"/>
  <c r="Y202" i="1"/>
  <c r="Y331" i="1"/>
  <c r="Y224" i="1"/>
  <c r="Y119" i="1"/>
  <c r="Y177" i="1"/>
  <c r="Y153" i="1"/>
  <c r="Y180" i="1"/>
  <c r="Y280" i="1"/>
  <c r="Y217" i="1"/>
  <c r="Y143" i="1"/>
  <c r="Y133" i="1"/>
  <c r="Y369" i="1"/>
  <c r="Y118" i="1"/>
  <c r="Y256" i="1"/>
  <c r="Y241" i="1"/>
  <c r="Y299" i="1"/>
  <c r="Y96" i="1"/>
  <c r="Y231" i="1"/>
  <c r="Y297" i="1"/>
  <c r="Y333" i="1"/>
  <c r="Y427" i="1"/>
  <c r="Y92" i="1"/>
  <c r="Y445" i="1"/>
  <c r="Y417" i="1"/>
  <c r="Y322" i="1"/>
  <c r="Y80" i="1"/>
  <c r="Y13" i="1"/>
  <c r="Y270" i="1"/>
  <c r="Y260" i="1"/>
  <c r="Y272" i="1"/>
  <c r="Y128" i="1"/>
  <c r="Y65" i="1"/>
  <c r="Y372" i="1"/>
  <c r="Y25" i="1"/>
  <c r="Y104" i="1"/>
  <c r="Y429" i="1"/>
  <c r="Y257" i="1"/>
  <c r="Y329" i="1"/>
  <c r="Y373" i="1"/>
  <c r="Y141" i="1"/>
  <c r="Y149" i="1"/>
  <c r="Y207" i="1"/>
  <c r="Y336" i="1"/>
  <c r="Y222" i="1"/>
  <c r="Y294" i="1"/>
  <c r="Y239" i="1"/>
  <c r="Y420" i="1"/>
  <c r="Y395" i="1"/>
  <c r="Y166" i="1"/>
  <c r="Y384" i="1"/>
  <c r="Y212" i="1"/>
  <c r="Y6" i="1"/>
  <c r="Y136" i="1"/>
  <c r="Y203" i="1"/>
  <c r="Y243" i="1"/>
  <c r="Y288" i="1"/>
  <c r="Y263" i="1"/>
  <c r="Y213" i="1"/>
  <c r="Y323" i="1"/>
  <c r="Y394" i="1"/>
  <c r="Y436" i="1"/>
  <c r="Y399" i="1"/>
  <c r="Y337" i="1"/>
  <c r="Y285" i="1"/>
  <c r="Y362" i="1"/>
  <c r="Y201" i="1"/>
  <c r="Y14" i="1"/>
  <c r="Y15" i="1"/>
  <c r="Y353" i="1"/>
  <c r="Y176" i="1"/>
  <c r="Y228" i="1"/>
  <c r="Y122" i="1"/>
  <c r="Y307" i="1"/>
  <c r="Y126" i="1"/>
  <c r="Y151" i="1"/>
  <c r="Y215" i="1"/>
  <c r="Y249" i="1"/>
  <c r="Y117" i="1"/>
  <c r="Y20" i="1"/>
  <c r="Y26" i="1"/>
  <c r="Y315" i="1"/>
  <c r="Y382" i="1"/>
  <c r="Y302" i="1"/>
  <c r="Y206" i="1"/>
  <c r="Y115" i="1"/>
  <c r="Y101" i="1"/>
  <c r="W68" i="1"/>
  <c r="W236" i="1"/>
  <c r="W86" i="1"/>
  <c r="W84" i="1"/>
  <c r="W161" i="1"/>
  <c r="W39" i="1"/>
  <c r="W43" i="1"/>
  <c r="W79" i="1"/>
  <c r="W42" i="1"/>
  <c r="W238" i="1"/>
  <c r="W282" i="1"/>
  <c r="W407" i="1"/>
  <c r="W226" i="1"/>
  <c r="W351" i="1"/>
  <c r="W187" i="1"/>
  <c r="W189" i="1"/>
  <c r="W279" i="1"/>
  <c r="W50" i="1"/>
  <c r="W378" i="1"/>
  <c r="W160" i="1"/>
  <c r="W327" i="1"/>
  <c r="W312" i="1"/>
  <c r="W21" i="1"/>
  <c r="W48" i="1"/>
  <c r="W421" i="1"/>
  <c r="W163" i="1"/>
  <c r="W412" i="1"/>
  <c r="W345" i="1"/>
  <c r="W422" i="1"/>
  <c r="W88" i="1"/>
  <c r="W298" i="1"/>
  <c r="W289" i="1"/>
  <c r="W100" i="1"/>
  <c r="W295" i="1"/>
  <c r="W218" i="1"/>
  <c r="W230" i="1"/>
  <c r="W106" i="1"/>
  <c r="W90" i="1"/>
  <c r="W61" i="1"/>
  <c r="W209" i="1"/>
  <c r="W74" i="1"/>
  <c r="W423" i="1"/>
  <c r="W162" i="1"/>
  <c r="W4" i="1"/>
  <c r="W188" i="1"/>
  <c r="W248" i="1"/>
  <c r="W223" i="1"/>
  <c r="W428" i="1"/>
  <c r="W332" i="1"/>
  <c r="W251" i="1"/>
  <c r="W342" i="1"/>
  <c r="W45" i="1"/>
  <c r="W265" i="1"/>
  <c r="W156" i="1"/>
  <c r="W406" i="1"/>
  <c r="W174" i="1"/>
  <c r="W426" i="1"/>
  <c r="W370" i="1"/>
  <c r="W267" i="1"/>
  <c r="W242" i="1"/>
  <c r="W34" i="1"/>
  <c r="W447" i="1"/>
  <c r="W246" i="1"/>
  <c r="W159" i="1"/>
  <c r="W40" i="1"/>
  <c r="W308" i="1"/>
  <c r="W24" i="1"/>
  <c r="W424" i="1"/>
  <c r="W368" i="1"/>
  <c r="W316" i="1"/>
  <c r="W439" i="1"/>
  <c r="W46" i="1"/>
  <c r="W433" i="1"/>
  <c r="W310" i="1"/>
  <c r="W87" i="1"/>
  <c r="W293" i="1"/>
  <c r="W304" i="1"/>
  <c r="W114" i="1"/>
  <c r="W127" i="1"/>
  <c r="W361" i="1"/>
  <c r="W284" i="1"/>
  <c r="W175" i="1"/>
  <c r="W338" i="1"/>
  <c r="W393" i="1"/>
  <c r="W291" i="1"/>
  <c r="W290" i="1"/>
  <c r="W255" i="1"/>
  <c r="W66" i="1"/>
  <c r="W444" i="1"/>
  <c r="W235" i="1"/>
  <c r="W281" i="1"/>
  <c r="W276" i="1"/>
  <c r="W229" i="1"/>
  <c r="W97" i="1"/>
  <c r="W208" i="1"/>
  <c r="W85" i="1"/>
  <c r="W244" i="1"/>
  <c r="W296" i="1"/>
  <c r="W321" i="1"/>
  <c r="W124" i="1"/>
  <c r="W157" i="1"/>
  <c r="W349" i="1"/>
  <c r="W264" i="1"/>
  <c r="W374" i="1"/>
  <c r="W340" i="1"/>
  <c r="W204" i="1"/>
  <c r="W95" i="1"/>
  <c r="W389" i="1"/>
  <c r="W210" i="1"/>
  <c r="W431" i="1"/>
  <c r="W360" i="1"/>
  <c r="W233" i="1"/>
  <c r="W363" i="1"/>
  <c r="W123" i="1"/>
  <c r="W325" i="1"/>
  <c r="W318" i="1"/>
  <c r="W38" i="1"/>
  <c r="W31" i="1"/>
  <c r="W375" i="1"/>
  <c r="W266" i="1"/>
  <c r="W116" i="1"/>
  <c r="W193" i="1"/>
  <c r="W317" i="1"/>
  <c r="W220" i="1"/>
  <c r="W400" i="1"/>
  <c r="W227" i="1"/>
  <c r="W377" i="1"/>
  <c r="W134" i="1"/>
  <c r="W371" i="1"/>
  <c r="W146" i="1"/>
  <c r="W398" i="1"/>
  <c r="W440" i="1"/>
  <c r="W250" i="1"/>
  <c r="W300" i="1"/>
  <c r="W76" i="1"/>
  <c r="W29" i="1"/>
  <c r="W306" i="1"/>
  <c r="W214" i="1"/>
  <c r="W343" i="1"/>
  <c r="W237" i="1"/>
  <c r="W18" i="1"/>
  <c r="W22" i="1"/>
  <c r="W121" i="1"/>
  <c r="W240" i="1"/>
  <c r="W27" i="1"/>
  <c r="W171" i="1"/>
  <c r="W277" i="1"/>
  <c r="W410" i="1"/>
  <c r="W155" i="1"/>
  <c r="W344" i="1"/>
  <c r="W181" i="1"/>
  <c r="W365" i="1"/>
  <c r="W190" i="1"/>
  <c r="W23" i="1"/>
  <c r="W385" i="1"/>
  <c r="W131" i="1"/>
  <c r="W139" i="1"/>
  <c r="W53" i="1"/>
  <c r="W72" i="1"/>
  <c r="W164" i="1"/>
  <c r="W261" i="1"/>
  <c r="W10" i="1"/>
  <c r="W196" i="1"/>
  <c r="W403" i="1"/>
  <c r="W52" i="1"/>
  <c r="W70" i="1"/>
  <c r="W271" i="1"/>
  <c r="W268" i="1"/>
  <c r="W387" i="1"/>
  <c r="W35" i="1"/>
  <c r="W105" i="1"/>
  <c r="W259" i="1"/>
  <c r="W367" i="1"/>
  <c r="W99" i="1"/>
  <c r="W2" i="1"/>
  <c r="W434" i="1"/>
  <c r="W364" i="1"/>
  <c r="W442" i="1"/>
  <c r="W60" i="1"/>
  <c r="W258" i="1"/>
  <c r="W94" i="1"/>
  <c r="W59" i="1"/>
  <c r="W352" i="1"/>
  <c r="W430" i="1"/>
  <c r="W111" i="1"/>
  <c r="W348" i="1"/>
  <c r="W357" i="1"/>
  <c r="W335" i="1"/>
  <c r="W145" i="1"/>
  <c r="W172" i="1"/>
  <c r="W287" i="1"/>
  <c r="W64" i="1"/>
  <c r="W173" i="1"/>
  <c r="W383" i="1"/>
  <c r="W5" i="1"/>
  <c r="W108" i="1"/>
  <c r="W148" i="1"/>
  <c r="W392" i="1"/>
  <c r="W179" i="1"/>
  <c r="W138" i="1"/>
  <c r="W167" i="1"/>
  <c r="W405" i="1"/>
  <c r="W273" i="1"/>
  <c r="W254" i="1"/>
  <c r="W397" i="1"/>
  <c r="W253" i="1"/>
  <c r="W221" i="1"/>
  <c r="W319" i="1"/>
  <c r="W57" i="1"/>
  <c r="W441" i="1"/>
  <c r="W178" i="1"/>
  <c r="W388" i="1"/>
  <c r="W402" i="1"/>
  <c r="W109" i="1"/>
  <c r="W8" i="1"/>
  <c r="W381" i="1"/>
  <c r="W137" i="1"/>
  <c r="W199" i="1"/>
  <c r="W313" i="1"/>
  <c r="W234" i="1"/>
  <c r="W82" i="1"/>
  <c r="W346" i="1"/>
  <c r="W49" i="1"/>
  <c r="W262" i="1"/>
  <c r="W380" i="1"/>
  <c r="W286" i="1"/>
  <c r="W170" i="1"/>
  <c r="W78" i="1"/>
  <c r="W328" i="1"/>
  <c r="W168" i="1"/>
  <c r="W154" i="1"/>
  <c r="W58" i="1"/>
  <c r="W184" i="1"/>
  <c r="W197" i="1"/>
  <c r="W205" i="1"/>
  <c r="W358" i="1"/>
  <c r="W44" i="1"/>
  <c r="W341" i="1"/>
  <c r="W16" i="1"/>
  <c r="W320" i="1"/>
  <c r="W366" i="1"/>
  <c r="W142" i="1"/>
  <c r="W152" i="1"/>
  <c r="W62" i="1"/>
  <c r="W252" i="1"/>
  <c r="W269" i="1"/>
  <c r="W245" i="1"/>
  <c r="W414" i="1"/>
  <c r="W326" i="1"/>
  <c r="W391" i="1"/>
  <c r="W194" i="1"/>
  <c r="W110" i="1"/>
  <c r="W275" i="1"/>
  <c r="W54" i="1"/>
  <c r="W113" i="1"/>
  <c r="W247" i="1"/>
  <c r="W339" i="1"/>
  <c r="W169" i="1"/>
  <c r="W432" i="1"/>
  <c r="W28" i="1"/>
  <c r="W438" i="1"/>
  <c r="W102" i="1"/>
  <c r="W350" i="1"/>
  <c r="W211" i="1"/>
  <c r="W132" i="1"/>
  <c r="W232" i="1"/>
  <c r="W30" i="1"/>
  <c r="W401" i="1"/>
  <c r="W200" i="1"/>
  <c r="W158" i="1"/>
  <c r="W225" i="1"/>
  <c r="W309" i="1"/>
  <c r="W330" i="1"/>
  <c r="W75" i="1"/>
  <c r="W435" i="1"/>
  <c r="W56" i="1"/>
  <c r="W356" i="1"/>
  <c r="W186" i="1"/>
  <c r="W191" i="1"/>
  <c r="W81" i="1"/>
  <c r="W416" i="1"/>
  <c r="W446" i="1"/>
  <c r="W165" i="1"/>
  <c r="W314" i="1"/>
  <c r="W418" i="1"/>
  <c r="W437" i="1"/>
  <c r="W408" i="1"/>
  <c r="W36" i="1"/>
  <c r="W73" i="1"/>
  <c r="W12" i="1"/>
  <c r="W185" i="1"/>
  <c r="W69" i="1"/>
  <c r="W347" i="1"/>
  <c r="W91" i="1"/>
  <c r="W411" i="1"/>
  <c r="W386" i="1"/>
  <c r="W120" i="1"/>
  <c r="W198" i="1"/>
  <c r="W107" i="1"/>
  <c r="W7" i="1"/>
  <c r="W93" i="1"/>
  <c r="W89" i="1"/>
  <c r="W182" i="1"/>
  <c r="W140" i="1"/>
  <c r="W409" i="1"/>
  <c r="W192" i="1"/>
  <c r="W63" i="1"/>
  <c r="W301" i="1"/>
  <c r="W19" i="1"/>
  <c r="W144" i="1"/>
  <c r="W355" i="1"/>
  <c r="W37" i="1"/>
  <c r="W9" i="1"/>
  <c r="W51" i="1"/>
  <c r="W283" i="1"/>
  <c r="W130" i="1"/>
  <c r="W83" i="1"/>
  <c r="W324" i="1"/>
  <c r="W125" i="1"/>
  <c r="W311" i="1"/>
  <c r="W415" i="1"/>
  <c r="W443" i="1"/>
  <c r="W77" i="1"/>
  <c r="W419" i="1"/>
  <c r="W376" i="1"/>
  <c r="W379" i="1"/>
  <c r="W305" i="1"/>
  <c r="W150" i="1"/>
  <c r="W129" i="1"/>
  <c r="W98" i="1"/>
  <c r="W278" i="1"/>
  <c r="W47" i="1"/>
  <c r="W112" i="1"/>
  <c r="W3" i="1"/>
  <c r="W103" i="1"/>
  <c r="W195" i="1"/>
  <c r="W303" i="1"/>
  <c r="W33" i="1"/>
  <c r="W11" i="1"/>
  <c r="W390" i="1"/>
  <c r="W334" i="1"/>
  <c r="W216" i="1"/>
  <c r="W354" i="1"/>
  <c r="W359" i="1"/>
  <c r="W413" i="1"/>
  <c r="W404" i="1"/>
  <c r="W292" i="1"/>
  <c r="W396" i="1"/>
  <c r="W274" i="1"/>
  <c r="W183" i="1"/>
  <c r="W17" i="1"/>
  <c r="W41" i="1"/>
  <c r="W71" i="1"/>
  <c r="W55" i="1"/>
  <c r="W67" i="1"/>
  <c r="W147" i="1"/>
  <c r="W425" i="1"/>
  <c r="W219" i="1"/>
  <c r="W32" i="1"/>
  <c r="W135" i="1"/>
  <c r="W202" i="1"/>
  <c r="W331" i="1"/>
  <c r="W224" i="1"/>
  <c r="W119" i="1"/>
  <c r="W177" i="1"/>
  <c r="W153" i="1"/>
  <c r="W180" i="1"/>
  <c r="W280" i="1"/>
  <c r="W217" i="1"/>
  <c r="W143" i="1"/>
  <c r="W133" i="1"/>
  <c r="W369" i="1"/>
  <c r="W118" i="1"/>
  <c r="W256" i="1"/>
  <c r="W241" i="1"/>
  <c r="W299" i="1"/>
  <c r="W96" i="1"/>
  <c r="W231" i="1"/>
  <c r="W297" i="1"/>
  <c r="W333" i="1"/>
  <c r="W427" i="1"/>
  <c r="W92" i="1"/>
  <c r="W445" i="1"/>
  <c r="W417" i="1"/>
  <c r="W322" i="1"/>
  <c r="W80" i="1"/>
  <c r="W13" i="1"/>
  <c r="W270" i="1"/>
  <c r="W260" i="1"/>
  <c r="W272" i="1"/>
  <c r="W128" i="1"/>
  <c r="W65" i="1"/>
  <c r="W372" i="1"/>
  <c r="W25" i="1"/>
  <c r="W104" i="1"/>
  <c r="W429" i="1"/>
  <c r="W257" i="1"/>
  <c r="W329" i="1"/>
  <c r="W373" i="1"/>
  <c r="W141" i="1"/>
  <c r="W149" i="1"/>
  <c r="W207" i="1"/>
  <c r="W336" i="1"/>
  <c r="W222" i="1"/>
  <c r="W294" i="1"/>
  <c r="W239" i="1"/>
  <c r="W420" i="1"/>
  <c r="W395" i="1"/>
  <c r="W166" i="1"/>
  <c r="W384" i="1"/>
  <c r="W212" i="1"/>
  <c r="W6" i="1"/>
  <c r="W136" i="1"/>
  <c r="W203" i="1"/>
  <c r="W243" i="1"/>
  <c r="W288" i="1"/>
  <c r="W263" i="1"/>
  <c r="W213" i="1"/>
  <c r="W323" i="1"/>
  <c r="W394" i="1"/>
  <c r="W436" i="1"/>
  <c r="W399" i="1"/>
  <c r="W337" i="1"/>
  <c r="W285" i="1"/>
  <c r="W362" i="1"/>
  <c r="W201" i="1"/>
  <c r="W14" i="1"/>
  <c r="W15" i="1"/>
  <c r="W353" i="1"/>
  <c r="W176" i="1"/>
  <c r="W228" i="1"/>
  <c r="W122" i="1"/>
  <c r="W307" i="1"/>
  <c r="W126" i="1"/>
  <c r="W151" i="1"/>
  <c r="W215" i="1"/>
  <c r="W249" i="1"/>
  <c r="W117" i="1"/>
  <c r="W20" i="1"/>
  <c r="W26" i="1"/>
  <c r="W315" i="1"/>
  <c r="W382" i="1"/>
  <c r="W302" i="1"/>
  <c r="W206" i="1"/>
  <c r="W115" i="1"/>
  <c r="W101" i="1"/>
  <c r="U68" i="1"/>
  <c r="U236" i="1"/>
  <c r="U86" i="1"/>
  <c r="U84" i="1"/>
  <c r="U161" i="1"/>
  <c r="U39" i="1"/>
  <c r="U43" i="1"/>
  <c r="U79" i="1"/>
  <c r="U42" i="1"/>
  <c r="U238" i="1"/>
  <c r="U282" i="1"/>
  <c r="U407" i="1"/>
  <c r="U226" i="1"/>
  <c r="U351" i="1"/>
  <c r="U187" i="1"/>
  <c r="U189" i="1"/>
  <c r="U279" i="1"/>
  <c r="U50" i="1"/>
  <c r="U378" i="1"/>
  <c r="U160" i="1"/>
  <c r="U327" i="1"/>
  <c r="U312" i="1"/>
  <c r="U21" i="1"/>
  <c r="U48" i="1"/>
  <c r="U421" i="1"/>
  <c r="U163" i="1"/>
  <c r="U412" i="1"/>
  <c r="U345" i="1"/>
  <c r="U422" i="1"/>
  <c r="U88" i="1"/>
  <c r="U298" i="1"/>
  <c r="U289" i="1"/>
  <c r="U100" i="1"/>
  <c r="U295" i="1"/>
  <c r="U218" i="1"/>
  <c r="U230" i="1"/>
  <c r="U106" i="1"/>
  <c r="U90" i="1"/>
  <c r="U61" i="1"/>
  <c r="U209" i="1"/>
  <c r="U74" i="1"/>
  <c r="U423" i="1"/>
  <c r="U162" i="1"/>
  <c r="U4" i="1"/>
  <c r="U188" i="1"/>
  <c r="U248" i="1"/>
  <c r="U223" i="1"/>
  <c r="U428" i="1"/>
  <c r="U332" i="1"/>
  <c r="U251" i="1"/>
  <c r="U342" i="1"/>
  <c r="U45" i="1"/>
  <c r="U265" i="1"/>
  <c r="U156" i="1"/>
  <c r="U406" i="1"/>
  <c r="U174" i="1"/>
  <c r="U426" i="1"/>
  <c r="U370" i="1"/>
  <c r="U267" i="1"/>
  <c r="U242" i="1"/>
  <c r="U34" i="1"/>
  <c r="U447" i="1"/>
  <c r="U246" i="1"/>
  <c r="U159" i="1"/>
  <c r="U40" i="1"/>
  <c r="U308" i="1"/>
  <c r="U24" i="1"/>
  <c r="U424" i="1"/>
  <c r="U368" i="1"/>
  <c r="U316" i="1"/>
  <c r="U439" i="1"/>
  <c r="U46" i="1"/>
  <c r="U433" i="1"/>
  <c r="U310" i="1"/>
  <c r="U87" i="1"/>
  <c r="U293" i="1"/>
  <c r="U304" i="1"/>
  <c r="U114" i="1"/>
  <c r="U127" i="1"/>
  <c r="U361" i="1"/>
  <c r="U284" i="1"/>
  <c r="U175" i="1"/>
  <c r="U338" i="1"/>
  <c r="U393" i="1"/>
  <c r="U291" i="1"/>
  <c r="U290" i="1"/>
  <c r="U255" i="1"/>
  <c r="U66" i="1"/>
  <c r="U444" i="1"/>
  <c r="U235" i="1"/>
  <c r="U281" i="1"/>
  <c r="U276" i="1"/>
  <c r="U229" i="1"/>
  <c r="U97" i="1"/>
  <c r="U208" i="1"/>
  <c r="U85" i="1"/>
  <c r="U244" i="1"/>
  <c r="U296" i="1"/>
  <c r="U321" i="1"/>
  <c r="U124" i="1"/>
  <c r="U157" i="1"/>
  <c r="U349" i="1"/>
  <c r="U264" i="1"/>
  <c r="U374" i="1"/>
  <c r="U340" i="1"/>
  <c r="U204" i="1"/>
  <c r="U95" i="1"/>
  <c r="U389" i="1"/>
  <c r="U210" i="1"/>
  <c r="U431" i="1"/>
  <c r="U360" i="1"/>
  <c r="U233" i="1"/>
  <c r="U363" i="1"/>
  <c r="U123" i="1"/>
  <c r="U325" i="1"/>
  <c r="U318" i="1"/>
  <c r="U38" i="1"/>
  <c r="U31" i="1"/>
  <c r="U375" i="1"/>
  <c r="U266" i="1"/>
  <c r="U116" i="1"/>
  <c r="U193" i="1"/>
  <c r="U317" i="1"/>
  <c r="U220" i="1"/>
  <c r="U400" i="1"/>
  <c r="U227" i="1"/>
  <c r="U377" i="1"/>
  <c r="U134" i="1"/>
  <c r="U371" i="1"/>
  <c r="U146" i="1"/>
  <c r="U398" i="1"/>
  <c r="U440" i="1"/>
  <c r="U250" i="1"/>
  <c r="U300" i="1"/>
  <c r="U76" i="1"/>
  <c r="U29" i="1"/>
  <c r="U306" i="1"/>
  <c r="U214" i="1"/>
  <c r="U343" i="1"/>
  <c r="U237" i="1"/>
  <c r="U18" i="1"/>
  <c r="U22" i="1"/>
  <c r="U121" i="1"/>
  <c r="U240" i="1"/>
  <c r="U27" i="1"/>
  <c r="U171" i="1"/>
  <c r="U277" i="1"/>
  <c r="U410" i="1"/>
  <c r="U155" i="1"/>
  <c r="U344" i="1"/>
  <c r="U181" i="1"/>
  <c r="U365" i="1"/>
  <c r="U190" i="1"/>
  <c r="U23" i="1"/>
  <c r="U385" i="1"/>
  <c r="U131" i="1"/>
  <c r="U139" i="1"/>
  <c r="U53" i="1"/>
  <c r="U72" i="1"/>
  <c r="U164" i="1"/>
  <c r="U261" i="1"/>
  <c r="U10" i="1"/>
  <c r="U196" i="1"/>
  <c r="U403" i="1"/>
  <c r="U52" i="1"/>
  <c r="U70" i="1"/>
  <c r="U271" i="1"/>
  <c r="U268" i="1"/>
  <c r="U387" i="1"/>
  <c r="U35" i="1"/>
  <c r="U105" i="1"/>
  <c r="U259" i="1"/>
  <c r="U367" i="1"/>
  <c r="U99" i="1"/>
  <c r="U2" i="1"/>
  <c r="U434" i="1"/>
  <c r="U364" i="1"/>
  <c r="U442" i="1"/>
  <c r="U60" i="1"/>
  <c r="U258" i="1"/>
  <c r="U94" i="1"/>
  <c r="U59" i="1"/>
  <c r="U352" i="1"/>
  <c r="U430" i="1"/>
  <c r="U111" i="1"/>
  <c r="U348" i="1"/>
  <c r="U357" i="1"/>
  <c r="U335" i="1"/>
  <c r="U145" i="1"/>
  <c r="U172" i="1"/>
  <c r="U287" i="1"/>
  <c r="U64" i="1"/>
  <c r="U173" i="1"/>
  <c r="U383" i="1"/>
  <c r="U5" i="1"/>
  <c r="U108" i="1"/>
  <c r="U148" i="1"/>
  <c r="U392" i="1"/>
  <c r="U179" i="1"/>
  <c r="U138" i="1"/>
  <c r="U167" i="1"/>
  <c r="U405" i="1"/>
  <c r="U273" i="1"/>
  <c r="U254" i="1"/>
  <c r="U397" i="1"/>
  <c r="U253" i="1"/>
  <c r="U221" i="1"/>
  <c r="U319" i="1"/>
  <c r="U57" i="1"/>
  <c r="U441" i="1"/>
  <c r="U178" i="1"/>
  <c r="U388" i="1"/>
  <c r="U402" i="1"/>
  <c r="U109" i="1"/>
  <c r="U8" i="1"/>
  <c r="U381" i="1"/>
  <c r="U137" i="1"/>
  <c r="U199" i="1"/>
  <c r="U313" i="1"/>
  <c r="U234" i="1"/>
  <c r="U82" i="1"/>
  <c r="U346" i="1"/>
  <c r="U49" i="1"/>
  <c r="U262" i="1"/>
  <c r="U380" i="1"/>
  <c r="U286" i="1"/>
  <c r="U170" i="1"/>
  <c r="U78" i="1"/>
  <c r="U328" i="1"/>
  <c r="U168" i="1"/>
  <c r="U154" i="1"/>
  <c r="U58" i="1"/>
  <c r="U184" i="1"/>
  <c r="U197" i="1"/>
  <c r="U205" i="1"/>
  <c r="U358" i="1"/>
  <c r="U44" i="1"/>
  <c r="U341" i="1"/>
  <c r="U16" i="1"/>
  <c r="U320" i="1"/>
  <c r="U366" i="1"/>
  <c r="U142" i="1"/>
  <c r="U152" i="1"/>
  <c r="U62" i="1"/>
  <c r="U252" i="1"/>
  <c r="U269" i="1"/>
  <c r="U245" i="1"/>
  <c r="U414" i="1"/>
  <c r="U326" i="1"/>
  <c r="U391" i="1"/>
  <c r="U194" i="1"/>
  <c r="U110" i="1"/>
  <c r="U275" i="1"/>
  <c r="U54" i="1"/>
  <c r="U113" i="1"/>
  <c r="U247" i="1"/>
  <c r="U339" i="1"/>
  <c r="U169" i="1"/>
  <c r="U432" i="1"/>
  <c r="U28" i="1"/>
  <c r="U438" i="1"/>
  <c r="U102" i="1"/>
  <c r="U350" i="1"/>
  <c r="U211" i="1"/>
  <c r="U132" i="1"/>
  <c r="U232" i="1"/>
  <c r="U30" i="1"/>
  <c r="U401" i="1"/>
  <c r="U200" i="1"/>
  <c r="U158" i="1"/>
  <c r="U225" i="1"/>
  <c r="U309" i="1"/>
  <c r="U330" i="1"/>
  <c r="U75" i="1"/>
  <c r="U435" i="1"/>
  <c r="U56" i="1"/>
  <c r="U356" i="1"/>
  <c r="U186" i="1"/>
  <c r="U191" i="1"/>
  <c r="U81" i="1"/>
  <c r="U416" i="1"/>
  <c r="U446" i="1"/>
  <c r="U165" i="1"/>
  <c r="U314" i="1"/>
  <c r="U418" i="1"/>
  <c r="U437" i="1"/>
  <c r="U408" i="1"/>
  <c r="U36" i="1"/>
  <c r="U73" i="1"/>
  <c r="U12" i="1"/>
  <c r="U185" i="1"/>
  <c r="U69" i="1"/>
  <c r="U347" i="1"/>
  <c r="U91" i="1"/>
  <c r="U411" i="1"/>
  <c r="U386" i="1"/>
  <c r="U120" i="1"/>
  <c r="U198" i="1"/>
  <c r="U107" i="1"/>
  <c r="U7" i="1"/>
  <c r="U93" i="1"/>
  <c r="U89" i="1"/>
  <c r="U182" i="1"/>
  <c r="U140" i="1"/>
  <c r="U409" i="1"/>
  <c r="U192" i="1"/>
  <c r="U63" i="1"/>
  <c r="U301" i="1"/>
  <c r="U19" i="1"/>
  <c r="U144" i="1"/>
  <c r="U355" i="1"/>
  <c r="U37" i="1"/>
  <c r="U9" i="1"/>
  <c r="U51" i="1"/>
  <c r="U283" i="1"/>
  <c r="U130" i="1"/>
  <c r="U83" i="1"/>
  <c r="U324" i="1"/>
  <c r="U125" i="1"/>
  <c r="U311" i="1"/>
  <c r="U415" i="1"/>
  <c r="U443" i="1"/>
  <c r="U77" i="1"/>
  <c r="U419" i="1"/>
  <c r="U376" i="1"/>
  <c r="U379" i="1"/>
  <c r="U305" i="1"/>
  <c r="U150" i="1"/>
  <c r="U129" i="1"/>
  <c r="U98" i="1"/>
  <c r="U278" i="1"/>
  <c r="U47" i="1"/>
  <c r="U112" i="1"/>
  <c r="U3" i="1"/>
  <c r="U103" i="1"/>
  <c r="U195" i="1"/>
  <c r="U303" i="1"/>
  <c r="U33" i="1"/>
  <c r="U11" i="1"/>
  <c r="U390" i="1"/>
  <c r="U334" i="1"/>
  <c r="U216" i="1"/>
  <c r="U354" i="1"/>
  <c r="U359" i="1"/>
  <c r="U413" i="1"/>
  <c r="U404" i="1"/>
  <c r="U292" i="1"/>
  <c r="U396" i="1"/>
  <c r="U274" i="1"/>
  <c r="U183" i="1"/>
  <c r="U17" i="1"/>
  <c r="U41" i="1"/>
  <c r="U71" i="1"/>
  <c r="U55" i="1"/>
  <c r="U67" i="1"/>
  <c r="U147" i="1"/>
  <c r="U425" i="1"/>
  <c r="U219" i="1"/>
  <c r="U32" i="1"/>
  <c r="U135" i="1"/>
  <c r="U202" i="1"/>
  <c r="U331" i="1"/>
  <c r="U224" i="1"/>
  <c r="U119" i="1"/>
  <c r="U177" i="1"/>
  <c r="U153" i="1"/>
  <c r="U180" i="1"/>
  <c r="U280" i="1"/>
  <c r="U217" i="1"/>
  <c r="U143" i="1"/>
  <c r="U133" i="1"/>
  <c r="U369" i="1"/>
  <c r="U118" i="1"/>
  <c r="U256" i="1"/>
  <c r="U241" i="1"/>
  <c r="U299" i="1"/>
  <c r="U96" i="1"/>
  <c r="U231" i="1"/>
  <c r="U297" i="1"/>
  <c r="U333" i="1"/>
  <c r="U427" i="1"/>
  <c r="U92" i="1"/>
  <c r="U445" i="1"/>
  <c r="U417" i="1"/>
  <c r="U322" i="1"/>
  <c r="U80" i="1"/>
  <c r="U13" i="1"/>
  <c r="U270" i="1"/>
  <c r="U260" i="1"/>
  <c r="U272" i="1"/>
  <c r="U128" i="1"/>
  <c r="U65" i="1"/>
  <c r="U372" i="1"/>
  <c r="U25" i="1"/>
  <c r="U104" i="1"/>
  <c r="U429" i="1"/>
  <c r="U257" i="1"/>
  <c r="U329" i="1"/>
  <c r="U373" i="1"/>
  <c r="U141" i="1"/>
  <c r="U149" i="1"/>
  <c r="U207" i="1"/>
  <c r="U336" i="1"/>
  <c r="U222" i="1"/>
  <c r="U294" i="1"/>
  <c r="U239" i="1"/>
  <c r="U420" i="1"/>
  <c r="U395" i="1"/>
  <c r="U166" i="1"/>
  <c r="U384" i="1"/>
  <c r="U212" i="1"/>
  <c r="U6" i="1"/>
  <c r="U136" i="1"/>
  <c r="U203" i="1"/>
  <c r="U243" i="1"/>
  <c r="U288" i="1"/>
  <c r="U263" i="1"/>
  <c r="U213" i="1"/>
  <c r="U323" i="1"/>
  <c r="U394" i="1"/>
  <c r="U436" i="1"/>
  <c r="U399" i="1"/>
  <c r="U337" i="1"/>
  <c r="U285" i="1"/>
  <c r="U362" i="1"/>
  <c r="U201" i="1"/>
  <c r="U14" i="1"/>
  <c r="U15" i="1"/>
  <c r="U353" i="1"/>
  <c r="U176" i="1"/>
  <c r="U228" i="1"/>
  <c r="U122" i="1"/>
  <c r="U307" i="1"/>
  <c r="U126" i="1"/>
  <c r="U151" i="1"/>
  <c r="U215" i="1"/>
  <c r="U249" i="1"/>
  <c r="U117" i="1"/>
  <c r="U20" i="1"/>
  <c r="U26" i="1"/>
  <c r="U315" i="1"/>
  <c r="U382" i="1"/>
  <c r="U302" i="1"/>
  <c r="U206" i="1"/>
  <c r="U115" i="1"/>
  <c r="U101" i="1"/>
  <c r="S68" i="1"/>
  <c r="S236" i="1"/>
  <c r="S86" i="1"/>
  <c r="S84" i="1"/>
  <c r="S161" i="1"/>
  <c r="S39" i="1"/>
  <c r="S43" i="1"/>
  <c r="S79" i="1"/>
  <c r="S42" i="1"/>
  <c r="S238" i="1"/>
  <c r="S282" i="1"/>
  <c r="S407" i="1"/>
  <c r="S226" i="1"/>
  <c r="S351" i="1"/>
  <c r="S187" i="1"/>
  <c r="S189" i="1"/>
  <c r="S279" i="1"/>
  <c r="S50" i="1"/>
  <c r="S378" i="1"/>
  <c r="S160" i="1"/>
  <c r="S327" i="1"/>
  <c r="S312" i="1"/>
  <c r="S21" i="1"/>
  <c r="S48" i="1"/>
  <c r="S421" i="1"/>
  <c r="S163" i="1"/>
  <c r="S412" i="1"/>
  <c r="S345" i="1"/>
  <c r="S422" i="1"/>
  <c r="S88" i="1"/>
  <c r="S298" i="1"/>
  <c r="S289" i="1"/>
  <c r="S100" i="1"/>
  <c r="S295" i="1"/>
  <c r="S218" i="1"/>
  <c r="S230" i="1"/>
  <c r="S106" i="1"/>
  <c r="S90" i="1"/>
  <c r="S61" i="1"/>
  <c r="S209" i="1"/>
  <c r="S74" i="1"/>
  <c r="S423" i="1"/>
  <c r="S162" i="1"/>
  <c r="S4" i="1"/>
  <c r="S188" i="1"/>
  <c r="S248" i="1"/>
  <c r="S223" i="1"/>
  <c r="S428" i="1"/>
  <c r="S332" i="1"/>
  <c r="S251" i="1"/>
  <c r="S342" i="1"/>
  <c r="S45" i="1"/>
  <c r="S265" i="1"/>
  <c r="S156" i="1"/>
  <c r="S406" i="1"/>
  <c r="S174" i="1"/>
  <c r="S426" i="1"/>
  <c r="S370" i="1"/>
  <c r="S267" i="1"/>
  <c r="S242" i="1"/>
  <c r="S34" i="1"/>
  <c r="S447" i="1"/>
  <c r="S246" i="1"/>
  <c r="S159" i="1"/>
  <c r="S40" i="1"/>
  <c r="S308" i="1"/>
  <c r="S24" i="1"/>
  <c r="S424" i="1"/>
  <c r="S368" i="1"/>
  <c r="S316" i="1"/>
  <c r="S439" i="1"/>
  <c r="S46" i="1"/>
  <c r="S433" i="1"/>
  <c r="S310" i="1"/>
  <c r="S87" i="1"/>
  <c r="S293" i="1"/>
  <c r="S304" i="1"/>
  <c r="S114" i="1"/>
  <c r="S127" i="1"/>
  <c r="S361" i="1"/>
  <c r="S284" i="1"/>
  <c r="S175" i="1"/>
  <c r="S338" i="1"/>
  <c r="S393" i="1"/>
  <c r="S291" i="1"/>
  <c r="S290" i="1"/>
  <c r="S255" i="1"/>
  <c r="S66" i="1"/>
  <c r="S444" i="1"/>
  <c r="S235" i="1"/>
  <c r="S281" i="1"/>
  <c r="S276" i="1"/>
  <c r="S229" i="1"/>
  <c r="S97" i="1"/>
  <c r="S208" i="1"/>
  <c r="S85" i="1"/>
  <c r="S244" i="1"/>
  <c r="S296" i="1"/>
  <c r="S321" i="1"/>
  <c r="S124" i="1"/>
  <c r="S157" i="1"/>
  <c r="S349" i="1"/>
  <c r="S264" i="1"/>
  <c r="S374" i="1"/>
  <c r="S340" i="1"/>
  <c r="S204" i="1"/>
  <c r="S95" i="1"/>
  <c r="S389" i="1"/>
  <c r="S210" i="1"/>
  <c r="S431" i="1"/>
  <c r="S360" i="1"/>
  <c r="S233" i="1"/>
  <c r="S363" i="1"/>
  <c r="S123" i="1"/>
  <c r="S325" i="1"/>
  <c r="S318" i="1"/>
  <c r="S38" i="1"/>
  <c r="S31" i="1"/>
  <c r="S375" i="1"/>
  <c r="S266" i="1"/>
  <c r="S116" i="1"/>
  <c r="S193" i="1"/>
  <c r="S317" i="1"/>
  <c r="S220" i="1"/>
  <c r="S400" i="1"/>
  <c r="S227" i="1"/>
  <c r="S377" i="1"/>
  <c r="S134" i="1"/>
  <c r="S371" i="1"/>
  <c r="S146" i="1"/>
  <c r="S398" i="1"/>
  <c r="S440" i="1"/>
  <c r="S250" i="1"/>
  <c r="S300" i="1"/>
  <c r="S76" i="1"/>
  <c r="S29" i="1"/>
  <c r="S306" i="1"/>
  <c r="S214" i="1"/>
  <c r="S343" i="1"/>
  <c r="S237" i="1"/>
  <c r="S18" i="1"/>
  <c r="S22" i="1"/>
  <c r="S121" i="1"/>
  <c r="S240" i="1"/>
  <c r="S27" i="1"/>
  <c r="S171" i="1"/>
  <c r="S277" i="1"/>
  <c r="S410" i="1"/>
  <c r="S155" i="1"/>
  <c r="S344" i="1"/>
  <c r="S181" i="1"/>
  <c r="S365" i="1"/>
  <c r="S190" i="1"/>
  <c r="S23" i="1"/>
  <c r="S385" i="1"/>
  <c r="S131" i="1"/>
  <c r="S139" i="1"/>
  <c r="S53" i="1"/>
  <c r="S72" i="1"/>
  <c r="S164" i="1"/>
  <c r="S261" i="1"/>
  <c r="S10" i="1"/>
  <c r="S196" i="1"/>
  <c r="S403" i="1"/>
  <c r="S52" i="1"/>
  <c r="S70" i="1"/>
  <c r="S271" i="1"/>
  <c r="S268" i="1"/>
  <c r="S387" i="1"/>
  <c r="S35" i="1"/>
  <c r="S105" i="1"/>
  <c r="S259" i="1"/>
  <c r="S367" i="1"/>
  <c r="S99" i="1"/>
  <c r="S2" i="1"/>
  <c r="S434" i="1"/>
  <c r="S364" i="1"/>
  <c r="S442" i="1"/>
  <c r="S60" i="1"/>
  <c r="S258" i="1"/>
  <c r="S94" i="1"/>
  <c r="S59" i="1"/>
  <c r="S352" i="1"/>
  <c r="S430" i="1"/>
  <c r="S111" i="1"/>
  <c r="S348" i="1"/>
  <c r="S357" i="1"/>
  <c r="S335" i="1"/>
  <c r="S145" i="1"/>
  <c r="S172" i="1"/>
  <c r="S287" i="1"/>
  <c r="S64" i="1"/>
  <c r="S173" i="1"/>
  <c r="S383" i="1"/>
  <c r="S5" i="1"/>
  <c r="S108" i="1"/>
  <c r="S148" i="1"/>
  <c r="S392" i="1"/>
  <c r="S179" i="1"/>
  <c r="S138" i="1"/>
  <c r="S167" i="1"/>
  <c r="S405" i="1"/>
  <c r="S273" i="1"/>
  <c r="S254" i="1"/>
  <c r="S397" i="1"/>
  <c r="S253" i="1"/>
  <c r="S221" i="1"/>
  <c r="S319" i="1"/>
  <c r="S57" i="1"/>
  <c r="S441" i="1"/>
  <c r="S178" i="1"/>
  <c r="S388" i="1"/>
  <c r="S402" i="1"/>
  <c r="S109" i="1"/>
  <c r="S8" i="1"/>
  <c r="S381" i="1"/>
  <c r="S137" i="1"/>
  <c r="S199" i="1"/>
  <c r="S313" i="1"/>
  <c r="S234" i="1"/>
  <c r="S82" i="1"/>
  <c r="S346" i="1"/>
  <c r="S49" i="1"/>
  <c r="S262" i="1"/>
  <c r="S380" i="1"/>
  <c r="S286" i="1"/>
  <c r="S170" i="1"/>
  <c r="S78" i="1"/>
  <c r="S328" i="1"/>
  <c r="S168" i="1"/>
  <c r="S154" i="1"/>
  <c r="S58" i="1"/>
  <c r="S184" i="1"/>
  <c r="S197" i="1"/>
  <c r="S205" i="1"/>
  <c r="S358" i="1"/>
  <c r="S44" i="1"/>
  <c r="S341" i="1"/>
  <c r="S16" i="1"/>
  <c r="S320" i="1"/>
  <c r="S366" i="1"/>
  <c r="S142" i="1"/>
  <c r="S152" i="1"/>
  <c r="S62" i="1"/>
  <c r="S252" i="1"/>
  <c r="S269" i="1"/>
  <c r="S245" i="1"/>
  <c r="S414" i="1"/>
  <c r="S326" i="1"/>
  <c r="S391" i="1"/>
  <c r="S194" i="1"/>
  <c r="S110" i="1"/>
  <c r="S275" i="1"/>
  <c r="S54" i="1"/>
  <c r="S113" i="1"/>
  <c r="S247" i="1"/>
  <c r="S339" i="1"/>
  <c r="S169" i="1"/>
  <c r="S432" i="1"/>
  <c r="S28" i="1"/>
  <c r="S438" i="1"/>
  <c r="S102" i="1"/>
  <c r="S350" i="1"/>
  <c r="S211" i="1"/>
  <c r="S132" i="1"/>
  <c r="S232" i="1"/>
  <c r="S30" i="1"/>
  <c r="S401" i="1"/>
  <c r="S200" i="1"/>
  <c r="S158" i="1"/>
  <c r="S225" i="1"/>
  <c r="S309" i="1"/>
  <c r="S330" i="1"/>
  <c r="S75" i="1"/>
  <c r="S435" i="1"/>
  <c r="S56" i="1"/>
  <c r="S356" i="1"/>
  <c r="S186" i="1"/>
  <c r="S191" i="1"/>
  <c r="S81" i="1"/>
  <c r="S416" i="1"/>
  <c r="S446" i="1"/>
  <c r="S165" i="1"/>
  <c r="S314" i="1"/>
  <c r="S418" i="1"/>
  <c r="S437" i="1"/>
  <c r="S408" i="1"/>
  <c r="S36" i="1"/>
  <c r="S73" i="1"/>
  <c r="S12" i="1"/>
  <c r="S185" i="1"/>
  <c r="S69" i="1"/>
  <c r="S347" i="1"/>
  <c r="S91" i="1"/>
  <c r="S411" i="1"/>
  <c r="S386" i="1"/>
  <c r="S120" i="1"/>
  <c r="S198" i="1"/>
  <c r="S107" i="1"/>
  <c r="S7" i="1"/>
  <c r="S93" i="1"/>
  <c r="S89" i="1"/>
  <c r="S182" i="1"/>
  <c r="S140" i="1"/>
  <c r="S409" i="1"/>
  <c r="S192" i="1"/>
  <c r="S63" i="1"/>
  <c r="S301" i="1"/>
  <c r="S19" i="1"/>
  <c r="S144" i="1"/>
  <c r="S355" i="1"/>
  <c r="S37" i="1"/>
  <c r="S9" i="1"/>
  <c r="S51" i="1"/>
  <c r="S283" i="1"/>
  <c r="S130" i="1"/>
  <c r="S83" i="1"/>
  <c r="S324" i="1"/>
  <c r="S125" i="1"/>
  <c r="S311" i="1"/>
  <c r="S415" i="1"/>
  <c r="S443" i="1"/>
  <c r="S77" i="1"/>
  <c r="S419" i="1"/>
  <c r="S376" i="1"/>
  <c r="S379" i="1"/>
  <c r="S305" i="1"/>
  <c r="S150" i="1"/>
  <c r="S129" i="1"/>
  <c r="S98" i="1"/>
  <c r="S278" i="1"/>
  <c r="S47" i="1"/>
  <c r="S112" i="1"/>
  <c r="S3" i="1"/>
  <c r="S103" i="1"/>
  <c r="S195" i="1"/>
  <c r="S303" i="1"/>
  <c r="S33" i="1"/>
  <c r="S11" i="1"/>
  <c r="S390" i="1"/>
  <c r="S334" i="1"/>
  <c r="S216" i="1"/>
  <c r="S354" i="1"/>
  <c r="S359" i="1"/>
  <c r="S413" i="1"/>
  <c r="S404" i="1"/>
  <c r="S292" i="1"/>
  <c r="S396" i="1"/>
  <c r="S274" i="1"/>
  <c r="S183" i="1"/>
  <c r="S17" i="1"/>
  <c r="S41" i="1"/>
  <c r="S71" i="1"/>
  <c r="S55" i="1"/>
  <c r="S67" i="1"/>
  <c r="S147" i="1"/>
  <c r="S425" i="1"/>
  <c r="S219" i="1"/>
  <c r="S32" i="1"/>
  <c r="S135" i="1"/>
  <c r="S202" i="1"/>
  <c r="S331" i="1"/>
  <c r="S224" i="1"/>
  <c r="S119" i="1"/>
  <c r="S177" i="1"/>
  <c r="S153" i="1"/>
  <c r="S180" i="1"/>
  <c r="S280" i="1"/>
  <c r="S217" i="1"/>
  <c r="S143" i="1"/>
  <c r="S133" i="1"/>
  <c r="S369" i="1"/>
  <c r="S118" i="1"/>
  <c r="S256" i="1"/>
  <c r="S241" i="1"/>
  <c r="S299" i="1"/>
  <c r="S96" i="1"/>
  <c r="S231" i="1"/>
  <c r="S297" i="1"/>
  <c r="S333" i="1"/>
  <c r="S427" i="1"/>
  <c r="S92" i="1"/>
  <c r="S445" i="1"/>
  <c r="S417" i="1"/>
  <c r="S322" i="1"/>
  <c r="S80" i="1"/>
  <c r="S13" i="1"/>
  <c r="S270" i="1"/>
  <c r="S260" i="1"/>
  <c r="S272" i="1"/>
  <c r="S128" i="1"/>
  <c r="S65" i="1"/>
  <c r="S372" i="1"/>
  <c r="S25" i="1"/>
  <c r="S104" i="1"/>
  <c r="S429" i="1"/>
  <c r="S257" i="1"/>
  <c r="S329" i="1"/>
  <c r="S373" i="1"/>
  <c r="S141" i="1"/>
  <c r="S149" i="1"/>
  <c r="S207" i="1"/>
  <c r="S336" i="1"/>
  <c r="S222" i="1"/>
  <c r="S294" i="1"/>
  <c r="S239" i="1"/>
  <c r="S420" i="1"/>
  <c r="S395" i="1"/>
  <c r="S166" i="1"/>
  <c r="S384" i="1"/>
  <c r="S212" i="1"/>
  <c r="S6" i="1"/>
  <c r="S136" i="1"/>
  <c r="S203" i="1"/>
  <c r="S243" i="1"/>
  <c r="S288" i="1"/>
  <c r="S263" i="1"/>
  <c r="S213" i="1"/>
  <c r="S323" i="1"/>
  <c r="S394" i="1"/>
  <c r="S436" i="1"/>
  <c r="S399" i="1"/>
  <c r="S337" i="1"/>
  <c r="S285" i="1"/>
  <c r="S362" i="1"/>
  <c r="S201" i="1"/>
  <c r="S14" i="1"/>
  <c r="S15" i="1"/>
  <c r="S353" i="1"/>
  <c r="S176" i="1"/>
  <c r="S228" i="1"/>
  <c r="S122" i="1"/>
  <c r="S307" i="1"/>
  <c r="S126" i="1"/>
  <c r="S151" i="1"/>
  <c r="S215" i="1"/>
  <c r="S249" i="1"/>
  <c r="S117" i="1"/>
  <c r="S20" i="1"/>
  <c r="S26" i="1"/>
  <c r="S315" i="1"/>
  <c r="S382" i="1"/>
  <c r="S302" i="1"/>
  <c r="S206" i="1"/>
  <c r="S115" i="1"/>
  <c r="S101" i="1"/>
  <c r="Q68" i="1"/>
  <c r="Q236" i="1"/>
  <c r="Q86" i="1"/>
  <c r="Q84" i="1"/>
  <c r="Q161" i="1"/>
  <c r="Q39" i="1"/>
  <c r="Q43" i="1"/>
  <c r="Q79" i="1"/>
  <c r="Q42" i="1"/>
  <c r="Q238" i="1"/>
  <c r="Q282" i="1"/>
  <c r="Q407" i="1"/>
  <c r="Q226" i="1"/>
  <c r="Q351" i="1"/>
  <c r="Q187" i="1"/>
  <c r="Q189" i="1"/>
  <c r="Q279" i="1"/>
  <c r="Q50" i="1"/>
  <c r="Q378" i="1"/>
  <c r="Q160" i="1"/>
  <c r="Q327" i="1"/>
  <c r="Q312" i="1"/>
  <c r="Q21" i="1"/>
  <c r="Q48" i="1"/>
  <c r="Q421" i="1"/>
  <c r="Q163" i="1"/>
  <c r="Q412" i="1"/>
  <c r="Q345" i="1"/>
  <c r="Q422" i="1"/>
  <c r="Q88" i="1"/>
  <c r="Q298" i="1"/>
  <c r="Q289" i="1"/>
  <c r="Q100" i="1"/>
  <c r="Q295" i="1"/>
  <c r="Q218" i="1"/>
  <c r="Q230" i="1"/>
  <c r="Q106" i="1"/>
  <c r="Q90" i="1"/>
  <c r="Q61" i="1"/>
  <c r="Q209" i="1"/>
  <c r="Q74" i="1"/>
  <c r="Q423" i="1"/>
  <c r="Q162" i="1"/>
  <c r="Q4" i="1"/>
  <c r="Q188" i="1"/>
  <c r="Q248" i="1"/>
  <c r="Q223" i="1"/>
  <c r="Q428" i="1"/>
  <c r="Q332" i="1"/>
  <c r="Q251" i="1"/>
  <c r="Q342" i="1"/>
  <c r="Q45" i="1"/>
  <c r="Q265" i="1"/>
  <c r="Q156" i="1"/>
  <c r="Q406" i="1"/>
  <c r="Q174" i="1"/>
  <c r="Q426" i="1"/>
  <c r="Q370" i="1"/>
  <c r="Q267" i="1"/>
  <c r="Q242" i="1"/>
  <c r="Q34" i="1"/>
  <c r="Q447" i="1"/>
  <c r="Q246" i="1"/>
  <c r="Q159" i="1"/>
  <c r="Q40" i="1"/>
  <c r="Q308" i="1"/>
  <c r="Q24" i="1"/>
  <c r="Q424" i="1"/>
  <c r="Q368" i="1"/>
  <c r="Q316" i="1"/>
  <c r="Q439" i="1"/>
  <c r="Q46" i="1"/>
  <c r="Q433" i="1"/>
  <c r="Q310" i="1"/>
  <c r="Q87" i="1"/>
  <c r="Q293" i="1"/>
  <c r="Q304" i="1"/>
  <c r="Q114" i="1"/>
  <c r="Q127" i="1"/>
  <c r="Q361" i="1"/>
  <c r="Q284" i="1"/>
  <c r="Q175" i="1"/>
  <c r="Q338" i="1"/>
  <c r="Q393" i="1"/>
  <c r="Q291" i="1"/>
  <c r="Q290" i="1"/>
  <c r="Q255" i="1"/>
  <c r="Q66" i="1"/>
  <c r="Q444" i="1"/>
  <c r="Q235" i="1"/>
  <c r="Q281" i="1"/>
  <c r="Q276" i="1"/>
  <c r="Q229" i="1"/>
  <c r="Q97" i="1"/>
  <c r="Q208" i="1"/>
  <c r="Q85" i="1"/>
  <c r="Q244" i="1"/>
  <c r="Q296" i="1"/>
  <c r="Q321" i="1"/>
  <c r="Q124" i="1"/>
  <c r="Q157" i="1"/>
  <c r="Q349" i="1"/>
  <c r="Q264" i="1"/>
  <c r="Q374" i="1"/>
  <c r="Q340" i="1"/>
  <c r="Q204" i="1"/>
  <c r="Q95" i="1"/>
  <c r="Q389" i="1"/>
  <c r="Q210" i="1"/>
  <c r="Q431" i="1"/>
  <c r="Q360" i="1"/>
  <c r="Q233" i="1"/>
  <c r="Q363" i="1"/>
  <c r="Q123" i="1"/>
  <c r="Q325" i="1"/>
  <c r="Q318" i="1"/>
  <c r="Q38" i="1"/>
  <c r="Q31" i="1"/>
  <c r="Q375" i="1"/>
  <c r="Q266" i="1"/>
  <c r="Q116" i="1"/>
  <c r="Q193" i="1"/>
  <c r="Q317" i="1"/>
  <c r="Q220" i="1"/>
  <c r="Q400" i="1"/>
  <c r="Q227" i="1"/>
  <c r="Q377" i="1"/>
  <c r="Q134" i="1"/>
  <c r="Q371" i="1"/>
  <c r="Q146" i="1"/>
  <c r="Q398" i="1"/>
  <c r="Q440" i="1"/>
  <c r="Q250" i="1"/>
  <c r="Q300" i="1"/>
  <c r="Q76" i="1"/>
  <c r="Q29" i="1"/>
  <c r="Q306" i="1"/>
  <c r="Q214" i="1"/>
  <c r="Q343" i="1"/>
  <c r="Q237" i="1"/>
  <c r="Q18" i="1"/>
  <c r="Q22" i="1"/>
  <c r="Q121" i="1"/>
  <c r="Q240" i="1"/>
  <c r="Q27" i="1"/>
  <c r="Q171" i="1"/>
  <c r="Q277" i="1"/>
  <c r="Q410" i="1"/>
  <c r="Q155" i="1"/>
  <c r="Q344" i="1"/>
  <c r="Q181" i="1"/>
  <c r="Q365" i="1"/>
  <c r="Q190" i="1"/>
  <c r="Q23" i="1"/>
  <c r="Q385" i="1"/>
  <c r="Q131" i="1"/>
  <c r="Q139" i="1"/>
  <c r="Q53" i="1"/>
  <c r="Q72" i="1"/>
  <c r="Q164" i="1"/>
  <c r="Q261" i="1"/>
  <c r="Q10" i="1"/>
  <c r="Q196" i="1"/>
  <c r="Q403" i="1"/>
  <c r="Q52" i="1"/>
  <c r="Q70" i="1"/>
  <c r="Q271" i="1"/>
  <c r="Q268" i="1"/>
  <c r="Q387" i="1"/>
  <c r="Q35" i="1"/>
  <c r="Q105" i="1"/>
  <c r="Q259" i="1"/>
  <c r="Q367" i="1"/>
  <c r="Q99" i="1"/>
  <c r="Q2" i="1"/>
  <c r="Q434" i="1"/>
  <c r="Q364" i="1"/>
  <c r="Q442" i="1"/>
  <c r="Q60" i="1"/>
  <c r="Q258" i="1"/>
  <c r="Q94" i="1"/>
  <c r="Q59" i="1"/>
  <c r="Q352" i="1"/>
  <c r="Q430" i="1"/>
  <c r="Q111" i="1"/>
  <c r="Q348" i="1"/>
  <c r="Q357" i="1"/>
  <c r="Q335" i="1"/>
  <c r="Q145" i="1"/>
  <c r="Q172" i="1"/>
  <c r="Q287" i="1"/>
  <c r="Q64" i="1"/>
  <c r="Q173" i="1"/>
  <c r="Q383" i="1"/>
  <c r="Q5" i="1"/>
  <c r="Q108" i="1"/>
  <c r="Q148" i="1"/>
  <c r="Q392" i="1"/>
  <c r="Q179" i="1"/>
  <c r="Q138" i="1"/>
  <c r="Q167" i="1"/>
  <c r="Q405" i="1"/>
  <c r="Q273" i="1"/>
  <c r="Q254" i="1"/>
  <c r="Q397" i="1"/>
  <c r="Q253" i="1"/>
  <c r="Q221" i="1"/>
  <c r="Q319" i="1"/>
  <c r="Q57" i="1"/>
  <c r="Q441" i="1"/>
  <c r="Q178" i="1"/>
  <c r="Q388" i="1"/>
  <c r="Q402" i="1"/>
  <c r="Q109" i="1"/>
  <c r="Q8" i="1"/>
  <c r="Q381" i="1"/>
  <c r="Q137" i="1"/>
  <c r="Q199" i="1"/>
  <c r="Q313" i="1"/>
  <c r="Q234" i="1"/>
  <c r="Q82" i="1"/>
  <c r="Q346" i="1"/>
  <c r="Q49" i="1"/>
  <c r="Q262" i="1"/>
  <c r="Q380" i="1"/>
  <c r="Q286" i="1"/>
  <c r="Q170" i="1"/>
  <c r="Q78" i="1"/>
  <c r="Q328" i="1"/>
  <c r="Q168" i="1"/>
  <c r="Q154" i="1"/>
  <c r="Q58" i="1"/>
  <c r="Q184" i="1"/>
  <c r="Q197" i="1"/>
  <c r="Q205" i="1"/>
  <c r="Q358" i="1"/>
  <c r="Q44" i="1"/>
  <c r="Q341" i="1"/>
  <c r="Q16" i="1"/>
  <c r="Q320" i="1"/>
  <c r="Q366" i="1"/>
  <c r="Q142" i="1"/>
  <c r="Q152" i="1"/>
  <c r="Q62" i="1"/>
  <c r="Q252" i="1"/>
  <c r="Q269" i="1"/>
  <c r="Q245" i="1"/>
  <c r="Q414" i="1"/>
  <c r="Q326" i="1"/>
  <c r="Q391" i="1"/>
  <c r="Q194" i="1"/>
  <c r="Q110" i="1"/>
  <c r="Q275" i="1"/>
  <c r="Q54" i="1"/>
  <c r="Q113" i="1"/>
  <c r="Q247" i="1"/>
  <c r="Q339" i="1"/>
  <c r="Q169" i="1"/>
  <c r="Q432" i="1"/>
  <c r="Q28" i="1"/>
  <c r="Q438" i="1"/>
  <c r="Q102" i="1"/>
  <c r="Q350" i="1"/>
  <c r="Q211" i="1"/>
  <c r="Q132" i="1"/>
  <c r="Q232" i="1"/>
  <c r="Q30" i="1"/>
  <c r="Q401" i="1"/>
  <c r="Q200" i="1"/>
  <c r="Q158" i="1"/>
  <c r="Q225" i="1"/>
  <c r="Q309" i="1"/>
  <c r="Q330" i="1"/>
  <c r="Q75" i="1"/>
  <c r="Q435" i="1"/>
  <c r="Q56" i="1"/>
  <c r="Q356" i="1"/>
  <c r="Q186" i="1"/>
  <c r="Q191" i="1"/>
  <c r="Q81" i="1"/>
  <c r="Q416" i="1"/>
  <c r="Q446" i="1"/>
  <c r="Q165" i="1"/>
  <c r="Q314" i="1"/>
  <c r="Q418" i="1"/>
  <c r="Q437" i="1"/>
  <c r="Q408" i="1"/>
  <c r="Q36" i="1"/>
  <c r="Q73" i="1"/>
  <c r="Q12" i="1"/>
  <c r="Q185" i="1"/>
  <c r="Q69" i="1"/>
  <c r="Q347" i="1"/>
  <c r="Q91" i="1"/>
  <c r="Q411" i="1"/>
  <c r="Q386" i="1"/>
  <c r="Q120" i="1"/>
  <c r="Q198" i="1"/>
  <c r="Q107" i="1"/>
  <c r="Q7" i="1"/>
  <c r="Q93" i="1"/>
  <c r="Q89" i="1"/>
  <c r="Q182" i="1"/>
  <c r="Q140" i="1"/>
  <c r="Q409" i="1"/>
  <c r="Q192" i="1"/>
  <c r="Q63" i="1"/>
  <c r="Q301" i="1"/>
  <c r="Q19" i="1"/>
  <c r="Q144" i="1"/>
  <c r="Q355" i="1"/>
  <c r="Q37" i="1"/>
  <c r="Q9" i="1"/>
  <c r="Q51" i="1"/>
  <c r="Q283" i="1"/>
  <c r="Q130" i="1"/>
  <c r="Q83" i="1"/>
  <c r="Q324" i="1"/>
  <c r="Q125" i="1"/>
  <c r="Q311" i="1"/>
  <c r="Q415" i="1"/>
  <c r="Q443" i="1"/>
  <c r="Q77" i="1"/>
  <c r="Q419" i="1"/>
  <c r="Q376" i="1"/>
  <c r="Q379" i="1"/>
  <c r="Q305" i="1"/>
  <c r="Q150" i="1"/>
  <c r="Q129" i="1"/>
  <c r="Q98" i="1"/>
  <c r="Q278" i="1"/>
  <c r="Q47" i="1"/>
  <c r="Q112" i="1"/>
  <c r="Q3" i="1"/>
  <c r="Q103" i="1"/>
  <c r="Q195" i="1"/>
  <c r="Q303" i="1"/>
  <c r="Q33" i="1"/>
  <c r="Q11" i="1"/>
  <c r="Q390" i="1"/>
  <c r="Q334" i="1"/>
  <c r="Q216" i="1"/>
  <c r="Q354" i="1"/>
  <c r="Q359" i="1"/>
  <c r="Q413" i="1"/>
  <c r="Q404" i="1"/>
  <c r="Q292" i="1"/>
  <c r="Q396" i="1"/>
  <c r="Q274" i="1"/>
  <c r="Q183" i="1"/>
  <c r="Q17" i="1"/>
  <c r="Q41" i="1"/>
  <c r="Q71" i="1"/>
  <c r="Q55" i="1"/>
  <c r="Q67" i="1"/>
  <c r="Q147" i="1"/>
  <c r="Q425" i="1"/>
  <c r="Q219" i="1"/>
  <c r="Q32" i="1"/>
  <c r="Q135" i="1"/>
  <c r="Q202" i="1"/>
  <c r="Q331" i="1"/>
  <c r="Q224" i="1"/>
  <c r="Q119" i="1"/>
  <c r="Q177" i="1"/>
  <c r="Q153" i="1"/>
  <c r="Q180" i="1"/>
  <c r="Q280" i="1"/>
  <c r="Q217" i="1"/>
  <c r="Q143" i="1"/>
  <c r="Q133" i="1"/>
  <c r="Q369" i="1"/>
  <c r="Q118" i="1"/>
  <c r="Q256" i="1"/>
  <c r="Q241" i="1"/>
  <c r="Q299" i="1"/>
  <c r="Q96" i="1"/>
  <c r="Q231" i="1"/>
  <c r="Q297" i="1"/>
  <c r="Q333" i="1"/>
  <c r="Q427" i="1"/>
  <c r="Q92" i="1"/>
  <c r="Q445" i="1"/>
  <c r="Q417" i="1"/>
  <c r="Q322" i="1"/>
  <c r="Q80" i="1"/>
  <c r="Q13" i="1"/>
  <c r="Q270" i="1"/>
  <c r="Q260" i="1"/>
  <c r="Q272" i="1"/>
  <c r="Q128" i="1"/>
  <c r="Q65" i="1"/>
  <c r="Q372" i="1"/>
  <c r="Q25" i="1"/>
  <c r="Q104" i="1"/>
  <c r="Q429" i="1"/>
  <c r="Q257" i="1"/>
  <c r="Q329" i="1"/>
  <c r="Q373" i="1"/>
  <c r="Q141" i="1"/>
  <c r="Q149" i="1"/>
  <c r="Q207" i="1"/>
  <c r="Q336" i="1"/>
  <c r="Q222" i="1"/>
  <c r="Q294" i="1"/>
  <c r="Q239" i="1"/>
  <c r="Q420" i="1"/>
  <c r="Q395" i="1"/>
  <c r="Q166" i="1"/>
  <c r="Q384" i="1"/>
  <c r="Q212" i="1"/>
  <c r="Q6" i="1"/>
  <c r="Q136" i="1"/>
  <c r="Q203" i="1"/>
  <c r="Q243" i="1"/>
  <c r="Q288" i="1"/>
  <c r="Q263" i="1"/>
  <c r="Q213" i="1"/>
  <c r="Q323" i="1"/>
  <c r="Q394" i="1"/>
  <c r="Q436" i="1"/>
  <c r="Q399" i="1"/>
  <c r="Q337" i="1"/>
  <c r="Q285" i="1"/>
  <c r="Q362" i="1"/>
  <c r="Q201" i="1"/>
  <c r="Q14" i="1"/>
  <c r="Q15" i="1"/>
  <c r="Q353" i="1"/>
  <c r="Q176" i="1"/>
  <c r="Q228" i="1"/>
  <c r="Q122" i="1"/>
  <c r="Q307" i="1"/>
  <c r="Q126" i="1"/>
  <c r="Q151" i="1"/>
  <c r="Q215" i="1"/>
  <c r="Q249" i="1"/>
  <c r="Q117" i="1"/>
  <c r="Q20" i="1"/>
  <c r="Q26" i="1"/>
  <c r="Q315" i="1"/>
  <c r="Q382" i="1"/>
  <c r="Q302" i="1"/>
  <c r="Q206" i="1"/>
  <c r="Q115" i="1"/>
  <c r="Q101" i="1"/>
  <c r="O68" i="1"/>
  <c r="O236" i="1"/>
  <c r="O86" i="1"/>
  <c r="O84" i="1"/>
  <c r="O161" i="1"/>
  <c r="O39" i="1"/>
  <c r="O43" i="1"/>
  <c r="O79" i="1"/>
  <c r="O42" i="1"/>
  <c r="O238" i="1"/>
  <c r="O282" i="1"/>
  <c r="O407" i="1"/>
  <c r="O226" i="1"/>
  <c r="O351" i="1"/>
  <c r="O187" i="1"/>
  <c r="O189" i="1"/>
  <c r="O279" i="1"/>
  <c r="O50" i="1"/>
  <c r="O378" i="1"/>
  <c r="O160" i="1"/>
  <c r="O327" i="1"/>
  <c r="O312" i="1"/>
  <c r="O21" i="1"/>
  <c r="O48" i="1"/>
  <c r="O421" i="1"/>
  <c r="O163" i="1"/>
  <c r="O412" i="1"/>
  <c r="O345" i="1"/>
  <c r="O422" i="1"/>
  <c r="O88" i="1"/>
  <c r="O298" i="1"/>
  <c r="O289" i="1"/>
  <c r="O100" i="1"/>
  <c r="O295" i="1"/>
  <c r="O218" i="1"/>
  <c r="O230" i="1"/>
  <c r="O106" i="1"/>
  <c r="O90" i="1"/>
  <c r="O61" i="1"/>
  <c r="O209" i="1"/>
  <c r="O74" i="1"/>
  <c r="O423" i="1"/>
  <c r="O162" i="1"/>
  <c r="O4" i="1"/>
  <c r="O188" i="1"/>
  <c r="O248" i="1"/>
  <c r="O223" i="1"/>
  <c r="O428" i="1"/>
  <c r="O332" i="1"/>
  <c r="O251" i="1"/>
  <c r="O342" i="1"/>
  <c r="O45" i="1"/>
  <c r="O265" i="1"/>
  <c r="O156" i="1"/>
  <c r="O406" i="1"/>
  <c r="O174" i="1"/>
  <c r="O426" i="1"/>
  <c r="O370" i="1"/>
  <c r="O267" i="1"/>
  <c r="O242" i="1"/>
  <c r="O34" i="1"/>
  <c r="O447" i="1"/>
  <c r="O246" i="1"/>
  <c r="O159" i="1"/>
  <c r="O40" i="1"/>
  <c r="O308" i="1"/>
  <c r="O24" i="1"/>
  <c r="O424" i="1"/>
  <c r="O368" i="1"/>
  <c r="O316" i="1"/>
  <c r="O439" i="1"/>
  <c r="O46" i="1"/>
  <c r="O433" i="1"/>
  <c r="O310" i="1"/>
  <c r="O87" i="1"/>
  <c r="O293" i="1"/>
  <c r="O304" i="1"/>
  <c r="O114" i="1"/>
  <c r="O127" i="1"/>
  <c r="O361" i="1"/>
  <c r="O284" i="1"/>
  <c r="O175" i="1"/>
  <c r="O338" i="1"/>
  <c r="O393" i="1"/>
  <c r="O291" i="1"/>
  <c r="O290" i="1"/>
  <c r="O255" i="1"/>
  <c r="O66" i="1"/>
  <c r="O444" i="1"/>
  <c r="O235" i="1"/>
  <c r="O281" i="1"/>
  <c r="O276" i="1"/>
  <c r="O229" i="1"/>
  <c r="O97" i="1"/>
  <c r="O208" i="1"/>
  <c r="O85" i="1"/>
  <c r="O244" i="1"/>
  <c r="O296" i="1"/>
  <c r="O321" i="1"/>
  <c r="O124" i="1"/>
  <c r="O157" i="1"/>
  <c r="O349" i="1"/>
  <c r="O264" i="1"/>
  <c r="O374" i="1"/>
  <c r="O340" i="1"/>
  <c r="O204" i="1"/>
  <c r="O95" i="1"/>
  <c r="O389" i="1"/>
  <c r="O210" i="1"/>
  <c r="O431" i="1"/>
  <c r="O360" i="1"/>
  <c r="O233" i="1"/>
  <c r="O363" i="1"/>
  <c r="O123" i="1"/>
  <c r="O325" i="1"/>
  <c r="O318" i="1"/>
  <c r="O38" i="1"/>
  <c r="O31" i="1"/>
  <c r="O375" i="1"/>
  <c r="O266" i="1"/>
  <c r="O116" i="1"/>
  <c r="O193" i="1"/>
  <c r="O317" i="1"/>
  <c r="O220" i="1"/>
  <c r="O400" i="1"/>
  <c r="O227" i="1"/>
  <c r="O377" i="1"/>
  <c r="O134" i="1"/>
  <c r="O371" i="1"/>
  <c r="O146" i="1"/>
  <c r="O398" i="1"/>
  <c r="O440" i="1"/>
  <c r="O250" i="1"/>
  <c r="O300" i="1"/>
  <c r="O76" i="1"/>
  <c r="O29" i="1"/>
  <c r="O306" i="1"/>
  <c r="O214" i="1"/>
  <c r="O343" i="1"/>
  <c r="O237" i="1"/>
  <c r="O18" i="1"/>
  <c r="O22" i="1"/>
  <c r="O121" i="1"/>
  <c r="O240" i="1"/>
  <c r="O27" i="1"/>
  <c r="O171" i="1"/>
  <c r="O277" i="1"/>
  <c r="O410" i="1"/>
  <c r="O155" i="1"/>
  <c r="O344" i="1"/>
  <c r="O181" i="1"/>
  <c r="O365" i="1"/>
  <c r="O190" i="1"/>
  <c r="O23" i="1"/>
  <c r="O385" i="1"/>
  <c r="O131" i="1"/>
  <c r="O139" i="1"/>
  <c r="O53" i="1"/>
  <c r="O72" i="1"/>
  <c r="O164" i="1"/>
  <c r="O261" i="1"/>
  <c r="O10" i="1"/>
  <c r="O196" i="1"/>
  <c r="O403" i="1"/>
  <c r="O52" i="1"/>
  <c r="O70" i="1"/>
  <c r="O271" i="1"/>
  <c r="O268" i="1"/>
  <c r="O387" i="1"/>
  <c r="O35" i="1"/>
  <c r="O105" i="1"/>
  <c r="O259" i="1"/>
  <c r="O367" i="1"/>
  <c r="O99" i="1"/>
  <c r="O2" i="1"/>
  <c r="O434" i="1"/>
  <c r="O364" i="1"/>
  <c r="O442" i="1"/>
  <c r="O60" i="1"/>
  <c r="O258" i="1"/>
  <c r="O94" i="1"/>
  <c r="O59" i="1"/>
  <c r="O352" i="1"/>
  <c r="O430" i="1"/>
  <c r="O111" i="1"/>
  <c r="O348" i="1"/>
  <c r="O357" i="1"/>
  <c r="O335" i="1"/>
  <c r="O145" i="1"/>
  <c r="O172" i="1"/>
  <c r="O287" i="1"/>
  <c r="O64" i="1"/>
  <c r="O173" i="1"/>
  <c r="O383" i="1"/>
  <c r="O5" i="1"/>
  <c r="O108" i="1"/>
  <c r="O148" i="1"/>
  <c r="O392" i="1"/>
  <c r="O179" i="1"/>
  <c r="O138" i="1"/>
  <c r="O167" i="1"/>
  <c r="O405" i="1"/>
  <c r="O273" i="1"/>
  <c r="O254" i="1"/>
  <c r="O397" i="1"/>
  <c r="O253" i="1"/>
  <c r="O221" i="1"/>
  <c r="O319" i="1"/>
  <c r="O57" i="1"/>
  <c r="O441" i="1"/>
  <c r="O178" i="1"/>
  <c r="O388" i="1"/>
  <c r="O402" i="1"/>
  <c r="O109" i="1"/>
  <c r="O8" i="1"/>
  <c r="O381" i="1"/>
  <c r="O137" i="1"/>
  <c r="O199" i="1"/>
  <c r="O313" i="1"/>
  <c r="O234" i="1"/>
  <c r="O82" i="1"/>
  <c r="O346" i="1"/>
  <c r="O49" i="1"/>
  <c r="O262" i="1"/>
  <c r="O380" i="1"/>
  <c r="O286" i="1"/>
  <c r="O170" i="1"/>
  <c r="O78" i="1"/>
  <c r="O328" i="1"/>
  <c r="O168" i="1"/>
  <c r="O154" i="1"/>
  <c r="O58" i="1"/>
  <c r="O184" i="1"/>
  <c r="O197" i="1"/>
  <c r="O205" i="1"/>
  <c r="O358" i="1"/>
  <c r="O44" i="1"/>
  <c r="O341" i="1"/>
  <c r="O16" i="1"/>
  <c r="O320" i="1"/>
  <c r="O366" i="1"/>
  <c r="O142" i="1"/>
  <c r="O152" i="1"/>
  <c r="O62" i="1"/>
  <c r="O252" i="1"/>
  <c r="O269" i="1"/>
  <c r="O245" i="1"/>
  <c r="O414" i="1"/>
  <c r="O326" i="1"/>
  <c r="O391" i="1"/>
  <c r="O194" i="1"/>
  <c r="O110" i="1"/>
  <c r="O275" i="1"/>
  <c r="O54" i="1"/>
  <c r="O113" i="1"/>
  <c r="O247" i="1"/>
  <c r="O339" i="1"/>
  <c r="O169" i="1"/>
  <c r="O432" i="1"/>
  <c r="O28" i="1"/>
  <c r="O438" i="1"/>
  <c r="O102" i="1"/>
  <c r="O350" i="1"/>
  <c r="O211" i="1"/>
  <c r="O132" i="1"/>
  <c r="O232" i="1"/>
  <c r="O30" i="1"/>
  <c r="O401" i="1"/>
  <c r="O200" i="1"/>
  <c r="O158" i="1"/>
  <c r="O225" i="1"/>
  <c r="O309" i="1"/>
  <c r="O330" i="1"/>
  <c r="O75" i="1"/>
  <c r="O435" i="1"/>
  <c r="O56" i="1"/>
  <c r="O356" i="1"/>
  <c r="O186" i="1"/>
  <c r="O191" i="1"/>
  <c r="O81" i="1"/>
  <c r="O416" i="1"/>
  <c r="O446" i="1"/>
  <c r="O165" i="1"/>
  <c r="O314" i="1"/>
  <c r="O418" i="1"/>
  <c r="O437" i="1"/>
  <c r="O408" i="1"/>
  <c r="O36" i="1"/>
  <c r="O73" i="1"/>
  <c r="O12" i="1"/>
  <c r="O185" i="1"/>
  <c r="O69" i="1"/>
  <c r="O347" i="1"/>
  <c r="O91" i="1"/>
  <c r="O411" i="1"/>
  <c r="O386" i="1"/>
  <c r="O120" i="1"/>
  <c r="O198" i="1"/>
  <c r="O107" i="1"/>
  <c r="O7" i="1"/>
  <c r="O93" i="1"/>
  <c r="O89" i="1"/>
  <c r="O182" i="1"/>
  <c r="O140" i="1"/>
  <c r="O409" i="1"/>
  <c r="O192" i="1"/>
  <c r="O63" i="1"/>
  <c r="O301" i="1"/>
  <c r="O19" i="1"/>
  <c r="O144" i="1"/>
  <c r="O355" i="1"/>
  <c r="O37" i="1"/>
  <c r="O9" i="1"/>
  <c r="O51" i="1"/>
  <c r="O283" i="1"/>
  <c r="O130" i="1"/>
  <c r="O83" i="1"/>
  <c r="O324" i="1"/>
  <c r="O125" i="1"/>
  <c r="O311" i="1"/>
  <c r="O415" i="1"/>
  <c r="O443" i="1"/>
  <c r="O77" i="1"/>
  <c r="O419" i="1"/>
  <c r="O376" i="1"/>
  <c r="O379" i="1"/>
  <c r="O305" i="1"/>
  <c r="O150" i="1"/>
  <c r="O129" i="1"/>
  <c r="O98" i="1"/>
  <c r="O278" i="1"/>
  <c r="O47" i="1"/>
  <c r="O112" i="1"/>
  <c r="O3" i="1"/>
  <c r="O103" i="1"/>
  <c r="O195" i="1"/>
  <c r="O303" i="1"/>
  <c r="O33" i="1"/>
  <c r="O11" i="1"/>
  <c r="O390" i="1"/>
  <c r="O334" i="1"/>
  <c r="O216" i="1"/>
  <c r="O354" i="1"/>
  <c r="O359" i="1"/>
  <c r="O413" i="1"/>
  <c r="O404" i="1"/>
  <c r="O292" i="1"/>
  <c r="O396" i="1"/>
  <c r="O274" i="1"/>
  <c r="O183" i="1"/>
  <c r="O17" i="1"/>
  <c r="O41" i="1"/>
  <c r="O71" i="1"/>
  <c r="O55" i="1"/>
  <c r="O67" i="1"/>
  <c r="O147" i="1"/>
  <c r="O425" i="1"/>
  <c r="O219" i="1"/>
  <c r="O32" i="1"/>
  <c r="O135" i="1"/>
  <c r="O202" i="1"/>
  <c r="O331" i="1"/>
  <c r="O224" i="1"/>
  <c r="O119" i="1"/>
  <c r="O177" i="1"/>
  <c r="O153" i="1"/>
  <c r="O180" i="1"/>
  <c r="O280" i="1"/>
  <c r="O217" i="1"/>
  <c r="O143" i="1"/>
  <c r="O133" i="1"/>
  <c r="O369" i="1"/>
  <c r="O118" i="1"/>
  <c r="O256" i="1"/>
  <c r="O241" i="1"/>
  <c r="O299" i="1"/>
  <c r="O96" i="1"/>
  <c r="O231" i="1"/>
  <c r="O297" i="1"/>
  <c r="O333" i="1"/>
  <c r="O427" i="1"/>
  <c r="O92" i="1"/>
  <c r="O445" i="1"/>
  <c r="O417" i="1"/>
  <c r="O322" i="1"/>
  <c r="O80" i="1"/>
  <c r="O13" i="1"/>
  <c r="O270" i="1"/>
  <c r="O260" i="1"/>
  <c r="O272" i="1"/>
  <c r="O128" i="1"/>
  <c r="O65" i="1"/>
  <c r="O372" i="1"/>
  <c r="O25" i="1"/>
  <c r="O104" i="1"/>
  <c r="O429" i="1"/>
  <c r="O257" i="1"/>
  <c r="O329" i="1"/>
  <c r="O373" i="1"/>
  <c r="O141" i="1"/>
  <c r="O149" i="1"/>
  <c r="O207" i="1"/>
  <c r="O336" i="1"/>
  <c r="O222" i="1"/>
  <c r="O294" i="1"/>
  <c r="O239" i="1"/>
  <c r="O420" i="1"/>
  <c r="O395" i="1"/>
  <c r="O166" i="1"/>
  <c r="O384" i="1"/>
  <c r="O212" i="1"/>
  <c r="O6" i="1"/>
  <c r="O136" i="1"/>
  <c r="O203" i="1"/>
  <c r="O243" i="1"/>
  <c r="O288" i="1"/>
  <c r="O263" i="1"/>
  <c r="O213" i="1"/>
  <c r="O323" i="1"/>
  <c r="O394" i="1"/>
  <c r="O436" i="1"/>
  <c r="O399" i="1"/>
  <c r="O337" i="1"/>
  <c r="O285" i="1"/>
  <c r="O362" i="1"/>
  <c r="O201" i="1"/>
  <c r="O14" i="1"/>
  <c r="O15" i="1"/>
  <c r="O353" i="1"/>
  <c r="O176" i="1"/>
  <c r="O228" i="1"/>
  <c r="O122" i="1"/>
  <c r="O307" i="1"/>
  <c r="O126" i="1"/>
  <c r="O151" i="1"/>
  <c r="O215" i="1"/>
  <c r="O249" i="1"/>
  <c r="O117" i="1"/>
  <c r="O20" i="1"/>
  <c r="O26" i="1"/>
  <c r="O315" i="1"/>
  <c r="O382" i="1"/>
  <c r="O302" i="1"/>
  <c r="O206" i="1"/>
  <c r="O115" i="1"/>
  <c r="O101" i="1"/>
  <c r="M68" i="1"/>
  <c r="M236" i="1"/>
  <c r="M86" i="1"/>
  <c r="M84" i="1"/>
  <c r="M161" i="1"/>
  <c r="M39" i="1"/>
  <c r="M43" i="1"/>
  <c r="M79" i="1"/>
  <c r="M42" i="1"/>
  <c r="M238" i="1"/>
  <c r="M282" i="1"/>
  <c r="M407" i="1"/>
  <c r="M226" i="1"/>
  <c r="M351" i="1"/>
  <c r="M187" i="1"/>
  <c r="M189" i="1"/>
  <c r="M279" i="1"/>
  <c r="M50" i="1"/>
  <c r="M378" i="1"/>
  <c r="M160" i="1"/>
  <c r="M327" i="1"/>
  <c r="M312" i="1"/>
  <c r="M21" i="1"/>
  <c r="M48" i="1"/>
  <c r="M421" i="1"/>
  <c r="M163" i="1"/>
  <c r="M412" i="1"/>
  <c r="M345" i="1"/>
  <c r="M422" i="1"/>
  <c r="M88" i="1"/>
  <c r="M298" i="1"/>
  <c r="M289" i="1"/>
  <c r="M100" i="1"/>
  <c r="M295" i="1"/>
  <c r="M218" i="1"/>
  <c r="M230" i="1"/>
  <c r="M106" i="1"/>
  <c r="M90" i="1"/>
  <c r="M61" i="1"/>
  <c r="M209" i="1"/>
  <c r="M74" i="1"/>
  <c r="M423" i="1"/>
  <c r="M162" i="1"/>
  <c r="M4" i="1"/>
  <c r="M188" i="1"/>
  <c r="M248" i="1"/>
  <c r="M223" i="1"/>
  <c r="M428" i="1"/>
  <c r="M332" i="1"/>
  <c r="M251" i="1"/>
  <c r="M342" i="1"/>
  <c r="M45" i="1"/>
  <c r="M265" i="1"/>
  <c r="M156" i="1"/>
  <c r="M406" i="1"/>
  <c r="M174" i="1"/>
  <c r="M426" i="1"/>
  <c r="M370" i="1"/>
  <c r="M267" i="1"/>
  <c r="M242" i="1"/>
  <c r="M34" i="1"/>
  <c r="M447" i="1"/>
  <c r="M246" i="1"/>
  <c r="M159" i="1"/>
  <c r="M40" i="1"/>
  <c r="M308" i="1"/>
  <c r="M24" i="1"/>
  <c r="M424" i="1"/>
  <c r="M368" i="1"/>
  <c r="M316" i="1"/>
  <c r="M439" i="1"/>
  <c r="M46" i="1"/>
  <c r="M433" i="1"/>
  <c r="M310" i="1"/>
  <c r="M87" i="1"/>
  <c r="M293" i="1"/>
  <c r="M304" i="1"/>
  <c r="M114" i="1"/>
  <c r="M127" i="1"/>
  <c r="M361" i="1"/>
  <c r="M284" i="1"/>
  <c r="M175" i="1"/>
  <c r="M338" i="1"/>
  <c r="M393" i="1"/>
  <c r="M291" i="1"/>
  <c r="M290" i="1"/>
  <c r="M255" i="1"/>
  <c r="M66" i="1"/>
  <c r="M444" i="1"/>
  <c r="M235" i="1"/>
  <c r="M281" i="1"/>
  <c r="M276" i="1"/>
  <c r="M229" i="1"/>
  <c r="M97" i="1"/>
  <c r="M208" i="1"/>
  <c r="M85" i="1"/>
  <c r="M244" i="1"/>
  <c r="M296" i="1"/>
  <c r="M321" i="1"/>
  <c r="M124" i="1"/>
  <c r="M157" i="1"/>
  <c r="M349" i="1"/>
  <c r="M264" i="1"/>
  <c r="M374" i="1"/>
  <c r="M340" i="1"/>
  <c r="M204" i="1"/>
  <c r="M95" i="1"/>
  <c r="M389" i="1"/>
  <c r="M210" i="1"/>
  <c r="M431" i="1"/>
  <c r="M360" i="1"/>
  <c r="M233" i="1"/>
  <c r="M363" i="1"/>
  <c r="M123" i="1"/>
  <c r="M325" i="1"/>
  <c r="M318" i="1"/>
  <c r="M38" i="1"/>
  <c r="M31" i="1"/>
  <c r="M375" i="1"/>
  <c r="M266" i="1"/>
  <c r="M116" i="1"/>
  <c r="M193" i="1"/>
  <c r="M317" i="1"/>
  <c r="M220" i="1"/>
  <c r="M400" i="1"/>
  <c r="M227" i="1"/>
  <c r="M377" i="1"/>
  <c r="M134" i="1"/>
  <c r="M371" i="1"/>
  <c r="M146" i="1"/>
  <c r="M398" i="1"/>
  <c r="M440" i="1"/>
  <c r="M250" i="1"/>
  <c r="M300" i="1"/>
  <c r="M76" i="1"/>
  <c r="M29" i="1"/>
  <c r="M306" i="1"/>
  <c r="M214" i="1"/>
  <c r="M343" i="1"/>
  <c r="M237" i="1"/>
  <c r="M18" i="1"/>
  <c r="M22" i="1"/>
  <c r="M121" i="1"/>
  <c r="M240" i="1"/>
  <c r="M27" i="1"/>
  <c r="M171" i="1"/>
  <c r="M277" i="1"/>
  <c r="M410" i="1"/>
  <c r="M155" i="1"/>
  <c r="M344" i="1"/>
  <c r="M181" i="1"/>
  <c r="M365" i="1"/>
  <c r="M190" i="1"/>
  <c r="M23" i="1"/>
  <c r="M385" i="1"/>
  <c r="M131" i="1"/>
  <c r="M139" i="1"/>
  <c r="M53" i="1"/>
  <c r="M72" i="1"/>
  <c r="M164" i="1"/>
  <c r="M261" i="1"/>
  <c r="M10" i="1"/>
  <c r="M196" i="1"/>
  <c r="M403" i="1"/>
  <c r="M52" i="1"/>
  <c r="M70" i="1"/>
  <c r="M271" i="1"/>
  <c r="M268" i="1"/>
  <c r="M387" i="1"/>
  <c r="M35" i="1"/>
  <c r="M105" i="1"/>
  <c r="M259" i="1"/>
  <c r="M367" i="1"/>
  <c r="M99" i="1"/>
  <c r="M2" i="1"/>
  <c r="M434" i="1"/>
  <c r="M364" i="1"/>
  <c r="M442" i="1"/>
  <c r="M60" i="1"/>
  <c r="M258" i="1"/>
  <c r="M94" i="1"/>
  <c r="M59" i="1"/>
  <c r="M352" i="1"/>
  <c r="M430" i="1"/>
  <c r="M111" i="1"/>
  <c r="M348" i="1"/>
  <c r="M357" i="1"/>
  <c r="M335" i="1"/>
  <c r="M145" i="1"/>
  <c r="M172" i="1"/>
  <c r="M287" i="1"/>
  <c r="M64" i="1"/>
  <c r="M173" i="1"/>
  <c r="M383" i="1"/>
  <c r="M5" i="1"/>
  <c r="M108" i="1"/>
  <c r="M148" i="1"/>
  <c r="M392" i="1"/>
  <c r="M179" i="1"/>
  <c r="M138" i="1"/>
  <c r="M167" i="1"/>
  <c r="M405" i="1"/>
  <c r="M273" i="1"/>
  <c r="M254" i="1"/>
  <c r="M397" i="1"/>
  <c r="M253" i="1"/>
  <c r="M221" i="1"/>
  <c r="M319" i="1"/>
  <c r="M57" i="1"/>
  <c r="M441" i="1"/>
  <c r="M178" i="1"/>
  <c r="M388" i="1"/>
  <c r="M402" i="1"/>
  <c r="M109" i="1"/>
  <c r="M8" i="1"/>
  <c r="M381" i="1"/>
  <c r="M137" i="1"/>
  <c r="M199" i="1"/>
  <c r="M313" i="1"/>
  <c r="M234" i="1"/>
  <c r="M82" i="1"/>
  <c r="M346" i="1"/>
  <c r="M49" i="1"/>
  <c r="M262" i="1"/>
  <c r="M380" i="1"/>
  <c r="M286" i="1"/>
  <c r="M170" i="1"/>
  <c r="M78" i="1"/>
  <c r="M328" i="1"/>
  <c r="M168" i="1"/>
  <c r="M154" i="1"/>
  <c r="M58" i="1"/>
  <c r="M184" i="1"/>
  <c r="M197" i="1"/>
  <c r="M205" i="1"/>
  <c r="M358" i="1"/>
  <c r="M44" i="1"/>
  <c r="M341" i="1"/>
  <c r="M16" i="1"/>
  <c r="M320" i="1"/>
  <c r="M366" i="1"/>
  <c r="M142" i="1"/>
  <c r="M152" i="1"/>
  <c r="M62" i="1"/>
  <c r="M252" i="1"/>
  <c r="M269" i="1"/>
  <c r="M245" i="1"/>
  <c r="M414" i="1"/>
  <c r="M326" i="1"/>
  <c r="M391" i="1"/>
  <c r="M194" i="1"/>
  <c r="M110" i="1"/>
  <c r="M275" i="1"/>
  <c r="M54" i="1"/>
  <c r="M113" i="1"/>
  <c r="M247" i="1"/>
  <c r="M339" i="1"/>
  <c r="M169" i="1"/>
  <c r="M432" i="1"/>
  <c r="M28" i="1"/>
  <c r="M438" i="1"/>
  <c r="M102" i="1"/>
  <c r="M350" i="1"/>
  <c r="M211" i="1"/>
  <c r="M132" i="1"/>
  <c r="M232" i="1"/>
  <c r="M30" i="1"/>
  <c r="M401" i="1"/>
  <c r="M200" i="1"/>
  <c r="M158" i="1"/>
  <c r="M225" i="1"/>
  <c r="M309" i="1"/>
  <c r="M330" i="1"/>
  <c r="M75" i="1"/>
  <c r="M435" i="1"/>
  <c r="M56" i="1"/>
  <c r="M356" i="1"/>
  <c r="M186" i="1"/>
  <c r="M191" i="1"/>
  <c r="M81" i="1"/>
  <c r="M416" i="1"/>
  <c r="M446" i="1"/>
  <c r="M165" i="1"/>
  <c r="M314" i="1"/>
  <c r="M418" i="1"/>
  <c r="M437" i="1"/>
  <c r="M408" i="1"/>
  <c r="M36" i="1"/>
  <c r="M73" i="1"/>
  <c r="M12" i="1"/>
  <c r="M185" i="1"/>
  <c r="M69" i="1"/>
  <c r="M347" i="1"/>
  <c r="M91" i="1"/>
  <c r="M411" i="1"/>
  <c r="M386" i="1"/>
  <c r="M120" i="1"/>
  <c r="M198" i="1"/>
  <c r="M107" i="1"/>
  <c r="M7" i="1"/>
  <c r="M93" i="1"/>
  <c r="M89" i="1"/>
  <c r="M182" i="1"/>
  <c r="M140" i="1"/>
  <c r="M409" i="1"/>
  <c r="M192" i="1"/>
  <c r="M63" i="1"/>
  <c r="M301" i="1"/>
  <c r="M19" i="1"/>
  <c r="M144" i="1"/>
  <c r="M355" i="1"/>
  <c r="M37" i="1"/>
  <c r="M9" i="1"/>
  <c r="M51" i="1"/>
  <c r="M283" i="1"/>
  <c r="M130" i="1"/>
  <c r="M83" i="1"/>
  <c r="M324" i="1"/>
  <c r="M125" i="1"/>
  <c r="M311" i="1"/>
  <c r="M415" i="1"/>
  <c r="M443" i="1"/>
  <c r="M77" i="1"/>
  <c r="M419" i="1"/>
  <c r="M376" i="1"/>
  <c r="M379" i="1"/>
  <c r="M305" i="1"/>
  <c r="M150" i="1"/>
  <c r="M129" i="1"/>
  <c r="M98" i="1"/>
  <c r="M278" i="1"/>
  <c r="M47" i="1"/>
  <c r="M112" i="1"/>
  <c r="M3" i="1"/>
  <c r="M103" i="1"/>
  <c r="M195" i="1"/>
  <c r="M303" i="1"/>
  <c r="M33" i="1"/>
  <c r="M11" i="1"/>
  <c r="M390" i="1"/>
  <c r="M334" i="1"/>
  <c r="M216" i="1"/>
  <c r="M354" i="1"/>
  <c r="M359" i="1"/>
  <c r="M413" i="1"/>
  <c r="M404" i="1"/>
  <c r="M292" i="1"/>
  <c r="M396" i="1"/>
  <c r="M274" i="1"/>
  <c r="M183" i="1"/>
  <c r="M17" i="1"/>
  <c r="M41" i="1"/>
  <c r="M71" i="1"/>
  <c r="M55" i="1"/>
  <c r="M67" i="1"/>
  <c r="M147" i="1"/>
  <c r="M425" i="1"/>
  <c r="M219" i="1"/>
  <c r="M32" i="1"/>
  <c r="M135" i="1"/>
  <c r="M202" i="1"/>
  <c r="M331" i="1"/>
  <c r="M224" i="1"/>
  <c r="M119" i="1"/>
  <c r="M177" i="1"/>
  <c r="M153" i="1"/>
  <c r="M180" i="1"/>
  <c r="M280" i="1"/>
  <c r="M217" i="1"/>
  <c r="M143" i="1"/>
  <c r="M133" i="1"/>
  <c r="M369" i="1"/>
  <c r="M118" i="1"/>
  <c r="M256" i="1"/>
  <c r="M241" i="1"/>
  <c r="M299" i="1"/>
  <c r="M96" i="1"/>
  <c r="M231" i="1"/>
  <c r="M297" i="1"/>
  <c r="M333" i="1"/>
  <c r="M427" i="1"/>
  <c r="M92" i="1"/>
  <c r="M445" i="1"/>
  <c r="M417" i="1"/>
  <c r="M322" i="1"/>
  <c r="M80" i="1"/>
  <c r="M13" i="1"/>
  <c r="M270" i="1"/>
  <c r="M260" i="1"/>
  <c r="M272" i="1"/>
  <c r="M128" i="1"/>
  <c r="M65" i="1"/>
  <c r="M372" i="1"/>
  <c r="M25" i="1"/>
  <c r="M104" i="1"/>
  <c r="M429" i="1"/>
  <c r="M257" i="1"/>
  <c r="M329" i="1"/>
  <c r="M373" i="1"/>
  <c r="M141" i="1"/>
  <c r="M149" i="1"/>
  <c r="M207" i="1"/>
  <c r="M336" i="1"/>
  <c r="M222" i="1"/>
  <c r="M294" i="1"/>
  <c r="M239" i="1"/>
  <c r="M420" i="1"/>
  <c r="M395" i="1"/>
  <c r="M166" i="1"/>
  <c r="M384" i="1"/>
  <c r="M212" i="1"/>
  <c r="M6" i="1"/>
  <c r="M136" i="1"/>
  <c r="M203" i="1"/>
  <c r="M243" i="1"/>
  <c r="M288" i="1"/>
  <c r="M263" i="1"/>
  <c r="M213" i="1"/>
  <c r="M323" i="1"/>
  <c r="M394" i="1"/>
  <c r="M436" i="1"/>
  <c r="M399" i="1"/>
  <c r="M337" i="1"/>
  <c r="M285" i="1"/>
  <c r="M362" i="1"/>
  <c r="M201" i="1"/>
  <c r="M14" i="1"/>
  <c r="M15" i="1"/>
  <c r="M353" i="1"/>
  <c r="M176" i="1"/>
  <c r="M228" i="1"/>
  <c r="M122" i="1"/>
  <c r="M307" i="1"/>
  <c r="M126" i="1"/>
  <c r="M151" i="1"/>
  <c r="M215" i="1"/>
  <c r="M249" i="1"/>
  <c r="M117" i="1"/>
  <c r="M20" i="1"/>
  <c r="M26" i="1"/>
  <c r="M315" i="1"/>
  <c r="M382" i="1"/>
  <c r="M302" i="1"/>
  <c r="M206" i="1"/>
  <c r="M115" i="1"/>
  <c r="M101" i="1"/>
  <c r="K68" i="1"/>
  <c r="K236" i="1"/>
  <c r="K86" i="1"/>
  <c r="K84" i="1"/>
  <c r="K161" i="1"/>
  <c r="K39" i="1"/>
  <c r="K43" i="1"/>
  <c r="K79" i="1"/>
  <c r="K42" i="1"/>
  <c r="K238" i="1"/>
  <c r="K282" i="1"/>
  <c r="K407" i="1"/>
  <c r="K226" i="1"/>
  <c r="K351" i="1"/>
  <c r="K187" i="1"/>
  <c r="K189" i="1"/>
  <c r="K279" i="1"/>
  <c r="K50" i="1"/>
  <c r="K378" i="1"/>
  <c r="K160" i="1"/>
  <c r="K327" i="1"/>
  <c r="K312" i="1"/>
  <c r="K21" i="1"/>
  <c r="K48" i="1"/>
  <c r="K421" i="1"/>
  <c r="K163" i="1"/>
  <c r="K412" i="1"/>
  <c r="K345" i="1"/>
  <c r="K422" i="1"/>
  <c r="K88" i="1"/>
  <c r="K298" i="1"/>
  <c r="K289" i="1"/>
  <c r="K100" i="1"/>
  <c r="K295" i="1"/>
  <c r="K218" i="1"/>
  <c r="K230" i="1"/>
  <c r="K106" i="1"/>
  <c r="K90" i="1"/>
  <c r="K61" i="1"/>
  <c r="K209" i="1"/>
  <c r="K74" i="1"/>
  <c r="K423" i="1"/>
  <c r="K162" i="1"/>
  <c r="K4" i="1"/>
  <c r="K188" i="1"/>
  <c r="K248" i="1"/>
  <c r="K223" i="1"/>
  <c r="K428" i="1"/>
  <c r="K332" i="1"/>
  <c r="K251" i="1"/>
  <c r="K342" i="1"/>
  <c r="K45" i="1"/>
  <c r="K265" i="1"/>
  <c r="K156" i="1"/>
  <c r="K406" i="1"/>
  <c r="K174" i="1"/>
  <c r="K426" i="1"/>
  <c r="K370" i="1"/>
  <c r="K267" i="1"/>
  <c r="K242" i="1"/>
  <c r="K34" i="1"/>
  <c r="K447" i="1"/>
  <c r="K246" i="1"/>
  <c r="K159" i="1"/>
  <c r="K40" i="1"/>
  <c r="K308" i="1"/>
  <c r="K24" i="1"/>
  <c r="K424" i="1"/>
  <c r="K368" i="1"/>
  <c r="K316" i="1"/>
  <c r="K439" i="1"/>
  <c r="K46" i="1"/>
  <c r="K433" i="1"/>
  <c r="K310" i="1"/>
  <c r="K87" i="1"/>
  <c r="K293" i="1"/>
  <c r="K304" i="1"/>
  <c r="K114" i="1"/>
  <c r="K127" i="1"/>
  <c r="K361" i="1"/>
  <c r="K284" i="1"/>
  <c r="K175" i="1"/>
  <c r="K338" i="1"/>
  <c r="K393" i="1"/>
  <c r="K291" i="1"/>
  <c r="K290" i="1"/>
  <c r="K255" i="1"/>
  <c r="K66" i="1"/>
  <c r="K444" i="1"/>
  <c r="K235" i="1"/>
  <c r="K281" i="1"/>
  <c r="K276" i="1"/>
  <c r="K229" i="1"/>
  <c r="K97" i="1"/>
  <c r="K208" i="1"/>
  <c r="K85" i="1"/>
  <c r="K244" i="1"/>
  <c r="K296" i="1"/>
  <c r="K321" i="1"/>
  <c r="K124" i="1"/>
  <c r="K157" i="1"/>
  <c r="K349" i="1"/>
  <c r="K264" i="1"/>
  <c r="K374" i="1"/>
  <c r="K340" i="1"/>
  <c r="K204" i="1"/>
  <c r="K95" i="1"/>
  <c r="K389" i="1"/>
  <c r="K210" i="1"/>
  <c r="K431" i="1"/>
  <c r="K360" i="1"/>
  <c r="K233" i="1"/>
  <c r="K363" i="1"/>
  <c r="K123" i="1"/>
  <c r="K325" i="1"/>
  <c r="K318" i="1"/>
  <c r="K38" i="1"/>
  <c r="K31" i="1"/>
  <c r="K375" i="1"/>
  <c r="K266" i="1"/>
  <c r="K116" i="1"/>
  <c r="K193" i="1"/>
  <c r="K317" i="1"/>
  <c r="K220" i="1"/>
  <c r="K400" i="1"/>
  <c r="K227" i="1"/>
  <c r="K377" i="1"/>
  <c r="K134" i="1"/>
  <c r="K371" i="1"/>
  <c r="K146" i="1"/>
  <c r="K398" i="1"/>
  <c r="K440" i="1"/>
  <c r="K250" i="1"/>
  <c r="K300" i="1"/>
  <c r="K76" i="1"/>
  <c r="K29" i="1"/>
  <c r="K306" i="1"/>
  <c r="K214" i="1"/>
  <c r="K343" i="1"/>
  <c r="K237" i="1"/>
  <c r="K18" i="1"/>
  <c r="K22" i="1"/>
  <c r="K121" i="1"/>
  <c r="K240" i="1"/>
  <c r="K27" i="1"/>
  <c r="K171" i="1"/>
  <c r="K277" i="1"/>
  <c r="K410" i="1"/>
  <c r="K155" i="1"/>
  <c r="K344" i="1"/>
  <c r="K181" i="1"/>
  <c r="K365" i="1"/>
  <c r="K190" i="1"/>
  <c r="K23" i="1"/>
  <c r="K385" i="1"/>
  <c r="K131" i="1"/>
  <c r="K139" i="1"/>
  <c r="K53" i="1"/>
  <c r="K72" i="1"/>
  <c r="K164" i="1"/>
  <c r="K261" i="1"/>
  <c r="K10" i="1"/>
  <c r="K196" i="1"/>
  <c r="K403" i="1"/>
  <c r="K52" i="1"/>
  <c r="K70" i="1"/>
  <c r="K271" i="1"/>
  <c r="K268" i="1"/>
  <c r="K387" i="1"/>
  <c r="K35" i="1"/>
  <c r="K105" i="1"/>
  <c r="K259" i="1"/>
  <c r="K367" i="1"/>
  <c r="K99" i="1"/>
  <c r="K2" i="1"/>
  <c r="K434" i="1"/>
  <c r="K364" i="1"/>
  <c r="K442" i="1"/>
  <c r="K60" i="1"/>
  <c r="K258" i="1"/>
  <c r="K94" i="1"/>
  <c r="K59" i="1"/>
  <c r="K352" i="1"/>
  <c r="K430" i="1"/>
  <c r="K111" i="1"/>
  <c r="K348" i="1"/>
  <c r="K357" i="1"/>
  <c r="K335" i="1"/>
  <c r="K145" i="1"/>
  <c r="K172" i="1"/>
  <c r="K287" i="1"/>
  <c r="K64" i="1"/>
  <c r="K173" i="1"/>
  <c r="K383" i="1"/>
  <c r="K5" i="1"/>
  <c r="K108" i="1"/>
  <c r="K148" i="1"/>
  <c r="K392" i="1"/>
  <c r="K179" i="1"/>
  <c r="K138" i="1"/>
  <c r="K167" i="1"/>
  <c r="K405" i="1"/>
  <c r="K273" i="1"/>
  <c r="K254" i="1"/>
  <c r="K397" i="1"/>
  <c r="K253" i="1"/>
  <c r="K221" i="1"/>
  <c r="K319" i="1"/>
  <c r="K57" i="1"/>
  <c r="K441" i="1"/>
  <c r="K178" i="1"/>
  <c r="K388" i="1"/>
  <c r="K402" i="1"/>
  <c r="K109" i="1"/>
  <c r="K8" i="1"/>
  <c r="K381" i="1"/>
  <c r="K137" i="1"/>
  <c r="K199" i="1"/>
  <c r="K313" i="1"/>
  <c r="K234" i="1"/>
  <c r="K82" i="1"/>
  <c r="K346" i="1"/>
  <c r="K49" i="1"/>
  <c r="K262" i="1"/>
  <c r="K380" i="1"/>
  <c r="K286" i="1"/>
  <c r="K170" i="1"/>
  <c r="K78" i="1"/>
  <c r="K328" i="1"/>
  <c r="K168" i="1"/>
  <c r="K154" i="1"/>
  <c r="K58" i="1"/>
  <c r="K184" i="1"/>
  <c r="K197" i="1"/>
  <c r="K205" i="1"/>
  <c r="K358" i="1"/>
  <c r="K44" i="1"/>
  <c r="K341" i="1"/>
  <c r="K16" i="1"/>
  <c r="K320" i="1"/>
  <c r="K366" i="1"/>
  <c r="K142" i="1"/>
  <c r="K152" i="1"/>
  <c r="K62" i="1"/>
  <c r="K252" i="1"/>
  <c r="K269" i="1"/>
  <c r="K245" i="1"/>
  <c r="K414" i="1"/>
  <c r="K326" i="1"/>
  <c r="K391" i="1"/>
  <c r="K194" i="1"/>
  <c r="K110" i="1"/>
  <c r="K275" i="1"/>
  <c r="K54" i="1"/>
  <c r="K113" i="1"/>
  <c r="K247" i="1"/>
  <c r="K339" i="1"/>
  <c r="K169" i="1"/>
  <c r="K432" i="1"/>
  <c r="K28" i="1"/>
  <c r="K438" i="1"/>
  <c r="K102" i="1"/>
  <c r="K350" i="1"/>
  <c r="K211" i="1"/>
  <c r="K132" i="1"/>
  <c r="K232" i="1"/>
  <c r="K30" i="1"/>
  <c r="K401" i="1"/>
  <c r="K200" i="1"/>
  <c r="K158" i="1"/>
  <c r="K225" i="1"/>
  <c r="K309" i="1"/>
  <c r="K330" i="1"/>
  <c r="K75" i="1"/>
  <c r="K435" i="1"/>
  <c r="K56" i="1"/>
  <c r="K356" i="1"/>
  <c r="K186" i="1"/>
  <c r="K191" i="1"/>
  <c r="K81" i="1"/>
  <c r="K416" i="1"/>
  <c r="K446" i="1"/>
  <c r="K165" i="1"/>
  <c r="K314" i="1"/>
  <c r="K418" i="1"/>
  <c r="K437" i="1"/>
  <c r="K408" i="1"/>
  <c r="K36" i="1"/>
  <c r="K73" i="1"/>
  <c r="K12" i="1"/>
  <c r="K185" i="1"/>
  <c r="K69" i="1"/>
  <c r="K347" i="1"/>
  <c r="K91" i="1"/>
  <c r="K411" i="1"/>
  <c r="K386" i="1"/>
  <c r="K120" i="1"/>
  <c r="K198" i="1"/>
  <c r="K107" i="1"/>
  <c r="K7" i="1"/>
  <c r="K93" i="1"/>
  <c r="K89" i="1"/>
  <c r="K182" i="1"/>
  <c r="K140" i="1"/>
  <c r="K409" i="1"/>
  <c r="K192" i="1"/>
  <c r="K63" i="1"/>
  <c r="K301" i="1"/>
  <c r="K19" i="1"/>
  <c r="K144" i="1"/>
  <c r="K355" i="1"/>
  <c r="K37" i="1"/>
  <c r="K9" i="1"/>
  <c r="K51" i="1"/>
  <c r="K283" i="1"/>
  <c r="K130" i="1"/>
  <c r="K83" i="1"/>
  <c r="K324" i="1"/>
  <c r="K125" i="1"/>
  <c r="K311" i="1"/>
  <c r="K415" i="1"/>
  <c r="K443" i="1"/>
  <c r="K77" i="1"/>
  <c r="K419" i="1"/>
  <c r="K376" i="1"/>
  <c r="K379" i="1"/>
  <c r="K305" i="1"/>
  <c r="K150" i="1"/>
  <c r="K129" i="1"/>
  <c r="K98" i="1"/>
  <c r="K278" i="1"/>
  <c r="K47" i="1"/>
  <c r="K112" i="1"/>
  <c r="K3" i="1"/>
  <c r="K103" i="1"/>
  <c r="K195" i="1"/>
  <c r="K303" i="1"/>
  <c r="K33" i="1"/>
  <c r="K11" i="1"/>
  <c r="K390" i="1"/>
  <c r="K334" i="1"/>
  <c r="K216" i="1"/>
  <c r="K354" i="1"/>
  <c r="K359" i="1"/>
  <c r="K413" i="1"/>
  <c r="K404" i="1"/>
  <c r="K292" i="1"/>
  <c r="K396" i="1"/>
  <c r="K274" i="1"/>
  <c r="K183" i="1"/>
  <c r="K17" i="1"/>
  <c r="K41" i="1"/>
  <c r="K71" i="1"/>
  <c r="K55" i="1"/>
  <c r="K67" i="1"/>
  <c r="K147" i="1"/>
  <c r="K425" i="1"/>
  <c r="K219" i="1"/>
  <c r="K32" i="1"/>
  <c r="K135" i="1"/>
  <c r="K202" i="1"/>
  <c r="K331" i="1"/>
  <c r="K224" i="1"/>
  <c r="K119" i="1"/>
  <c r="K177" i="1"/>
  <c r="K153" i="1"/>
  <c r="K180" i="1"/>
  <c r="K280" i="1"/>
  <c r="K217" i="1"/>
  <c r="K143" i="1"/>
  <c r="K133" i="1"/>
  <c r="K369" i="1"/>
  <c r="K118" i="1"/>
  <c r="K256" i="1"/>
  <c r="K241" i="1"/>
  <c r="K299" i="1"/>
  <c r="K96" i="1"/>
  <c r="K231" i="1"/>
  <c r="K297" i="1"/>
  <c r="K333" i="1"/>
  <c r="K427" i="1"/>
  <c r="K92" i="1"/>
  <c r="K445" i="1"/>
  <c r="K417" i="1"/>
  <c r="K322" i="1"/>
  <c r="K80" i="1"/>
  <c r="K13" i="1"/>
  <c r="K270" i="1"/>
  <c r="K260" i="1"/>
  <c r="K272" i="1"/>
  <c r="K128" i="1"/>
  <c r="K65" i="1"/>
  <c r="K372" i="1"/>
  <c r="K25" i="1"/>
  <c r="K104" i="1"/>
  <c r="K429" i="1"/>
  <c r="K257" i="1"/>
  <c r="K329" i="1"/>
  <c r="K373" i="1"/>
  <c r="K141" i="1"/>
  <c r="K149" i="1"/>
  <c r="K207" i="1"/>
  <c r="K336" i="1"/>
  <c r="K222" i="1"/>
  <c r="K294" i="1"/>
  <c r="K239" i="1"/>
  <c r="K420" i="1"/>
  <c r="K395" i="1"/>
  <c r="K166" i="1"/>
  <c r="K384" i="1"/>
  <c r="K212" i="1"/>
  <c r="K6" i="1"/>
  <c r="K136" i="1"/>
  <c r="K203" i="1"/>
  <c r="K243" i="1"/>
  <c r="K288" i="1"/>
  <c r="K263" i="1"/>
  <c r="K213" i="1"/>
  <c r="K323" i="1"/>
  <c r="K394" i="1"/>
  <c r="K436" i="1"/>
  <c r="K399" i="1"/>
  <c r="K337" i="1"/>
  <c r="K285" i="1"/>
  <c r="K362" i="1"/>
  <c r="K201" i="1"/>
  <c r="K14" i="1"/>
  <c r="K15" i="1"/>
  <c r="K353" i="1"/>
  <c r="K176" i="1"/>
  <c r="K228" i="1"/>
  <c r="K122" i="1"/>
  <c r="K307" i="1"/>
  <c r="K126" i="1"/>
  <c r="K151" i="1"/>
  <c r="K215" i="1"/>
  <c r="K249" i="1"/>
  <c r="K117" i="1"/>
  <c r="K20" i="1"/>
  <c r="K26" i="1"/>
  <c r="K315" i="1"/>
  <c r="K382" i="1"/>
  <c r="K302" i="1"/>
  <c r="K206" i="1"/>
  <c r="K115" i="1"/>
  <c r="K101" i="1"/>
  <c r="I68" i="1"/>
  <c r="I236" i="1"/>
  <c r="I86" i="1"/>
  <c r="I84" i="1"/>
  <c r="I161" i="1"/>
  <c r="I39" i="1"/>
  <c r="I43" i="1"/>
  <c r="I79" i="1"/>
  <c r="I42" i="1"/>
  <c r="I238" i="1"/>
  <c r="I282" i="1"/>
  <c r="I407" i="1"/>
  <c r="I226" i="1"/>
  <c r="I351" i="1"/>
  <c r="I187" i="1"/>
  <c r="I189" i="1"/>
  <c r="I279" i="1"/>
  <c r="I50" i="1"/>
  <c r="I378" i="1"/>
  <c r="I160" i="1"/>
  <c r="I327" i="1"/>
  <c r="I312" i="1"/>
  <c r="I21" i="1"/>
  <c r="I48" i="1"/>
  <c r="I421" i="1"/>
  <c r="I163" i="1"/>
  <c r="I412" i="1"/>
  <c r="I345" i="1"/>
  <c r="I422" i="1"/>
  <c r="I88" i="1"/>
  <c r="I298" i="1"/>
  <c r="I289" i="1"/>
  <c r="I100" i="1"/>
  <c r="I295" i="1"/>
  <c r="I218" i="1"/>
  <c r="I230" i="1"/>
  <c r="I106" i="1"/>
  <c r="I90" i="1"/>
  <c r="I61" i="1"/>
  <c r="I209" i="1"/>
  <c r="I74" i="1"/>
  <c r="I423" i="1"/>
  <c r="I162" i="1"/>
  <c r="I4" i="1"/>
  <c r="I188" i="1"/>
  <c r="I248" i="1"/>
  <c r="I223" i="1"/>
  <c r="I428" i="1"/>
  <c r="I332" i="1"/>
  <c r="I251" i="1"/>
  <c r="I342" i="1"/>
  <c r="I45" i="1"/>
  <c r="I265" i="1"/>
  <c r="I156" i="1"/>
  <c r="I406" i="1"/>
  <c r="I174" i="1"/>
  <c r="I426" i="1"/>
  <c r="I370" i="1"/>
  <c r="I267" i="1"/>
  <c r="I242" i="1"/>
  <c r="I34" i="1"/>
  <c r="I447" i="1"/>
  <c r="I246" i="1"/>
  <c r="I159" i="1"/>
  <c r="I40" i="1"/>
  <c r="I308" i="1"/>
  <c r="I24" i="1"/>
  <c r="I424" i="1"/>
  <c r="I368" i="1"/>
  <c r="I316" i="1"/>
  <c r="I439" i="1"/>
  <c r="I46" i="1"/>
  <c r="I433" i="1"/>
  <c r="I310" i="1"/>
  <c r="I87" i="1"/>
  <c r="I293" i="1"/>
  <c r="I304" i="1"/>
  <c r="I114" i="1"/>
  <c r="I127" i="1"/>
  <c r="I361" i="1"/>
  <c r="I284" i="1"/>
  <c r="I175" i="1"/>
  <c r="I338" i="1"/>
  <c r="I393" i="1"/>
  <c r="I291" i="1"/>
  <c r="I290" i="1"/>
  <c r="I255" i="1"/>
  <c r="I66" i="1"/>
  <c r="I444" i="1"/>
  <c r="I235" i="1"/>
  <c r="I281" i="1"/>
  <c r="I276" i="1"/>
  <c r="I229" i="1"/>
  <c r="I97" i="1"/>
  <c r="I208" i="1"/>
  <c r="I85" i="1"/>
  <c r="I244" i="1"/>
  <c r="I296" i="1"/>
  <c r="I321" i="1"/>
  <c r="I124" i="1"/>
  <c r="I157" i="1"/>
  <c r="I349" i="1"/>
  <c r="I264" i="1"/>
  <c r="I374" i="1"/>
  <c r="I340" i="1"/>
  <c r="I204" i="1"/>
  <c r="I95" i="1"/>
  <c r="I389" i="1"/>
  <c r="I210" i="1"/>
  <c r="I431" i="1"/>
  <c r="I360" i="1"/>
  <c r="I233" i="1"/>
  <c r="I363" i="1"/>
  <c r="I123" i="1"/>
  <c r="I325" i="1"/>
  <c r="I318" i="1"/>
  <c r="I38" i="1"/>
  <c r="I31" i="1"/>
  <c r="I375" i="1"/>
  <c r="I266" i="1"/>
  <c r="I116" i="1"/>
  <c r="I193" i="1"/>
  <c r="I317" i="1"/>
  <c r="I220" i="1"/>
  <c r="I400" i="1"/>
  <c r="I227" i="1"/>
  <c r="I377" i="1"/>
  <c r="I134" i="1"/>
  <c r="I371" i="1"/>
  <c r="I146" i="1"/>
  <c r="I398" i="1"/>
  <c r="I440" i="1"/>
  <c r="I250" i="1"/>
  <c r="I300" i="1"/>
  <c r="I76" i="1"/>
  <c r="I29" i="1"/>
  <c r="I306" i="1"/>
  <c r="I214" i="1"/>
  <c r="I343" i="1"/>
  <c r="I237" i="1"/>
  <c r="I18" i="1"/>
  <c r="I22" i="1"/>
  <c r="I121" i="1"/>
  <c r="I240" i="1"/>
  <c r="I27" i="1"/>
  <c r="I171" i="1"/>
  <c r="I277" i="1"/>
  <c r="I410" i="1"/>
  <c r="I155" i="1"/>
  <c r="I344" i="1"/>
  <c r="I181" i="1"/>
  <c r="I365" i="1"/>
  <c r="I190" i="1"/>
  <c r="I23" i="1"/>
  <c r="I385" i="1"/>
  <c r="I131" i="1"/>
  <c r="I139" i="1"/>
  <c r="I53" i="1"/>
  <c r="I72" i="1"/>
  <c r="I164" i="1"/>
  <c r="I261" i="1"/>
  <c r="I10" i="1"/>
  <c r="I196" i="1"/>
  <c r="I403" i="1"/>
  <c r="I52" i="1"/>
  <c r="I70" i="1"/>
  <c r="I271" i="1"/>
  <c r="I268" i="1"/>
  <c r="I387" i="1"/>
  <c r="I35" i="1"/>
  <c r="I105" i="1"/>
  <c r="I259" i="1"/>
  <c r="I367" i="1"/>
  <c r="I99" i="1"/>
  <c r="I2" i="1"/>
  <c r="I434" i="1"/>
  <c r="I364" i="1"/>
  <c r="I442" i="1"/>
  <c r="I60" i="1"/>
  <c r="I258" i="1"/>
  <c r="I94" i="1"/>
  <c r="I59" i="1"/>
  <c r="I352" i="1"/>
  <c r="I430" i="1"/>
  <c r="I111" i="1"/>
  <c r="I348" i="1"/>
  <c r="I357" i="1"/>
  <c r="I335" i="1"/>
  <c r="I145" i="1"/>
  <c r="I172" i="1"/>
  <c r="I287" i="1"/>
  <c r="I64" i="1"/>
  <c r="I173" i="1"/>
  <c r="I383" i="1"/>
  <c r="I5" i="1"/>
  <c r="I108" i="1"/>
  <c r="I148" i="1"/>
  <c r="I392" i="1"/>
  <c r="I179" i="1"/>
  <c r="I138" i="1"/>
  <c r="I167" i="1"/>
  <c r="I405" i="1"/>
  <c r="I273" i="1"/>
  <c r="I254" i="1"/>
  <c r="I397" i="1"/>
  <c r="I253" i="1"/>
  <c r="I221" i="1"/>
  <c r="I319" i="1"/>
  <c r="I57" i="1"/>
  <c r="I441" i="1"/>
  <c r="I178" i="1"/>
  <c r="I388" i="1"/>
  <c r="I402" i="1"/>
  <c r="I109" i="1"/>
  <c r="I8" i="1"/>
  <c r="I381" i="1"/>
  <c r="I137" i="1"/>
  <c r="I199" i="1"/>
  <c r="I313" i="1"/>
  <c r="I234" i="1"/>
  <c r="I82" i="1"/>
  <c r="I346" i="1"/>
  <c r="I49" i="1"/>
  <c r="I262" i="1"/>
  <c r="I380" i="1"/>
  <c r="I286" i="1"/>
  <c r="I170" i="1"/>
  <c r="I78" i="1"/>
  <c r="I328" i="1"/>
  <c r="I168" i="1"/>
  <c r="I154" i="1"/>
  <c r="I58" i="1"/>
  <c r="I184" i="1"/>
  <c r="I197" i="1"/>
  <c r="I205" i="1"/>
  <c r="I358" i="1"/>
  <c r="I44" i="1"/>
  <c r="I341" i="1"/>
  <c r="I16" i="1"/>
  <c r="I320" i="1"/>
  <c r="I366" i="1"/>
  <c r="I142" i="1"/>
  <c r="I152" i="1"/>
  <c r="I62" i="1"/>
  <c r="I252" i="1"/>
  <c r="I269" i="1"/>
  <c r="I245" i="1"/>
  <c r="I414" i="1"/>
  <c r="I326" i="1"/>
  <c r="I391" i="1"/>
  <c r="I194" i="1"/>
  <c r="I110" i="1"/>
  <c r="I275" i="1"/>
  <c r="I54" i="1"/>
  <c r="I113" i="1"/>
  <c r="I247" i="1"/>
  <c r="I339" i="1"/>
  <c r="I169" i="1"/>
  <c r="I432" i="1"/>
  <c r="I28" i="1"/>
  <c r="I438" i="1"/>
  <c r="I102" i="1"/>
  <c r="I350" i="1"/>
  <c r="I211" i="1"/>
  <c r="I132" i="1"/>
  <c r="I232" i="1"/>
  <c r="I30" i="1"/>
  <c r="I401" i="1"/>
  <c r="I200" i="1"/>
  <c r="I158" i="1"/>
  <c r="I225" i="1"/>
  <c r="I309" i="1"/>
  <c r="I330" i="1"/>
  <c r="I75" i="1"/>
  <c r="I435" i="1"/>
  <c r="I56" i="1"/>
  <c r="I356" i="1"/>
  <c r="I186" i="1"/>
  <c r="I191" i="1"/>
  <c r="I81" i="1"/>
  <c r="I416" i="1"/>
  <c r="I446" i="1"/>
  <c r="I165" i="1"/>
  <c r="I314" i="1"/>
  <c r="I418" i="1"/>
  <c r="I437" i="1"/>
  <c r="I408" i="1"/>
  <c r="I36" i="1"/>
  <c r="I73" i="1"/>
  <c r="I12" i="1"/>
  <c r="I185" i="1"/>
  <c r="I69" i="1"/>
  <c r="I347" i="1"/>
  <c r="I91" i="1"/>
  <c r="I411" i="1"/>
  <c r="I386" i="1"/>
  <c r="I120" i="1"/>
  <c r="I198" i="1"/>
  <c r="I107" i="1"/>
  <c r="I7" i="1"/>
  <c r="I93" i="1"/>
  <c r="I89" i="1"/>
  <c r="I182" i="1"/>
  <c r="I140" i="1"/>
  <c r="I409" i="1"/>
  <c r="I192" i="1"/>
  <c r="I63" i="1"/>
  <c r="I301" i="1"/>
  <c r="I19" i="1"/>
  <c r="I144" i="1"/>
  <c r="I355" i="1"/>
  <c r="I37" i="1"/>
  <c r="I9" i="1"/>
  <c r="I51" i="1"/>
  <c r="I283" i="1"/>
  <c r="I130" i="1"/>
  <c r="I83" i="1"/>
  <c r="I324" i="1"/>
  <c r="I125" i="1"/>
  <c r="I311" i="1"/>
  <c r="I415" i="1"/>
  <c r="I443" i="1"/>
  <c r="I77" i="1"/>
  <c r="I419" i="1"/>
  <c r="I376" i="1"/>
  <c r="I379" i="1"/>
  <c r="I305" i="1"/>
  <c r="I150" i="1"/>
  <c r="I129" i="1"/>
  <c r="I98" i="1"/>
  <c r="I278" i="1"/>
  <c r="I47" i="1"/>
  <c r="I112" i="1"/>
  <c r="I3" i="1"/>
  <c r="I103" i="1"/>
  <c r="I195" i="1"/>
  <c r="I303" i="1"/>
  <c r="I33" i="1"/>
  <c r="I11" i="1"/>
  <c r="I390" i="1"/>
  <c r="I334" i="1"/>
  <c r="I216" i="1"/>
  <c r="I354" i="1"/>
  <c r="I359" i="1"/>
  <c r="I413" i="1"/>
  <c r="I404" i="1"/>
  <c r="I292" i="1"/>
  <c r="I396" i="1"/>
  <c r="I274" i="1"/>
  <c r="I183" i="1"/>
  <c r="I17" i="1"/>
  <c r="I41" i="1"/>
  <c r="I71" i="1"/>
  <c r="I55" i="1"/>
  <c r="I67" i="1"/>
  <c r="I147" i="1"/>
  <c r="I425" i="1"/>
  <c r="I219" i="1"/>
  <c r="I32" i="1"/>
  <c r="I135" i="1"/>
  <c r="I202" i="1"/>
  <c r="I331" i="1"/>
  <c r="I224" i="1"/>
  <c r="I119" i="1"/>
  <c r="I177" i="1"/>
  <c r="I153" i="1"/>
  <c r="I180" i="1"/>
  <c r="I280" i="1"/>
  <c r="I217" i="1"/>
  <c r="I143" i="1"/>
  <c r="I133" i="1"/>
  <c r="I369" i="1"/>
  <c r="I118" i="1"/>
  <c r="I256" i="1"/>
  <c r="I241" i="1"/>
  <c r="I299" i="1"/>
  <c r="I96" i="1"/>
  <c r="I231" i="1"/>
  <c r="I297" i="1"/>
  <c r="I333" i="1"/>
  <c r="I427" i="1"/>
  <c r="I92" i="1"/>
  <c r="I445" i="1"/>
  <c r="I417" i="1"/>
  <c r="I322" i="1"/>
  <c r="I80" i="1"/>
  <c r="I13" i="1"/>
  <c r="I270" i="1"/>
  <c r="I260" i="1"/>
  <c r="I272" i="1"/>
  <c r="I128" i="1"/>
  <c r="I65" i="1"/>
  <c r="I372" i="1"/>
  <c r="I25" i="1"/>
  <c r="I104" i="1"/>
  <c r="I429" i="1"/>
  <c r="I257" i="1"/>
  <c r="I329" i="1"/>
  <c r="I373" i="1"/>
  <c r="I141" i="1"/>
  <c r="I149" i="1"/>
  <c r="I207" i="1"/>
  <c r="I336" i="1"/>
  <c r="I222" i="1"/>
  <c r="I294" i="1"/>
  <c r="I239" i="1"/>
  <c r="I420" i="1"/>
  <c r="I395" i="1"/>
  <c r="I166" i="1"/>
  <c r="I384" i="1"/>
  <c r="I212" i="1"/>
  <c r="I6" i="1"/>
  <c r="I136" i="1"/>
  <c r="I203" i="1"/>
  <c r="I243" i="1"/>
  <c r="I288" i="1"/>
  <c r="I263" i="1"/>
  <c r="I213" i="1"/>
  <c r="I323" i="1"/>
  <c r="I394" i="1"/>
  <c r="I436" i="1"/>
  <c r="I399" i="1"/>
  <c r="I337" i="1"/>
  <c r="I285" i="1"/>
  <c r="I362" i="1"/>
  <c r="I201" i="1"/>
  <c r="I14" i="1"/>
  <c r="I15" i="1"/>
  <c r="I353" i="1"/>
  <c r="I176" i="1"/>
  <c r="I228" i="1"/>
  <c r="I122" i="1"/>
  <c r="I307" i="1"/>
  <c r="I126" i="1"/>
  <c r="I151" i="1"/>
  <c r="I215" i="1"/>
  <c r="I249" i="1"/>
  <c r="I117" i="1"/>
  <c r="I20" i="1"/>
  <c r="I26" i="1"/>
  <c r="I315" i="1"/>
  <c r="I382" i="1"/>
  <c r="I302" i="1"/>
  <c r="I206" i="1"/>
  <c r="I115" i="1"/>
  <c r="I101" i="1"/>
  <c r="G68" i="1"/>
  <c r="G236" i="1"/>
  <c r="G86" i="1"/>
  <c r="G84" i="1"/>
  <c r="G161" i="1"/>
  <c r="G39" i="1"/>
  <c r="G43" i="1"/>
  <c r="G79" i="1"/>
  <c r="G42" i="1"/>
  <c r="G238" i="1"/>
  <c r="G282" i="1"/>
  <c r="G407" i="1"/>
  <c r="G226" i="1"/>
  <c r="G351" i="1"/>
  <c r="G187" i="1"/>
  <c r="G189" i="1"/>
  <c r="G279" i="1"/>
  <c r="G50" i="1"/>
  <c r="G378" i="1"/>
  <c r="G160" i="1"/>
  <c r="G327" i="1"/>
  <c r="G312" i="1"/>
  <c r="G21" i="1"/>
  <c r="G48" i="1"/>
  <c r="G421" i="1"/>
  <c r="G163" i="1"/>
  <c r="G412" i="1"/>
  <c r="G345" i="1"/>
  <c r="G422" i="1"/>
  <c r="G88" i="1"/>
  <c r="G298" i="1"/>
  <c r="G289" i="1"/>
  <c r="G100" i="1"/>
  <c r="G295" i="1"/>
  <c r="G218" i="1"/>
  <c r="G230" i="1"/>
  <c r="G106" i="1"/>
  <c r="G90" i="1"/>
  <c r="G61" i="1"/>
  <c r="G209" i="1"/>
  <c r="G74" i="1"/>
  <c r="G423" i="1"/>
  <c r="G162" i="1"/>
  <c r="G4" i="1"/>
  <c r="G188" i="1"/>
  <c r="G248" i="1"/>
  <c r="G223" i="1"/>
  <c r="G428" i="1"/>
  <c r="G332" i="1"/>
  <c r="G251" i="1"/>
  <c r="G342" i="1"/>
  <c r="G45" i="1"/>
  <c r="G265" i="1"/>
  <c r="G156" i="1"/>
  <c r="G406" i="1"/>
  <c r="G174" i="1"/>
  <c r="G426" i="1"/>
  <c r="G370" i="1"/>
  <c r="G267" i="1"/>
  <c r="G242" i="1"/>
  <c r="G34" i="1"/>
  <c r="G447" i="1"/>
  <c r="G246" i="1"/>
  <c r="G159" i="1"/>
  <c r="G40" i="1"/>
  <c r="G308" i="1"/>
  <c r="G24" i="1"/>
  <c r="G424" i="1"/>
  <c r="G368" i="1"/>
  <c r="G316" i="1"/>
  <c r="G439" i="1"/>
  <c r="G46" i="1"/>
  <c r="G433" i="1"/>
  <c r="G310" i="1"/>
  <c r="G87" i="1"/>
  <c r="G293" i="1"/>
  <c r="G304" i="1"/>
  <c r="G114" i="1"/>
  <c r="G127" i="1"/>
  <c r="G361" i="1"/>
  <c r="G284" i="1"/>
  <c r="G175" i="1"/>
  <c r="G338" i="1"/>
  <c r="G393" i="1"/>
  <c r="G291" i="1"/>
  <c r="G290" i="1"/>
  <c r="G255" i="1"/>
  <c r="G66" i="1"/>
  <c r="G444" i="1"/>
  <c r="G235" i="1"/>
  <c r="G281" i="1"/>
  <c r="G276" i="1"/>
  <c r="G229" i="1"/>
  <c r="G97" i="1"/>
  <c r="G208" i="1"/>
  <c r="G85" i="1"/>
  <c r="G244" i="1"/>
  <c r="G296" i="1"/>
  <c r="G321" i="1"/>
  <c r="G124" i="1"/>
  <c r="G157" i="1"/>
  <c r="G349" i="1"/>
  <c r="G264" i="1"/>
  <c r="G374" i="1"/>
  <c r="G340" i="1"/>
  <c r="G204" i="1"/>
  <c r="G95" i="1"/>
  <c r="G389" i="1"/>
  <c r="G210" i="1"/>
  <c r="G431" i="1"/>
  <c r="G360" i="1"/>
  <c r="G233" i="1"/>
  <c r="G363" i="1"/>
  <c r="G123" i="1"/>
  <c r="G325" i="1"/>
  <c r="G318" i="1"/>
  <c r="G38" i="1"/>
  <c r="G31" i="1"/>
  <c r="G375" i="1"/>
  <c r="G266" i="1"/>
  <c r="G116" i="1"/>
  <c r="G193" i="1"/>
  <c r="G317" i="1"/>
  <c r="G220" i="1"/>
  <c r="G400" i="1"/>
  <c r="G227" i="1"/>
  <c r="G377" i="1"/>
  <c r="G134" i="1"/>
  <c r="G371" i="1"/>
  <c r="G146" i="1"/>
  <c r="G398" i="1"/>
  <c r="G440" i="1"/>
  <c r="G250" i="1"/>
  <c r="G300" i="1"/>
  <c r="G76" i="1"/>
  <c r="G29" i="1"/>
  <c r="G306" i="1"/>
  <c r="G214" i="1"/>
  <c r="G343" i="1"/>
  <c r="G237" i="1"/>
  <c r="G18" i="1"/>
  <c r="G22" i="1"/>
  <c r="G121" i="1"/>
  <c r="G240" i="1"/>
  <c r="G27" i="1"/>
  <c r="G171" i="1"/>
  <c r="G277" i="1"/>
  <c r="G410" i="1"/>
  <c r="G155" i="1"/>
  <c r="G344" i="1"/>
  <c r="G181" i="1"/>
  <c r="G365" i="1"/>
  <c r="G190" i="1"/>
  <c r="G23" i="1"/>
  <c r="G385" i="1"/>
  <c r="G131" i="1"/>
  <c r="G139" i="1"/>
  <c r="G53" i="1"/>
  <c r="G72" i="1"/>
  <c r="G164" i="1"/>
  <c r="G261" i="1"/>
  <c r="G10" i="1"/>
  <c r="G196" i="1"/>
  <c r="G403" i="1"/>
  <c r="G52" i="1"/>
  <c r="G70" i="1"/>
  <c r="G271" i="1"/>
  <c r="G268" i="1"/>
  <c r="G387" i="1"/>
  <c r="G35" i="1"/>
  <c r="G105" i="1"/>
  <c r="G259" i="1"/>
  <c r="G367" i="1"/>
  <c r="G99" i="1"/>
  <c r="G2" i="1"/>
  <c r="G434" i="1"/>
  <c r="G364" i="1"/>
  <c r="G442" i="1"/>
  <c r="G60" i="1"/>
  <c r="G258" i="1"/>
  <c r="G94" i="1"/>
  <c r="G59" i="1"/>
  <c r="G352" i="1"/>
  <c r="G430" i="1"/>
  <c r="G111" i="1"/>
  <c r="G348" i="1"/>
  <c r="G357" i="1"/>
  <c r="G335" i="1"/>
  <c r="G145" i="1"/>
  <c r="G172" i="1"/>
  <c r="G287" i="1"/>
  <c r="G64" i="1"/>
  <c r="G173" i="1"/>
  <c r="G383" i="1"/>
  <c r="G5" i="1"/>
  <c r="G108" i="1"/>
  <c r="G148" i="1"/>
  <c r="G392" i="1"/>
  <c r="G179" i="1"/>
  <c r="G138" i="1"/>
  <c r="G167" i="1"/>
  <c r="G405" i="1"/>
  <c r="G273" i="1"/>
  <c r="G254" i="1"/>
  <c r="G397" i="1"/>
  <c r="G253" i="1"/>
  <c r="G221" i="1"/>
  <c r="G319" i="1"/>
  <c r="G57" i="1"/>
  <c r="G441" i="1"/>
  <c r="G178" i="1"/>
  <c r="G388" i="1"/>
  <c r="G402" i="1"/>
  <c r="G109" i="1"/>
  <c r="G8" i="1"/>
  <c r="G381" i="1"/>
  <c r="G137" i="1"/>
  <c r="G199" i="1"/>
  <c r="G313" i="1"/>
  <c r="G234" i="1"/>
  <c r="G82" i="1"/>
  <c r="G346" i="1"/>
  <c r="G49" i="1"/>
  <c r="G262" i="1"/>
  <c r="G380" i="1"/>
  <c r="G286" i="1"/>
  <c r="G170" i="1"/>
  <c r="G78" i="1"/>
  <c r="G328" i="1"/>
  <c r="G168" i="1"/>
  <c r="G154" i="1"/>
  <c r="G58" i="1"/>
  <c r="G184" i="1"/>
  <c r="G197" i="1"/>
  <c r="G205" i="1"/>
  <c r="G358" i="1"/>
  <c r="G44" i="1"/>
  <c r="G341" i="1"/>
  <c r="G16" i="1"/>
  <c r="G320" i="1"/>
  <c r="G366" i="1"/>
  <c r="G142" i="1"/>
  <c r="G152" i="1"/>
  <c r="G62" i="1"/>
  <c r="G252" i="1"/>
  <c r="G269" i="1"/>
  <c r="G245" i="1"/>
  <c r="G414" i="1"/>
  <c r="G326" i="1"/>
  <c r="G391" i="1"/>
  <c r="G194" i="1"/>
  <c r="G110" i="1"/>
  <c r="G275" i="1"/>
  <c r="G54" i="1"/>
  <c r="G113" i="1"/>
  <c r="G247" i="1"/>
  <c r="G339" i="1"/>
  <c r="G169" i="1"/>
  <c r="G432" i="1"/>
  <c r="G28" i="1"/>
  <c r="G438" i="1"/>
  <c r="G102" i="1"/>
  <c r="G350" i="1"/>
  <c r="G211" i="1"/>
  <c r="G132" i="1"/>
  <c r="G232" i="1"/>
  <c r="G30" i="1"/>
  <c r="G401" i="1"/>
  <c r="G200" i="1"/>
  <c r="G158" i="1"/>
  <c r="G225" i="1"/>
  <c r="G309" i="1"/>
  <c r="G330" i="1"/>
  <c r="G75" i="1"/>
  <c r="G435" i="1"/>
  <c r="G56" i="1"/>
  <c r="G356" i="1"/>
  <c r="G186" i="1"/>
  <c r="G191" i="1"/>
  <c r="G81" i="1"/>
  <c r="G416" i="1"/>
  <c r="G446" i="1"/>
  <c r="G165" i="1"/>
  <c r="G314" i="1"/>
  <c r="G418" i="1"/>
  <c r="G437" i="1"/>
  <c r="G408" i="1"/>
  <c r="G36" i="1"/>
  <c r="G73" i="1"/>
  <c r="G12" i="1"/>
  <c r="G185" i="1"/>
  <c r="G69" i="1"/>
  <c r="G347" i="1"/>
  <c r="G91" i="1"/>
  <c r="G411" i="1"/>
  <c r="G386" i="1"/>
  <c r="G120" i="1"/>
  <c r="G198" i="1"/>
  <c r="G107" i="1"/>
  <c r="G7" i="1"/>
  <c r="G93" i="1"/>
  <c r="G89" i="1"/>
  <c r="G182" i="1"/>
  <c r="G140" i="1"/>
  <c r="G409" i="1"/>
  <c r="G192" i="1"/>
  <c r="G63" i="1"/>
  <c r="G301" i="1"/>
  <c r="G19" i="1"/>
  <c r="G144" i="1"/>
  <c r="G355" i="1"/>
  <c r="G37" i="1"/>
  <c r="G9" i="1"/>
  <c r="G51" i="1"/>
  <c r="G283" i="1"/>
  <c r="G130" i="1"/>
  <c r="G83" i="1"/>
  <c r="G324" i="1"/>
  <c r="G125" i="1"/>
  <c r="G311" i="1"/>
  <c r="G415" i="1"/>
  <c r="G443" i="1"/>
  <c r="G77" i="1"/>
  <c r="G419" i="1"/>
  <c r="G376" i="1"/>
  <c r="G379" i="1"/>
  <c r="G305" i="1"/>
  <c r="G150" i="1"/>
  <c r="G129" i="1"/>
  <c r="G98" i="1"/>
  <c r="G278" i="1"/>
  <c r="G47" i="1"/>
  <c r="G112" i="1"/>
  <c r="G3" i="1"/>
  <c r="G103" i="1"/>
  <c r="G195" i="1"/>
  <c r="G303" i="1"/>
  <c r="G33" i="1"/>
  <c r="G11" i="1"/>
  <c r="G390" i="1"/>
  <c r="G334" i="1"/>
  <c r="G216" i="1"/>
  <c r="G354" i="1"/>
  <c r="G359" i="1"/>
  <c r="G413" i="1"/>
  <c r="G404" i="1"/>
  <c r="G292" i="1"/>
  <c r="G396" i="1"/>
  <c r="G274" i="1"/>
  <c r="G183" i="1"/>
  <c r="G17" i="1"/>
  <c r="G41" i="1"/>
  <c r="G71" i="1"/>
  <c r="G55" i="1"/>
  <c r="G67" i="1"/>
  <c r="G147" i="1"/>
  <c r="G425" i="1"/>
  <c r="G219" i="1"/>
  <c r="G32" i="1"/>
  <c r="G135" i="1"/>
  <c r="G202" i="1"/>
  <c r="G331" i="1"/>
  <c r="G224" i="1"/>
  <c r="G119" i="1"/>
  <c r="G177" i="1"/>
  <c r="G153" i="1"/>
  <c r="G180" i="1"/>
  <c r="G280" i="1"/>
  <c r="G217" i="1"/>
  <c r="G143" i="1"/>
  <c r="G133" i="1"/>
  <c r="G369" i="1"/>
  <c r="G118" i="1"/>
  <c r="G256" i="1"/>
  <c r="G241" i="1"/>
  <c r="G299" i="1"/>
  <c r="G96" i="1"/>
  <c r="G231" i="1"/>
  <c r="G297" i="1"/>
  <c r="G333" i="1"/>
  <c r="G427" i="1"/>
  <c r="G92" i="1"/>
  <c r="G445" i="1"/>
  <c r="G417" i="1"/>
  <c r="G322" i="1"/>
  <c r="G80" i="1"/>
  <c r="G13" i="1"/>
  <c r="G270" i="1"/>
  <c r="G260" i="1"/>
  <c r="G272" i="1"/>
  <c r="G128" i="1"/>
  <c r="G65" i="1"/>
  <c r="G372" i="1"/>
  <c r="G25" i="1"/>
  <c r="G104" i="1"/>
  <c r="G429" i="1"/>
  <c r="G257" i="1"/>
  <c r="G329" i="1"/>
  <c r="G373" i="1"/>
  <c r="G141" i="1"/>
  <c r="G149" i="1"/>
  <c r="G207" i="1"/>
  <c r="G336" i="1"/>
  <c r="G222" i="1"/>
  <c r="G294" i="1"/>
  <c r="G239" i="1"/>
  <c r="G420" i="1"/>
  <c r="G395" i="1"/>
  <c r="G166" i="1"/>
  <c r="G384" i="1"/>
  <c r="G212" i="1"/>
  <c r="G6" i="1"/>
  <c r="G136" i="1"/>
  <c r="G203" i="1"/>
  <c r="G243" i="1"/>
  <c r="G288" i="1"/>
  <c r="G263" i="1"/>
  <c r="G213" i="1"/>
  <c r="G323" i="1"/>
  <c r="G394" i="1"/>
  <c r="G436" i="1"/>
  <c r="G399" i="1"/>
  <c r="G337" i="1"/>
  <c r="G285" i="1"/>
  <c r="G362" i="1"/>
  <c r="G201" i="1"/>
  <c r="G14" i="1"/>
  <c r="G15" i="1"/>
  <c r="G353" i="1"/>
  <c r="G176" i="1"/>
  <c r="G228" i="1"/>
  <c r="G122" i="1"/>
  <c r="G307" i="1"/>
  <c r="G126" i="1"/>
  <c r="G151" i="1"/>
  <c r="G215" i="1"/>
  <c r="G249" i="1"/>
  <c r="G117" i="1"/>
  <c r="G20" i="1"/>
  <c r="G26" i="1"/>
  <c r="G315" i="1"/>
  <c r="G382" i="1"/>
  <c r="G302" i="1"/>
  <c r="G206" i="1"/>
  <c r="G115" i="1"/>
  <c r="G101" i="1"/>
  <c r="E115" i="1"/>
  <c r="E206" i="1"/>
  <c r="E302" i="1"/>
  <c r="E382" i="1"/>
  <c r="E315" i="1"/>
  <c r="E26" i="1"/>
  <c r="E20" i="1"/>
  <c r="E117" i="1"/>
  <c r="E249" i="1"/>
  <c r="E215" i="1"/>
  <c r="E151" i="1"/>
  <c r="E126" i="1"/>
  <c r="E307" i="1"/>
  <c r="E122" i="1"/>
  <c r="E228" i="1"/>
  <c r="E176" i="1"/>
  <c r="E353" i="1"/>
  <c r="E15" i="1"/>
  <c r="E14" i="1"/>
  <c r="E201" i="1"/>
  <c r="E362" i="1"/>
  <c r="E285" i="1"/>
  <c r="E337" i="1"/>
  <c r="E399" i="1"/>
  <c r="E436" i="1"/>
  <c r="E394" i="1"/>
  <c r="E323" i="1"/>
  <c r="E213" i="1"/>
  <c r="E263" i="1"/>
  <c r="E288" i="1"/>
  <c r="E243" i="1"/>
  <c r="E203" i="1"/>
  <c r="E136" i="1"/>
  <c r="E6" i="1"/>
  <c r="E212" i="1"/>
  <c r="E384" i="1"/>
  <c r="E166" i="1"/>
  <c r="E395" i="1"/>
  <c r="E420" i="1"/>
  <c r="E239" i="1"/>
  <c r="E294" i="1"/>
  <c r="E222" i="1"/>
  <c r="E336" i="1"/>
  <c r="E207" i="1"/>
  <c r="E149" i="1"/>
  <c r="E141" i="1"/>
  <c r="E373" i="1"/>
  <c r="E329" i="1"/>
  <c r="E257" i="1"/>
  <c r="E429" i="1"/>
  <c r="E104" i="1"/>
  <c r="E25" i="1"/>
  <c r="E372" i="1"/>
  <c r="E65" i="1"/>
  <c r="E128" i="1"/>
  <c r="E272" i="1"/>
  <c r="E260" i="1"/>
  <c r="E270" i="1"/>
  <c r="E13" i="1"/>
  <c r="E80" i="1"/>
  <c r="E322" i="1"/>
  <c r="E417" i="1"/>
  <c r="E445" i="1"/>
  <c r="E92" i="1"/>
  <c r="E427" i="1"/>
  <c r="E333" i="1"/>
  <c r="E297" i="1"/>
  <c r="E231" i="1"/>
  <c r="E96" i="1"/>
  <c r="E299" i="1"/>
  <c r="E241" i="1"/>
  <c r="E256" i="1"/>
  <c r="E118" i="1"/>
  <c r="E369" i="1"/>
  <c r="E133" i="1"/>
  <c r="E143" i="1"/>
  <c r="E217" i="1"/>
  <c r="E280" i="1"/>
  <c r="E180" i="1"/>
  <c r="E153" i="1"/>
  <c r="E177" i="1"/>
  <c r="E119" i="1"/>
  <c r="E224" i="1"/>
  <c r="E331" i="1"/>
  <c r="E202" i="1"/>
  <c r="E135" i="1"/>
  <c r="E32" i="1"/>
  <c r="E219" i="1"/>
  <c r="E425" i="1"/>
  <c r="E147" i="1"/>
  <c r="E67" i="1"/>
  <c r="E55" i="1"/>
  <c r="E71" i="1"/>
  <c r="E41" i="1"/>
  <c r="E17" i="1"/>
  <c r="E183" i="1"/>
  <c r="E274" i="1"/>
  <c r="E396" i="1"/>
  <c r="E292" i="1"/>
  <c r="E404" i="1"/>
  <c r="E413" i="1"/>
  <c r="E359" i="1"/>
  <c r="E354" i="1"/>
  <c r="E216" i="1"/>
  <c r="E334" i="1"/>
  <c r="E390" i="1"/>
  <c r="E11" i="1"/>
  <c r="E33" i="1"/>
  <c r="E303" i="1"/>
  <c r="E195" i="1"/>
  <c r="E103" i="1"/>
  <c r="E3" i="1"/>
  <c r="E112" i="1"/>
  <c r="E47" i="1"/>
  <c r="E278" i="1"/>
  <c r="E98" i="1"/>
  <c r="E129" i="1"/>
  <c r="E150" i="1"/>
  <c r="E305" i="1"/>
  <c r="E379" i="1"/>
  <c r="E376" i="1"/>
  <c r="E419" i="1"/>
  <c r="E77" i="1"/>
  <c r="E443" i="1"/>
  <c r="E415" i="1"/>
  <c r="E311" i="1"/>
  <c r="E125" i="1"/>
  <c r="E324" i="1"/>
  <c r="E83" i="1"/>
  <c r="E130" i="1"/>
  <c r="E283" i="1"/>
  <c r="E51" i="1"/>
  <c r="E9" i="1"/>
  <c r="E37" i="1"/>
  <c r="E355" i="1"/>
  <c r="E144" i="1"/>
  <c r="E19" i="1"/>
  <c r="E301" i="1"/>
  <c r="E63" i="1"/>
  <c r="E192" i="1"/>
  <c r="E409" i="1"/>
  <c r="E140" i="1"/>
  <c r="E182" i="1"/>
  <c r="E89" i="1"/>
  <c r="E93" i="1"/>
  <c r="E7" i="1"/>
  <c r="E107" i="1"/>
  <c r="E198" i="1"/>
  <c r="E120" i="1"/>
  <c r="E386" i="1"/>
  <c r="E411" i="1"/>
  <c r="E91" i="1"/>
  <c r="E347" i="1"/>
  <c r="E69" i="1"/>
  <c r="E185" i="1"/>
  <c r="E12" i="1"/>
  <c r="E73" i="1"/>
  <c r="E36" i="1"/>
  <c r="E408" i="1"/>
  <c r="E437" i="1"/>
  <c r="E418" i="1"/>
  <c r="E314" i="1"/>
  <c r="E165" i="1"/>
  <c r="E446" i="1"/>
  <c r="E416" i="1"/>
  <c r="E81" i="1"/>
  <c r="E191" i="1"/>
  <c r="E186" i="1"/>
  <c r="E356" i="1"/>
  <c r="E56" i="1"/>
  <c r="E435" i="1"/>
  <c r="E75" i="1"/>
  <c r="E330" i="1"/>
  <c r="E309" i="1"/>
  <c r="E225" i="1"/>
  <c r="E158" i="1"/>
  <c r="E200" i="1"/>
  <c r="E401" i="1"/>
  <c r="E30" i="1"/>
  <c r="E232" i="1"/>
  <c r="E132" i="1"/>
  <c r="E211" i="1"/>
  <c r="E350" i="1"/>
  <c r="E102" i="1"/>
  <c r="E438" i="1"/>
  <c r="E28" i="1"/>
  <c r="E432" i="1"/>
  <c r="E169" i="1"/>
  <c r="E339" i="1"/>
  <c r="E247" i="1"/>
  <c r="E113" i="1"/>
  <c r="E54" i="1"/>
  <c r="E275" i="1"/>
  <c r="E110" i="1"/>
  <c r="E194" i="1"/>
  <c r="E391" i="1"/>
  <c r="E326" i="1"/>
  <c r="E414" i="1"/>
  <c r="E245" i="1"/>
  <c r="E269" i="1"/>
  <c r="E252" i="1"/>
  <c r="E62" i="1"/>
  <c r="E152" i="1"/>
  <c r="E142" i="1"/>
  <c r="E366" i="1"/>
  <c r="E320" i="1"/>
  <c r="E16" i="1"/>
  <c r="E341" i="1"/>
  <c r="E44" i="1"/>
  <c r="E358" i="1"/>
  <c r="E205" i="1"/>
  <c r="E197" i="1"/>
  <c r="E184" i="1"/>
  <c r="E58" i="1"/>
  <c r="E154" i="1"/>
  <c r="E168" i="1"/>
  <c r="E328" i="1"/>
  <c r="E78" i="1"/>
  <c r="E170" i="1"/>
  <c r="E286" i="1"/>
  <c r="E380" i="1"/>
  <c r="E262" i="1"/>
  <c r="E49" i="1"/>
  <c r="E346" i="1"/>
  <c r="E82" i="1"/>
  <c r="E234" i="1"/>
  <c r="E313" i="1"/>
  <c r="E199" i="1"/>
  <c r="E137" i="1"/>
  <c r="E381" i="1"/>
  <c r="E8" i="1"/>
  <c r="E109" i="1"/>
  <c r="E402" i="1"/>
  <c r="E388" i="1"/>
  <c r="E178" i="1"/>
  <c r="E441" i="1"/>
  <c r="E57" i="1"/>
  <c r="E319" i="1"/>
  <c r="E221" i="1"/>
  <c r="E253" i="1"/>
  <c r="E397" i="1"/>
  <c r="E254" i="1"/>
  <c r="E273" i="1"/>
  <c r="E405" i="1"/>
  <c r="E167" i="1"/>
  <c r="E138" i="1"/>
  <c r="E179" i="1"/>
  <c r="E392" i="1"/>
  <c r="E148" i="1"/>
  <c r="E108" i="1"/>
  <c r="E5" i="1"/>
  <c r="E383" i="1"/>
  <c r="E173" i="1"/>
  <c r="E64" i="1"/>
  <c r="E287" i="1"/>
  <c r="E172" i="1"/>
  <c r="E145" i="1"/>
  <c r="E335" i="1"/>
  <c r="E357" i="1"/>
  <c r="E348" i="1"/>
  <c r="E111" i="1"/>
  <c r="E430" i="1"/>
  <c r="E352" i="1"/>
  <c r="E59" i="1"/>
  <c r="E94" i="1"/>
  <c r="E258" i="1"/>
  <c r="E60" i="1"/>
  <c r="E442" i="1"/>
  <c r="E364" i="1"/>
  <c r="E434" i="1"/>
  <c r="E2" i="1"/>
  <c r="E99" i="1"/>
  <c r="E367" i="1"/>
  <c r="E259" i="1"/>
  <c r="E105" i="1"/>
  <c r="E35" i="1"/>
  <c r="E387" i="1"/>
  <c r="E268" i="1"/>
  <c r="E271" i="1"/>
  <c r="E70" i="1"/>
  <c r="E52" i="1"/>
  <c r="E403" i="1"/>
  <c r="E196" i="1"/>
  <c r="E10" i="1"/>
  <c r="E261" i="1"/>
  <c r="E164" i="1"/>
  <c r="E72" i="1"/>
  <c r="E53" i="1"/>
  <c r="E139" i="1"/>
  <c r="E131" i="1"/>
  <c r="E385" i="1"/>
  <c r="E23" i="1"/>
  <c r="E190" i="1"/>
  <c r="E365" i="1"/>
  <c r="E181" i="1"/>
  <c r="E344" i="1"/>
  <c r="E155" i="1"/>
  <c r="E410" i="1"/>
  <c r="E277" i="1"/>
  <c r="E171" i="1"/>
  <c r="E27" i="1"/>
  <c r="E240" i="1"/>
  <c r="E121" i="1"/>
  <c r="E22" i="1"/>
  <c r="E18" i="1"/>
  <c r="E237" i="1"/>
  <c r="E343" i="1"/>
  <c r="E214" i="1"/>
  <c r="E306" i="1"/>
  <c r="E29" i="1"/>
  <c r="E76" i="1"/>
  <c r="E300" i="1"/>
  <c r="E250" i="1"/>
  <c r="E440" i="1"/>
  <c r="E398" i="1"/>
  <c r="E146" i="1"/>
  <c r="E371" i="1"/>
  <c r="E134" i="1"/>
  <c r="E377" i="1"/>
  <c r="E227" i="1"/>
  <c r="E400" i="1"/>
  <c r="E220" i="1"/>
  <c r="E317" i="1"/>
  <c r="E193" i="1"/>
  <c r="E116" i="1"/>
  <c r="E266" i="1"/>
  <c r="E375" i="1"/>
  <c r="E31" i="1"/>
  <c r="E38" i="1"/>
  <c r="E318" i="1"/>
  <c r="E325" i="1"/>
  <c r="E123" i="1"/>
  <c r="E363" i="1"/>
  <c r="E233" i="1"/>
  <c r="E360" i="1"/>
  <c r="E431" i="1"/>
  <c r="E210" i="1"/>
  <c r="E389" i="1"/>
  <c r="E95" i="1"/>
  <c r="E204" i="1"/>
  <c r="E340" i="1"/>
  <c r="E374" i="1"/>
  <c r="E264" i="1"/>
  <c r="E349" i="1"/>
  <c r="E157" i="1"/>
  <c r="E124" i="1"/>
  <c r="E321" i="1"/>
  <c r="E296" i="1"/>
  <c r="E244" i="1"/>
  <c r="E85" i="1"/>
  <c r="E208" i="1"/>
  <c r="E97" i="1"/>
  <c r="E229" i="1"/>
  <c r="E276" i="1"/>
  <c r="E281" i="1"/>
  <c r="E235" i="1"/>
  <c r="E444" i="1"/>
  <c r="E66" i="1"/>
  <c r="E255" i="1"/>
  <c r="E290" i="1"/>
  <c r="E291" i="1"/>
  <c r="E393" i="1"/>
  <c r="E338" i="1"/>
  <c r="E175" i="1"/>
  <c r="E284" i="1"/>
  <c r="E361" i="1"/>
  <c r="E127" i="1"/>
  <c r="E114" i="1"/>
  <c r="E304" i="1"/>
  <c r="E293" i="1"/>
  <c r="E87" i="1"/>
  <c r="E310" i="1"/>
  <c r="E433" i="1"/>
  <c r="E46" i="1"/>
  <c r="E439" i="1"/>
  <c r="E316" i="1"/>
  <c r="E368" i="1"/>
  <c r="E424" i="1"/>
  <c r="E24" i="1"/>
  <c r="E308" i="1"/>
  <c r="E40" i="1"/>
  <c r="E159" i="1"/>
  <c r="E246" i="1"/>
  <c r="E447" i="1"/>
  <c r="E34" i="1"/>
  <c r="E242" i="1"/>
  <c r="E267" i="1"/>
  <c r="E370" i="1"/>
  <c r="E426" i="1"/>
  <c r="E174" i="1"/>
  <c r="E406" i="1"/>
  <c r="E156" i="1"/>
  <c r="E265" i="1"/>
  <c r="E45" i="1"/>
  <c r="E342" i="1"/>
  <c r="E251" i="1"/>
  <c r="E332" i="1"/>
  <c r="E428" i="1"/>
  <c r="E223" i="1"/>
  <c r="E248" i="1"/>
  <c r="E188" i="1"/>
  <c r="E4" i="1"/>
  <c r="E162" i="1"/>
  <c r="E423" i="1"/>
  <c r="E74" i="1"/>
  <c r="E209" i="1"/>
  <c r="E61" i="1"/>
  <c r="E90" i="1"/>
  <c r="E106" i="1"/>
  <c r="E230" i="1"/>
  <c r="E218" i="1"/>
  <c r="E295" i="1"/>
  <c r="E100" i="1"/>
  <c r="E289" i="1"/>
  <c r="E298" i="1"/>
  <c r="E88" i="1"/>
  <c r="E422" i="1"/>
  <c r="E345" i="1"/>
  <c r="E412" i="1"/>
  <c r="E163" i="1"/>
  <c r="E421" i="1"/>
  <c r="E48" i="1"/>
  <c r="E21" i="1"/>
  <c r="E312" i="1"/>
  <c r="E327" i="1"/>
  <c r="E160" i="1"/>
  <c r="E378" i="1"/>
  <c r="E50" i="1"/>
  <c r="E279" i="1"/>
  <c r="E189" i="1"/>
  <c r="E187" i="1"/>
  <c r="E351" i="1"/>
  <c r="E226" i="1"/>
  <c r="E407" i="1"/>
  <c r="E282" i="1"/>
  <c r="E238" i="1"/>
  <c r="E42" i="1"/>
  <c r="E79" i="1"/>
  <c r="E43" i="1"/>
  <c r="E39" i="1"/>
  <c r="E161" i="1"/>
  <c r="E84" i="1"/>
  <c r="E86" i="1"/>
  <c r="E236" i="1"/>
  <c r="E68" i="1"/>
  <c r="E101" i="1"/>
  <c r="C97" i="1" l="1"/>
  <c r="C105" i="1"/>
  <c r="C398" i="1"/>
  <c r="C94" i="1"/>
  <c r="C153" i="1"/>
  <c r="C246" i="1"/>
  <c r="C128" i="1"/>
  <c r="J23" i="2"/>
  <c r="E25" i="2"/>
  <c r="E23" i="2"/>
  <c r="E22" i="2"/>
  <c r="E31" i="2"/>
  <c r="E21" i="2"/>
  <c r="E20" i="2"/>
  <c r="E26" i="2"/>
  <c r="E32" i="2"/>
  <c r="E24" i="2"/>
  <c r="E30" i="2"/>
  <c r="E29" i="2"/>
  <c r="E28" i="2"/>
  <c r="E27" i="2"/>
  <c r="E19" i="2"/>
  <c r="E53" i="2"/>
  <c r="C112" i="1"/>
  <c r="C3" i="1"/>
  <c r="C103" i="1"/>
  <c r="C5" i="1"/>
  <c r="C72" i="1"/>
  <c r="C164" i="1"/>
  <c r="J34" i="2" l="1"/>
  <c r="J21" i="2"/>
  <c r="J20" i="2"/>
  <c r="E51" i="2"/>
  <c r="E50" i="2"/>
  <c r="E3" i="2"/>
  <c r="C44" i="1" l="1"/>
  <c r="C69" i="1"/>
  <c r="C28" i="1" l="1"/>
  <c r="C250" i="1" l="1"/>
  <c r="C348" i="1"/>
  <c r="C167" i="1"/>
  <c r="C315" i="1"/>
  <c r="C374" i="1" l="1"/>
  <c r="C91" i="1"/>
  <c r="C154" i="1"/>
  <c r="C217" i="1"/>
  <c r="C286" i="1"/>
  <c r="C132" i="1"/>
  <c r="C341" i="1"/>
  <c r="C445" i="1"/>
  <c r="C13" i="1"/>
  <c r="C415" i="1"/>
  <c r="C8" i="1"/>
  <c r="C361" i="1"/>
  <c r="C352" i="1"/>
  <c r="C141" i="1"/>
  <c r="C413" i="1"/>
  <c r="C77" i="1"/>
  <c r="C208" i="1"/>
  <c r="C29" i="1"/>
  <c r="C262" i="1"/>
  <c r="C420" i="1"/>
  <c r="C224" i="1"/>
  <c r="C118" i="1"/>
  <c r="C325" i="1" l="1"/>
  <c r="C280" i="1" l="1"/>
  <c r="C192" i="1"/>
  <c r="C152" i="1"/>
  <c r="C37" i="1"/>
  <c r="C173" i="1"/>
  <c r="C179" i="1"/>
  <c r="C193" i="1"/>
  <c r="C90" i="1"/>
  <c r="C166" i="1"/>
  <c r="C259" i="1"/>
  <c r="C380" i="1"/>
  <c r="C180" i="1"/>
  <c r="C226" i="1" l="1"/>
  <c r="C117" i="1"/>
  <c r="C43" i="1"/>
  <c r="C11" i="1"/>
  <c r="C284" i="1"/>
  <c r="C155" i="1"/>
  <c r="C313" i="1"/>
  <c r="C338" i="1"/>
  <c r="C331" i="1"/>
  <c r="C187" i="1"/>
  <c r="C162" i="1"/>
  <c r="C252" i="1"/>
  <c r="C183" i="1"/>
  <c r="C196" i="1"/>
  <c r="C409" i="1"/>
  <c r="C240" i="1"/>
  <c r="C377" i="1"/>
  <c r="C113" i="1"/>
  <c r="C419" i="1"/>
  <c r="C323" i="1"/>
  <c r="C320" i="1"/>
  <c r="C279" i="1"/>
  <c r="C319" i="1"/>
  <c r="C264" i="1"/>
  <c r="C209" i="1"/>
  <c r="C33" i="1"/>
  <c r="C294" i="1"/>
  <c r="C17" i="1"/>
  <c r="C18" i="1"/>
  <c r="C447" i="1"/>
  <c r="C295" i="1"/>
  <c r="C221" i="1"/>
  <c r="C265" i="1"/>
  <c r="C54" i="1"/>
  <c r="C442" i="1"/>
  <c r="C301" i="1"/>
  <c r="C199" i="1"/>
  <c r="C367" i="1"/>
  <c r="C353" i="1"/>
  <c r="C32" i="1"/>
  <c r="C160" i="1"/>
  <c r="C267" i="1"/>
  <c r="C84" i="1"/>
  <c r="C51" i="1"/>
  <c r="C426" i="1"/>
  <c r="C181" i="1"/>
  <c r="C350" i="1"/>
  <c r="C335" i="1"/>
  <c r="C145" i="1"/>
  <c r="C359" i="1"/>
  <c r="C425" i="1"/>
  <c r="C10" i="1"/>
  <c r="C214" i="1"/>
  <c r="C446" i="1"/>
  <c r="C125" i="1"/>
  <c r="C89" i="1"/>
  <c r="C288" i="1"/>
  <c r="C437" i="1"/>
  <c r="C356" i="1"/>
  <c r="C189" i="1"/>
  <c r="C176" i="1"/>
  <c r="C422" i="1"/>
  <c r="C225" i="1"/>
  <c r="C134" i="1"/>
  <c r="C357" i="1"/>
  <c r="C393" i="1"/>
  <c r="C247" i="1"/>
  <c r="C271" i="1"/>
  <c r="C310" i="1"/>
  <c r="C120" i="1"/>
  <c r="C276" i="1"/>
  <c r="C143" i="1"/>
  <c r="C2" i="1"/>
  <c r="C443" i="1"/>
  <c r="C233" i="1"/>
  <c r="C346" i="1"/>
  <c r="C191" i="1"/>
  <c r="C253" i="1"/>
  <c r="C36" i="1"/>
  <c r="C62" i="1"/>
  <c r="C431" i="1"/>
  <c r="C186" i="1"/>
  <c r="C119" i="1"/>
  <c r="C245" i="1"/>
  <c r="C268" i="1"/>
  <c r="C26" i="1"/>
  <c r="C234" i="1"/>
  <c r="C345" i="1"/>
  <c r="C73" i="1"/>
  <c r="C83" i="1"/>
  <c r="C85" i="1"/>
  <c r="C79" i="1"/>
  <c r="C296" i="1"/>
  <c r="C201" i="1"/>
  <c r="C371" i="1"/>
  <c r="C102" i="1"/>
  <c r="C46" i="1"/>
  <c r="C171" i="1"/>
  <c r="C45" i="1"/>
  <c r="C65" i="1"/>
  <c r="C281" i="1"/>
  <c r="C349" i="1"/>
  <c r="C292" i="1"/>
  <c r="C355" i="1"/>
  <c r="C383" i="1"/>
  <c r="C270" i="1"/>
  <c r="C67" i="1"/>
  <c r="C194" i="1"/>
  <c r="C210" i="1"/>
  <c r="C421" i="1"/>
  <c r="C433" i="1"/>
  <c r="C290" i="1"/>
  <c r="C388" i="1"/>
  <c r="C336" i="1"/>
  <c r="C326" i="1"/>
  <c r="C340" i="1"/>
  <c r="C100" i="1"/>
  <c r="C427" i="1"/>
  <c r="C394" i="1"/>
  <c r="C78" i="1"/>
  <c r="C40" i="1"/>
  <c r="C330" i="1"/>
  <c r="C185" i="1"/>
  <c r="C203" i="1"/>
  <c r="C205" i="1"/>
  <c r="C429" i="1"/>
  <c r="C372" i="1"/>
  <c r="C110" i="1"/>
  <c r="C114" i="1"/>
  <c r="C405" i="1"/>
  <c r="C362" i="1"/>
  <c r="C216" i="1"/>
  <c r="C379" i="1"/>
  <c r="C243" i="1"/>
  <c r="C215" i="1"/>
  <c r="C92" i="1"/>
  <c r="C370" i="1"/>
  <c r="C148" i="1"/>
  <c r="C178" i="1"/>
  <c r="C266" i="1"/>
  <c r="C423" i="1"/>
  <c r="C397" i="1"/>
  <c r="C4" i="1"/>
  <c r="C202" i="1"/>
  <c r="C391" i="1"/>
  <c r="C401" i="1"/>
  <c r="C175" i="1"/>
  <c r="C440" i="1"/>
  <c r="C230" i="1"/>
  <c r="C274" i="1"/>
  <c r="C387" i="1"/>
  <c r="C16" i="1"/>
  <c r="C314" i="1"/>
  <c r="C139" i="1"/>
  <c r="C364" i="1"/>
  <c r="C322" i="1"/>
  <c r="C257" i="1"/>
  <c r="C327" i="1"/>
  <c r="C204" i="1"/>
  <c r="C439" i="1"/>
  <c r="C136" i="1"/>
  <c r="C378" i="1"/>
  <c r="C321" i="1"/>
  <c r="C272" i="1"/>
  <c r="C66" i="1"/>
  <c r="C368" i="1"/>
  <c r="C304" i="1"/>
  <c r="C101" i="1"/>
  <c r="C269" i="1" l="1"/>
  <c r="C235" i="1"/>
  <c r="C219" i="1"/>
  <c r="C12" i="1"/>
  <c r="C261" i="1"/>
  <c r="C31" i="1"/>
  <c r="C309" i="1"/>
  <c r="C435" i="1" l="1"/>
  <c r="C150" i="1" l="1"/>
  <c r="C392" i="1"/>
  <c r="C366" i="1" l="1"/>
  <c r="C232" i="1"/>
  <c r="C47" i="1"/>
  <c r="C21" i="1"/>
  <c r="C256" i="1"/>
  <c r="C337" i="1" l="1"/>
  <c r="C140" i="1"/>
  <c r="C404" i="1"/>
  <c r="C400" i="1"/>
  <c r="C30" i="1"/>
  <c r="C61" i="1"/>
  <c r="C430" i="1"/>
  <c r="C311" i="1"/>
  <c r="C165" i="1"/>
  <c r="C172" i="1"/>
  <c r="C111" i="1"/>
  <c r="C241" i="1"/>
  <c r="C363" i="1"/>
  <c r="C52" i="1"/>
  <c r="C116" i="1"/>
  <c r="C146" i="1"/>
  <c r="C344" i="1"/>
  <c r="C298" i="1"/>
  <c r="C147" i="1"/>
  <c r="C351" i="1"/>
  <c r="C339" i="1"/>
  <c r="C109" i="1"/>
  <c r="C106" i="1"/>
  <c r="C80" i="1"/>
  <c r="C96" i="1"/>
  <c r="C20" i="1"/>
  <c r="C64" i="1"/>
  <c r="C107" i="1"/>
  <c r="C220" i="1"/>
  <c r="C358" i="1"/>
  <c r="C95" i="1"/>
  <c r="C24" i="1"/>
  <c r="C48" i="1"/>
  <c r="C207" i="1"/>
  <c r="C159" i="1"/>
  <c r="C70" i="1"/>
  <c r="C87" i="1"/>
  <c r="C412" i="1"/>
  <c r="C242" i="1"/>
  <c r="C291" i="1"/>
  <c r="C306" i="1"/>
  <c r="C74" i="1"/>
  <c r="C444" i="1"/>
  <c r="C302" i="1"/>
  <c r="C308" i="1"/>
  <c r="C161" i="1"/>
  <c r="C53" i="1"/>
  <c r="C254" i="1"/>
  <c r="C38" i="1"/>
  <c r="C197" i="1"/>
  <c r="C403" i="1"/>
  <c r="C59" i="1"/>
  <c r="C27" i="1"/>
  <c r="C14" i="1"/>
  <c r="C328" i="1"/>
  <c r="C406" i="1"/>
  <c r="C229" i="1"/>
  <c r="C56" i="1"/>
  <c r="C39" i="1"/>
  <c r="C68" i="1"/>
  <c r="C130" i="1"/>
  <c r="C408" i="1"/>
  <c r="C144" i="1"/>
  <c r="C395" i="1"/>
  <c r="C115" i="1"/>
  <c r="C354" i="1"/>
  <c r="C213" i="1"/>
  <c r="C228" i="1"/>
  <c r="C303" i="1"/>
  <c r="C305" i="1"/>
  <c r="C300" i="1"/>
  <c r="C396" i="1"/>
  <c r="C381" i="1"/>
  <c r="C307" i="1"/>
  <c r="C126" i="1"/>
  <c r="C158" i="1"/>
  <c r="C25" i="1"/>
  <c r="C411" i="1"/>
  <c r="C108" i="1"/>
  <c r="C135" i="1"/>
  <c r="C82" i="1"/>
  <c r="C432" i="1"/>
  <c r="C133" i="1"/>
  <c r="C177" i="1"/>
  <c r="C98" i="1"/>
  <c r="C343" i="1"/>
  <c r="C414" i="1"/>
  <c r="C418" i="1"/>
  <c r="C212" i="1"/>
  <c r="C195" i="1"/>
  <c r="C124" i="1"/>
  <c r="C285" i="1"/>
  <c r="C316" i="1"/>
  <c r="C239" i="1"/>
  <c r="C58" i="1"/>
  <c r="C317" i="1"/>
  <c r="C283" i="1"/>
  <c r="C249" i="1"/>
  <c r="C244" i="1"/>
  <c r="C407" i="1"/>
  <c r="C206" i="1"/>
  <c r="C19" i="1"/>
  <c r="C81" i="1"/>
  <c r="C123" i="1"/>
  <c r="C369" i="1"/>
  <c r="C312" i="1"/>
  <c r="C287" i="1"/>
  <c r="C416" i="1"/>
  <c r="C273" i="1"/>
  <c r="C260" i="1"/>
  <c r="C88" i="1"/>
  <c r="C163" i="1"/>
  <c r="C137" i="1"/>
  <c r="C93" i="1"/>
  <c r="C6" i="1"/>
  <c r="C342" i="1"/>
  <c r="C318" i="1"/>
  <c r="C365" i="1"/>
  <c r="C293" i="1"/>
  <c r="C9" i="1"/>
  <c r="C198" i="1"/>
  <c r="C389" i="1"/>
  <c r="C184" i="1"/>
  <c r="C236" i="1"/>
  <c r="C376" i="1"/>
  <c r="C142" i="1"/>
  <c r="C289" i="1"/>
  <c r="C168" i="1"/>
  <c r="C55" i="1"/>
  <c r="C23" i="1"/>
  <c r="C200" i="1"/>
  <c r="C35" i="1"/>
  <c r="C278" i="1"/>
  <c r="C382" i="1"/>
  <c r="C50" i="1"/>
  <c r="C324" i="1"/>
  <c r="C237" i="1"/>
  <c r="C138" i="1"/>
  <c r="C386" i="1"/>
  <c r="C121" i="1"/>
  <c r="C297" i="1"/>
  <c r="C258" i="1"/>
  <c r="C7" i="1"/>
  <c r="C99" i="1"/>
  <c r="C129" i="1"/>
  <c r="C390" i="1"/>
  <c r="C122" i="1"/>
  <c r="C334" i="1"/>
  <c r="C86" i="1"/>
  <c r="C373" i="1"/>
  <c r="C238" i="1"/>
  <c r="C227" i="1"/>
  <c r="C188" i="1"/>
  <c r="C333" i="1"/>
  <c r="C190" i="1"/>
  <c r="C251" i="1"/>
  <c r="C223" i="1"/>
  <c r="C399" i="1"/>
  <c r="C385" i="1"/>
  <c r="C157" i="1"/>
  <c r="C156" i="1"/>
  <c r="C436" i="1"/>
  <c r="C169" i="1"/>
  <c r="C263" i="1"/>
  <c r="C282" i="1"/>
  <c r="C428" i="1"/>
  <c r="C299" i="1"/>
  <c r="C149" i="1"/>
  <c r="C248" i="1"/>
  <c r="C34" i="1"/>
  <c r="C222" i="1"/>
  <c r="C255" i="1"/>
  <c r="C402" i="1"/>
  <c r="C76" i="1"/>
  <c r="C218" i="1"/>
  <c r="C49" i="1"/>
  <c r="C438" i="1"/>
  <c r="C441" i="1"/>
  <c r="C104" i="1"/>
  <c r="C131" i="1"/>
  <c r="C42" i="1"/>
  <c r="C424" i="1"/>
  <c r="C434" i="1"/>
  <c r="C384" i="1"/>
  <c r="C41" i="1"/>
  <c r="C360" i="1"/>
  <c r="C57" i="1"/>
  <c r="C375" i="1"/>
  <c r="C15" i="1"/>
  <c r="C75" i="1"/>
  <c r="C182" i="1"/>
  <c r="C332" i="1"/>
  <c r="C71" i="1"/>
  <c r="C417" i="1"/>
  <c r="C275" i="1"/>
  <c r="C410" i="1"/>
  <c r="C329" i="1"/>
  <c r="C63" i="1"/>
  <c r="C151" i="1"/>
  <c r="C231" i="1"/>
  <c r="C60" i="1"/>
  <c r="C347" i="1"/>
  <c r="C170" i="1"/>
  <c r="C277" i="1"/>
  <c r="C22" i="1"/>
  <c r="C174" i="1"/>
  <c r="C211" i="1"/>
  <c r="C127" i="1"/>
  <c r="J38" i="2" l="1"/>
  <c r="J37" i="2"/>
  <c r="J36" i="2"/>
  <c r="J35" i="2"/>
  <c r="J33" i="2"/>
  <c r="J32" i="2"/>
  <c r="J31" i="2"/>
  <c r="J30" i="2"/>
  <c r="J29" i="2"/>
  <c r="J28" i="2"/>
  <c r="J27" i="2"/>
  <c r="J26" i="2"/>
  <c r="J25" i="2"/>
  <c r="J24" i="2"/>
  <c r="J22" i="2"/>
  <c r="J19" i="2"/>
  <c r="J18" i="2"/>
  <c r="J17" i="2"/>
  <c r="J16" i="2"/>
  <c r="J15" i="2"/>
  <c r="J14" i="2"/>
  <c r="J13" i="2"/>
  <c r="J12" i="2"/>
  <c r="J11" i="2"/>
  <c r="J10" i="2"/>
  <c r="J9" i="2"/>
  <c r="J8" i="2"/>
  <c r="J7" i="2"/>
  <c r="J6" i="2"/>
  <c r="J5" i="2"/>
  <c r="J4" i="2"/>
  <c r="J3" i="2"/>
  <c r="E55" i="2"/>
  <c r="E54" i="2"/>
  <c r="E52" i="2"/>
  <c r="E49" i="2"/>
  <c r="E48" i="2"/>
  <c r="E47" i="2"/>
  <c r="E46" i="2"/>
  <c r="E45" i="2"/>
  <c r="E44" i="2"/>
  <c r="E43" i="2"/>
  <c r="E42" i="2"/>
  <c r="E41" i="2"/>
  <c r="E40" i="2"/>
  <c r="E39" i="2"/>
  <c r="E38" i="2"/>
  <c r="E37" i="2"/>
  <c r="E36" i="2"/>
  <c r="E35" i="2"/>
  <c r="E34" i="2"/>
  <c r="E33" i="2"/>
  <c r="E18" i="2"/>
  <c r="E17" i="2"/>
  <c r="E16" i="2"/>
  <c r="E15" i="2"/>
  <c r="E14" i="2"/>
  <c r="E13" i="2"/>
  <c r="E12" i="2"/>
  <c r="E11" i="2"/>
  <c r="E10" i="2"/>
  <c r="E9" i="2"/>
  <c r="E8" i="2"/>
  <c r="E6" i="2"/>
  <c r="E5" i="2"/>
  <c r="E4" i="2"/>
  <c r="E7" i="2"/>
  <c r="A1" i="2" l="1"/>
  <c r="B1" i="2" s="1"/>
  <c r="F53" i="2" l="1"/>
  <c r="K23" i="2"/>
  <c r="F22" i="2"/>
  <c r="F30" i="2"/>
  <c r="F27" i="2"/>
  <c r="F26" i="2"/>
  <c r="F31" i="2"/>
  <c r="F25" i="2"/>
  <c r="F29" i="2"/>
  <c r="F32" i="2"/>
  <c r="F23" i="2"/>
  <c r="F28" i="2"/>
  <c r="F19" i="2"/>
  <c r="F20" i="2"/>
  <c r="F24" i="2"/>
  <c r="F21" i="2"/>
  <c r="K34" i="2"/>
  <c r="K26" i="2"/>
  <c r="K17" i="2"/>
  <c r="K9" i="2"/>
  <c r="F54" i="2"/>
  <c r="F45" i="2"/>
  <c r="F37" i="2"/>
  <c r="F15" i="2"/>
  <c r="F7" i="2"/>
  <c r="K38" i="2"/>
  <c r="K33" i="2"/>
  <c r="K25" i="2"/>
  <c r="K16" i="2"/>
  <c r="K8" i="2"/>
  <c r="F52" i="2"/>
  <c r="F44" i="2"/>
  <c r="F36" i="2"/>
  <c r="F14" i="2"/>
  <c r="F6" i="2"/>
  <c r="K37" i="2"/>
  <c r="K32" i="2"/>
  <c r="K24" i="2"/>
  <c r="K15" i="2"/>
  <c r="K7" i="2"/>
  <c r="F51" i="2"/>
  <c r="F43" i="2"/>
  <c r="F35" i="2"/>
  <c r="F13" i="2"/>
  <c r="F5" i="2"/>
  <c r="K31" i="2"/>
  <c r="K22" i="2"/>
  <c r="K14" i="2"/>
  <c r="K6" i="2"/>
  <c r="F50" i="2"/>
  <c r="F42" i="2"/>
  <c r="F34" i="2"/>
  <c r="F12" i="2"/>
  <c r="F4" i="2"/>
  <c r="K30" i="2"/>
  <c r="K21" i="2"/>
  <c r="K13" i="2"/>
  <c r="K5" i="2"/>
  <c r="F49" i="2"/>
  <c r="F41" i="2"/>
  <c r="F33" i="2"/>
  <c r="F11" i="2"/>
  <c r="F3" i="2"/>
  <c r="K29" i="2"/>
  <c r="K20" i="2"/>
  <c r="K12" i="2"/>
  <c r="K4" i="2"/>
  <c r="F48" i="2"/>
  <c r="F40" i="2"/>
  <c r="F18" i="2"/>
  <c r="F10" i="2"/>
  <c r="K36" i="2"/>
  <c r="K28" i="2"/>
  <c r="K19" i="2"/>
  <c r="K11" i="2"/>
  <c r="F47" i="2"/>
  <c r="F39" i="2"/>
  <c r="F17" i="2"/>
  <c r="F9" i="2"/>
  <c r="K35" i="2"/>
  <c r="K27" i="2"/>
  <c r="K18" i="2"/>
  <c r="K10" i="2"/>
  <c r="F8" i="2"/>
  <c r="F55" i="2"/>
  <c r="F46" i="2"/>
  <c r="F38" i="2"/>
  <c r="F16" i="2"/>
  <c r="K3" i="2"/>
</calcChain>
</file>

<file path=xl/sharedStrings.xml><?xml version="1.0" encoding="utf-8"?>
<sst xmlns="http://schemas.openxmlformats.org/spreadsheetml/2006/main" count="14271" uniqueCount="628">
  <si>
    <t>#</t>
  </si>
  <si>
    <t>Participant</t>
  </si>
  <si>
    <t>$</t>
  </si>
  <si>
    <t>Player</t>
  </si>
  <si>
    <t>Group</t>
  </si>
  <si>
    <t>A</t>
  </si>
  <si>
    <t>D</t>
  </si>
  <si>
    <t>1st</t>
  </si>
  <si>
    <t>2nd</t>
  </si>
  <si>
    <t>Place</t>
  </si>
  <si>
    <t>3rd</t>
  </si>
  <si>
    <t>4th</t>
  </si>
  <si>
    <t>5th</t>
  </si>
  <si>
    <t>6th</t>
  </si>
  <si>
    <t>7th</t>
  </si>
  <si>
    <t>8th</t>
  </si>
  <si>
    <t>9th</t>
  </si>
  <si>
    <t>B</t>
  </si>
  <si>
    <t>10th</t>
  </si>
  <si>
    <t>11th</t>
  </si>
  <si>
    <t>12th</t>
  </si>
  <si>
    <t>13th</t>
  </si>
  <si>
    <t>14th</t>
  </si>
  <si>
    <t>15th</t>
  </si>
  <si>
    <t>E</t>
  </si>
  <si>
    <t>C</t>
  </si>
  <si>
    <t>F</t>
  </si>
  <si>
    <t>16th</t>
  </si>
  <si>
    <t>17th</t>
  </si>
  <si>
    <t>18th</t>
  </si>
  <si>
    <t>19th</t>
  </si>
  <si>
    <t>20th</t>
  </si>
  <si>
    <t>21st</t>
  </si>
  <si>
    <t>22nd</t>
  </si>
  <si>
    <t>23rd</t>
  </si>
  <si>
    <t>24th</t>
  </si>
  <si>
    <t>25th</t>
  </si>
  <si>
    <t>Money Won</t>
  </si>
  <si>
    <t>Pool $</t>
  </si>
  <si>
    <t>Rank</t>
  </si>
  <si>
    <t>Behind Above</t>
  </si>
  <si>
    <t>Behind Winner</t>
  </si>
  <si>
    <t>Ryan Johnson</t>
  </si>
  <si>
    <t>Joe Pacheco</t>
  </si>
  <si>
    <t>George Stewart</t>
  </si>
  <si>
    <t>Kevin Keenan</t>
  </si>
  <si>
    <t>Chris Perrault</t>
  </si>
  <si>
    <t>Mike Kirsch</t>
  </si>
  <si>
    <t>Marc Hauser 1</t>
  </si>
  <si>
    <t>Marc Hauser 2</t>
  </si>
  <si>
    <t>Jay Moss</t>
  </si>
  <si>
    <t>Steve Dahl</t>
  </si>
  <si>
    <t>Jeff Larson</t>
  </si>
  <si>
    <t>Terry Wensmann 1</t>
  </si>
  <si>
    <t>Terry Wensmann 2</t>
  </si>
  <si>
    <t>Nick Fennell 1</t>
  </si>
  <si>
    <t>Nick Fennell 2</t>
  </si>
  <si>
    <t>Eric Strey 1</t>
  </si>
  <si>
    <t>Eric Strey 2</t>
  </si>
  <si>
    <t>Tom Perrault</t>
  </si>
  <si>
    <t>Judy Perrault</t>
  </si>
  <si>
    <t>Andy Sacchetti 1</t>
  </si>
  <si>
    <t>Andy Sacchetti 2</t>
  </si>
  <si>
    <t>Bill Perpich 1</t>
  </si>
  <si>
    <t>Connor Flaherty</t>
  </si>
  <si>
    <t>Jim Archbold</t>
  </si>
  <si>
    <t>Zach Vanderhoef</t>
  </si>
  <si>
    <t>Russ Higgins 1</t>
  </si>
  <si>
    <t>Russ Higgins 2</t>
  </si>
  <si>
    <t>Adam Rutzick</t>
  </si>
  <si>
    <t>Matt Schepers 1</t>
  </si>
  <si>
    <t>Matt Schepers 2</t>
  </si>
  <si>
    <t>Tom Buslee 1</t>
  </si>
  <si>
    <t>Tom Buslee 2</t>
  </si>
  <si>
    <t>Nick Bjerken 1</t>
  </si>
  <si>
    <t>Nick Bjerken 2</t>
  </si>
  <si>
    <t>Matt Oscarson</t>
  </si>
  <si>
    <t>Aaron Arnett</t>
  </si>
  <si>
    <t>Devin Colvin 1</t>
  </si>
  <si>
    <t>Devin Colvin 2</t>
  </si>
  <si>
    <t>Tim Kane</t>
  </si>
  <si>
    <t>Matt Tutaj</t>
  </si>
  <si>
    <t>Cindy Cole</t>
  </si>
  <si>
    <t>Pat Ryan</t>
  </si>
  <si>
    <t>Corey Schmidt 1</t>
  </si>
  <si>
    <t>Corey Schmidt 2</t>
  </si>
  <si>
    <t>Corey Schmidt 3</t>
  </si>
  <si>
    <t>Jason Dario</t>
  </si>
  <si>
    <t>Nick Dario</t>
  </si>
  <si>
    <t>Deana Arntz</t>
  </si>
  <si>
    <t>Jim Arntz</t>
  </si>
  <si>
    <t>Kevin Gorg</t>
  </si>
  <si>
    <t>Bruce Downey</t>
  </si>
  <si>
    <t>Nate Brockpahler 1</t>
  </si>
  <si>
    <t>Nate Brockpahler 2</t>
  </si>
  <si>
    <t>Nate Brockpahler 3</t>
  </si>
  <si>
    <t>Nate Brockpahler 4</t>
  </si>
  <si>
    <t>Tom Mattaini</t>
  </si>
  <si>
    <t>Bruce Nakamura</t>
  </si>
  <si>
    <t>Chip Dunham</t>
  </si>
  <si>
    <t>Aaron Rustad</t>
  </si>
  <si>
    <t>Dave Pessagno 1</t>
  </si>
  <si>
    <t>Dave Pessagno 2</t>
  </si>
  <si>
    <t>Joe Zelenak 1</t>
  </si>
  <si>
    <t>Joe Zelenak 2</t>
  </si>
  <si>
    <t>James Green 1</t>
  </si>
  <si>
    <t>James Green 2</t>
  </si>
  <si>
    <t>Jesse Wollak</t>
  </si>
  <si>
    <t>Tom Keffury</t>
  </si>
  <si>
    <t>Josh Rasmussen</t>
  </si>
  <si>
    <t>Brent Godbout 1</t>
  </si>
  <si>
    <t>Brent Godbout 2</t>
  </si>
  <si>
    <t>Peter Kraker</t>
  </si>
  <si>
    <t>Bob Mattaini</t>
  </si>
  <si>
    <t>Darrin Eilertson</t>
  </si>
  <si>
    <t>Paul Lindstrom</t>
  </si>
  <si>
    <t>Justin Green</t>
  </si>
  <si>
    <t>Kevin Streifel</t>
  </si>
  <si>
    <t>Scott McGregor 1</t>
  </si>
  <si>
    <t>Scott McGregor 2</t>
  </si>
  <si>
    <t>Scott McGregor 3</t>
  </si>
  <si>
    <t>Matt McGregor 1</t>
  </si>
  <si>
    <t>Matt McGregor 2</t>
  </si>
  <si>
    <t>Matt McGregor 3</t>
  </si>
  <si>
    <t>Chad Smith 1</t>
  </si>
  <si>
    <t>Chad Smith 2</t>
  </si>
  <si>
    <t>Chad Smith 3</t>
  </si>
  <si>
    <t>Erik Rogers</t>
  </si>
  <si>
    <t>Ian Ayers</t>
  </si>
  <si>
    <t>Steve Jagoditz</t>
  </si>
  <si>
    <t>Doug Zaer</t>
  </si>
  <si>
    <t>Joe Pancotto 1</t>
  </si>
  <si>
    <t>Joe Pancotto 2</t>
  </si>
  <si>
    <t>John Rydell 1</t>
  </si>
  <si>
    <t>Lane Stillings</t>
  </si>
  <si>
    <t>Dan Palmer</t>
  </si>
  <si>
    <t>Matt Cohn</t>
  </si>
  <si>
    <t>Ryan Dennis</t>
  </si>
  <si>
    <t>Mark Gorney 1</t>
  </si>
  <si>
    <t>Mark Gorney 2</t>
  </si>
  <si>
    <t>Alan Horvatich</t>
  </si>
  <si>
    <t>John Rydell 2</t>
  </si>
  <si>
    <t>Austin MacLeod</t>
  </si>
  <si>
    <t>Les MacLeod</t>
  </si>
  <si>
    <t>Steve Steen</t>
  </si>
  <si>
    <t>Ryan Ball 1</t>
  </si>
  <si>
    <t>Ryan Ball 2</t>
  </si>
  <si>
    <t>Ryan Ball 3</t>
  </si>
  <si>
    <t>Steve Juarez</t>
  </si>
  <si>
    <t>Ryan Olsen</t>
  </si>
  <si>
    <t>Zack Kartak</t>
  </si>
  <si>
    <t>Brian Kilburg 1</t>
  </si>
  <si>
    <t>Brian Kilburg 2</t>
  </si>
  <si>
    <t>Brian Kilburg 3</t>
  </si>
  <si>
    <t>Brian Kilburg 4</t>
  </si>
  <si>
    <t>Brad Weappa</t>
  </si>
  <si>
    <t>Dan Ford 1</t>
  </si>
  <si>
    <t>Dan Ford 2</t>
  </si>
  <si>
    <t>Steve Kelley</t>
  </si>
  <si>
    <t>Ross Fuchs</t>
  </si>
  <si>
    <t>Curtis Hansen 1</t>
  </si>
  <si>
    <t>Curtis Hansen 2</t>
  </si>
  <si>
    <t>Brian Huenefeld 1</t>
  </si>
  <si>
    <t>Brian Huenefeld 2</t>
  </si>
  <si>
    <t>Jon Hankes 1</t>
  </si>
  <si>
    <t>Jon Hankes 2</t>
  </si>
  <si>
    <t>Jon Hankes 3</t>
  </si>
  <si>
    <t>Lawrence Koziarski</t>
  </si>
  <si>
    <t>Lee Becker 1</t>
  </si>
  <si>
    <t>Lee Becker 2</t>
  </si>
  <si>
    <t>Tim Grutzik</t>
  </si>
  <si>
    <t>Jarrett Korfhage 1</t>
  </si>
  <si>
    <t>Jarrett Korfhage 2</t>
  </si>
  <si>
    <t>Chad Donnelly 1</t>
  </si>
  <si>
    <t>Chad Donnelly 2</t>
  </si>
  <si>
    <t>Ryan Ball 4</t>
  </si>
  <si>
    <t>Chad Beltrand 1</t>
  </si>
  <si>
    <t>Chad Beltrand 2</t>
  </si>
  <si>
    <t>Katelin Shiels</t>
  </si>
  <si>
    <t>Peter Rathmanner 1</t>
  </si>
  <si>
    <t>John Perrault</t>
  </si>
  <si>
    <t>Peter Rathmanner 2</t>
  </si>
  <si>
    <t>Ryan Wensmann 1</t>
  </si>
  <si>
    <t>Ryan Wensmann 2</t>
  </si>
  <si>
    <t>Rick Salzman 1</t>
  </si>
  <si>
    <t>Rick Salzman 2</t>
  </si>
  <si>
    <t>Rick Salzman 3</t>
  </si>
  <si>
    <t>Mitchell Koch</t>
  </si>
  <si>
    <t>Adam Arola</t>
  </si>
  <si>
    <t>Mike Kraemer</t>
  </si>
  <si>
    <t>Brad Adams</t>
  </si>
  <si>
    <t>Beth Loechler</t>
  </si>
  <si>
    <t>Mike Commers</t>
  </si>
  <si>
    <t>Tommy Lyons</t>
  </si>
  <si>
    <t>Carter Lyons</t>
  </si>
  <si>
    <t>Alex Mushalla</t>
  </si>
  <si>
    <t>John Semrad</t>
  </si>
  <si>
    <t>Brian Beach 1</t>
  </si>
  <si>
    <t>Brian Beach 2</t>
  </si>
  <si>
    <t>Jay Reimers 1</t>
  </si>
  <si>
    <t>Jay Reimers 2</t>
  </si>
  <si>
    <t>Jay Reimers 3</t>
  </si>
  <si>
    <t>Jay Reimers 4</t>
  </si>
  <si>
    <t>Mario Munoz</t>
  </si>
  <si>
    <t>Bill Perpich 2</t>
  </si>
  <si>
    <t>Alex Massopust</t>
  </si>
  <si>
    <t>Jaime Mackenthun</t>
  </si>
  <si>
    <t>Cody Waltrip</t>
  </si>
  <si>
    <t>Karen Valento</t>
  </si>
  <si>
    <t>Tony Flint 1</t>
  </si>
  <si>
    <t>Tony Flint 2</t>
  </si>
  <si>
    <t>Tony Flint 3</t>
  </si>
  <si>
    <t>A1</t>
  </si>
  <si>
    <t>A1$</t>
  </si>
  <si>
    <t>A2</t>
  </si>
  <si>
    <t>A2$</t>
  </si>
  <si>
    <t>B1</t>
  </si>
  <si>
    <t>B1$</t>
  </si>
  <si>
    <t>B2</t>
  </si>
  <si>
    <t>B2$</t>
  </si>
  <si>
    <t>B3</t>
  </si>
  <si>
    <t>B3$</t>
  </si>
  <si>
    <t>C1</t>
  </si>
  <si>
    <t>C1$</t>
  </si>
  <si>
    <t>C2</t>
  </si>
  <si>
    <t>C2$</t>
  </si>
  <si>
    <t>C3</t>
  </si>
  <si>
    <t>C3$</t>
  </si>
  <si>
    <t>D1</t>
  </si>
  <si>
    <t>D1$</t>
  </si>
  <si>
    <t>D2</t>
  </si>
  <si>
    <t>D2$</t>
  </si>
  <si>
    <t>D3</t>
  </si>
  <si>
    <t>D3$</t>
  </si>
  <si>
    <t>E1</t>
  </si>
  <si>
    <t>E1$</t>
  </si>
  <si>
    <t>E2</t>
  </si>
  <si>
    <t>E2$</t>
  </si>
  <si>
    <t>F1</t>
  </si>
  <si>
    <t>F1$</t>
  </si>
  <si>
    <t>Brooks Koepka</t>
  </si>
  <si>
    <t>Bryson DeChambeau</t>
  </si>
  <si>
    <t>Colin Morikawa</t>
  </si>
  <si>
    <t>Dustin Johnson</t>
  </si>
  <si>
    <t>Jon Rahm</t>
  </si>
  <si>
    <t>Justin Thomas</t>
  </si>
  <si>
    <t>Patrick Reed</t>
  </si>
  <si>
    <t>Rory McIlroy</t>
  </si>
  <si>
    <t>Xander Schauffele</t>
  </si>
  <si>
    <t>Adam Scott</t>
  </si>
  <si>
    <t>Bubba Watson</t>
  </si>
  <si>
    <t>Gary Woodland</t>
  </si>
  <si>
    <t>Hideki Matsuyama</t>
  </si>
  <si>
    <t>Jason Day</t>
  </si>
  <si>
    <t>Jordan Spieth</t>
  </si>
  <si>
    <t>Justin Rose</t>
  </si>
  <si>
    <t>Louis Oosthuizen</t>
  </si>
  <si>
    <t>Marc Leishman</t>
  </si>
  <si>
    <t>Matthew Fitzpatrick</t>
  </si>
  <si>
    <t>Matthew Wolff</t>
  </si>
  <si>
    <t>Patrick Cantlay</t>
  </si>
  <si>
    <t>Paul Casey</t>
  </si>
  <si>
    <t>Phil Mickelson</t>
  </si>
  <si>
    <t>Scottie Scheffler</t>
  </si>
  <si>
    <t>Sergio Garcia</t>
  </si>
  <si>
    <t>Sungjae Im</t>
  </si>
  <si>
    <t>Tommy Fleetwood</t>
  </si>
  <si>
    <t>Tony Finau</t>
  </si>
  <si>
    <t>Tyrrell Hatton</t>
  </si>
  <si>
    <t>Webb Simpson</t>
  </si>
  <si>
    <t>Abraham Ancer</t>
  </si>
  <si>
    <t>Billy Horschel</t>
  </si>
  <si>
    <t>Brendon Todd</t>
  </si>
  <si>
    <t>Cameron Champ</t>
  </si>
  <si>
    <t>Cameron Smith</t>
  </si>
  <si>
    <t>Charl Schwartzel</t>
  </si>
  <si>
    <t>Danny Willett</t>
  </si>
  <si>
    <t>Francesco Molinari</t>
  </si>
  <si>
    <t>Henrik Stenson</t>
  </si>
  <si>
    <t>Ian Poulter</t>
  </si>
  <si>
    <t>Jason Kokrak</t>
  </si>
  <si>
    <t>Kevin Kisner</t>
  </si>
  <si>
    <t>Lee Westwood</t>
  </si>
  <si>
    <t>Matt Kuchar</t>
  </si>
  <si>
    <t>Matt Wallace</t>
  </si>
  <si>
    <t>Sebastian Munoz</t>
  </si>
  <si>
    <t>Shane Lowry</t>
  </si>
  <si>
    <t>Si Woo Kim</t>
  </si>
  <si>
    <t>Victor Perez</t>
  </si>
  <si>
    <t>Zach Johnson</t>
  </si>
  <si>
    <t>Bernhard Langer</t>
  </si>
  <si>
    <t>C. T. Pan</t>
  </si>
  <si>
    <t>Fred Couples</t>
  </si>
  <si>
    <t>Jose Maria Olazabal</t>
  </si>
  <si>
    <t>Larry Mize</t>
  </si>
  <si>
    <t>Sandy Lyle</t>
  </si>
  <si>
    <t>Vijay Singh</t>
  </si>
  <si>
    <t>Bernd Wiesberger</t>
  </si>
  <si>
    <t>Christiaan Bezuidenhout</t>
  </si>
  <si>
    <t>Corey Conners</t>
  </si>
  <si>
    <t>Dylan Frittelli</t>
  </si>
  <si>
    <t>Jimmy Walker</t>
  </si>
  <si>
    <t>Kevin Na</t>
  </si>
  <si>
    <t>Lanto Griffin</t>
  </si>
  <si>
    <t>Max Homa</t>
  </si>
  <si>
    <t>Chris Mick</t>
  </si>
  <si>
    <t>Chad Schumacher</t>
  </si>
  <si>
    <t>Rob Runyon 1</t>
  </si>
  <si>
    <t>Rob Runyon 2</t>
  </si>
  <si>
    <t>Rob Runyon 3</t>
  </si>
  <si>
    <t>Rob Runyon 4</t>
  </si>
  <si>
    <t>Rob Runyon 5</t>
  </si>
  <si>
    <t>Rob Runyon 6</t>
  </si>
  <si>
    <t>Brian Wade</t>
  </si>
  <si>
    <t>Brian Bohling</t>
  </si>
  <si>
    <t>Daniel Berger</t>
  </si>
  <si>
    <t>Joaquin Neimann</t>
  </si>
  <si>
    <t>Viktor Hovland</t>
  </si>
  <si>
    <t>Carlos Ortiz</t>
  </si>
  <si>
    <t>Harris English</t>
  </si>
  <si>
    <t>Will Zalatoris</t>
  </si>
  <si>
    <t>Brian Gay</t>
  </si>
  <si>
    <t>Hudson Swafford</t>
  </si>
  <si>
    <t>Jim Herman</t>
  </si>
  <si>
    <t>Mackenzie Hughes</t>
  </si>
  <si>
    <t>Martin Laird</t>
  </si>
  <si>
    <t>Matt Jones</t>
  </si>
  <si>
    <t>Michael Thompson</t>
  </si>
  <si>
    <t>Robert Macintyre</t>
  </si>
  <si>
    <t>Robert Streb</t>
  </si>
  <si>
    <t>Ryan Palmer</t>
  </si>
  <si>
    <t>Ian Woosnam</t>
  </si>
  <si>
    <t>Mike Weir</t>
  </si>
  <si>
    <t>Stewart Cink</t>
  </si>
  <si>
    <t>Trevor Immelman</t>
  </si>
  <si>
    <t>Joe Long</t>
  </si>
  <si>
    <t>Ollie Osborne</t>
  </si>
  <si>
    <t>Tyler Strafaci</t>
  </si>
  <si>
    <t>Trey Ourso</t>
  </si>
  <si>
    <t>Patrick McDonough 1</t>
  </si>
  <si>
    <t>Patrick McDonough 2</t>
  </si>
  <si>
    <t>Brian Harmon</t>
  </si>
  <si>
    <t>Steve Gabrick</t>
  </si>
  <si>
    <t>Rob Runyon 7</t>
  </si>
  <si>
    <t>Rob Runyon 8</t>
  </si>
  <si>
    <t>Rob Runyon 9</t>
  </si>
  <si>
    <t>Mike Tharp 1</t>
  </si>
  <si>
    <t>Mike Tharp 2</t>
  </si>
  <si>
    <t>Tim Acquarelli</t>
  </si>
  <si>
    <t>Joe Pancotto 3</t>
  </si>
  <si>
    <t>Joe Pancotto 4</t>
  </si>
  <si>
    <t>Anthony DiLeva</t>
  </si>
  <si>
    <t>David Lee</t>
  </si>
  <si>
    <t>John Murphy</t>
  </si>
  <si>
    <t>Bradley Boyer</t>
  </si>
  <si>
    <t>Cliff Twiss 1</t>
  </si>
  <si>
    <t>Cliff Twiss 2</t>
  </si>
  <si>
    <t>Michael Beychok</t>
  </si>
  <si>
    <t>Eric Bigham</t>
  </si>
  <si>
    <t>Connor Steele</t>
  </si>
  <si>
    <t>Zach Agamenoni 1</t>
  </si>
  <si>
    <t>Eric Moench</t>
  </si>
  <si>
    <t>Paul McGahy</t>
  </si>
  <si>
    <t>JW Stevens</t>
  </si>
  <si>
    <t>Michael Decillis</t>
  </si>
  <si>
    <t>Ryan Thorman 1</t>
  </si>
  <si>
    <t>Ryan Thorman 2</t>
  </si>
  <si>
    <t>Ryan Thorman 3</t>
  </si>
  <si>
    <t>Paul Getty</t>
  </si>
  <si>
    <t>Randy Raynolds 1</t>
  </si>
  <si>
    <t>Randy Raynolds 2</t>
  </si>
  <si>
    <t>Patrick McDonough 3</t>
  </si>
  <si>
    <t>Rick Salzman 4</t>
  </si>
  <si>
    <t>Zachary Brantner</t>
  </si>
  <si>
    <t>%</t>
  </si>
  <si>
    <t>Matt Bowman</t>
  </si>
  <si>
    <t>Shawn Braunagel</t>
  </si>
  <si>
    <t>Ed Green</t>
  </si>
  <si>
    <t>Patrick Snyder</t>
  </si>
  <si>
    <t>Corey Bloxam</t>
  </si>
  <si>
    <t>Bob Brooks</t>
  </si>
  <si>
    <t>Adam Schoh</t>
  </si>
  <si>
    <t>Brett Tudsbury 1</t>
  </si>
  <si>
    <t>Brett Tudsbury 2</t>
  </si>
  <si>
    <t>Mark Mathys 1</t>
  </si>
  <si>
    <t>Mark Mathys 2</t>
  </si>
  <si>
    <t>Zach Dobek</t>
  </si>
  <si>
    <t>Daniel Jablonski</t>
  </si>
  <si>
    <t>Mark Oliver</t>
  </si>
  <si>
    <t>Steve Batchelder 1</t>
  </si>
  <si>
    <t>Steve Batchelder 2</t>
  </si>
  <si>
    <t>Jason Austin</t>
  </si>
  <si>
    <t>Chris Macero 1</t>
  </si>
  <si>
    <t>Chris Macero 2</t>
  </si>
  <si>
    <t>Steve Bull 1</t>
  </si>
  <si>
    <t>Steve Bull 2</t>
  </si>
  <si>
    <t>Steve Bull 3</t>
  </si>
  <si>
    <t>Colin Diamond</t>
  </si>
  <si>
    <t>Guy Fridley 1</t>
  </si>
  <si>
    <t>Bryan Dobek</t>
  </si>
  <si>
    <t>David Neish</t>
  </si>
  <si>
    <t>Cindee Blattman</t>
  </si>
  <si>
    <t>Zach Schnitzler </t>
  </si>
  <si>
    <t>Garett Skiba 1</t>
  </si>
  <si>
    <t>Garett Skiba 2</t>
  </si>
  <si>
    <t>Garett Skiba 3</t>
  </si>
  <si>
    <t>Garett Skiba 4</t>
  </si>
  <si>
    <t>Billy Bohling</t>
  </si>
  <si>
    <t>George Stewart IV</t>
  </si>
  <si>
    <t>Matt Haws 1</t>
  </si>
  <si>
    <t>Matt Haws 2</t>
  </si>
  <si>
    <t>Matt Haws 3</t>
  </si>
  <si>
    <t>Aaron Wright</t>
  </si>
  <si>
    <t>Benny Rutzick</t>
  </si>
  <si>
    <t>Alex Dyer 1</t>
  </si>
  <si>
    <t>Alex Dyer 2</t>
  </si>
  <si>
    <t>Alexander Glenn-Camden</t>
  </si>
  <si>
    <t>Tim Bot 1</t>
  </si>
  <si>
    <t>Tim Bot 2</t>
  </si>
  <si>
    <t>Andy Podmolik 1</t>
  </si>
  <si>
    <t>Andy Podmolik 2</t>
  </si>
  <si>
    <t>Andy Swartzmiller</t>
  </si>
  <si>
    <t>Byron Dolven</t>
  </si>
  <si>
    <t>Charles Southey</t>
  </si>
  <si>
    <t>Chris Muhle 1</t>
  </si>
  <si>
    <t>Chris Muhle 2</t>
  </si>
  <si>
    <t>Colin Anderson ANCO</t>
  </si>
  <si>
    <t>Colin Anderson UMN</t>
  </si>
  <si>
    <t>Andrew Dale 1</t>
  </si>
  <si>
    <t>Andrew Dale 2</t>
  </si>
  <si>
    <t>Adam Dankers</t>
  </si>
  <si>
    <t>Barney Paulzine</t>
  </si>
  <si>
    <t>Charlie Paulzine</t>
  </si>
  <si>
    <t>Brian DeWolf</t>
  </si>
  <si>
    <t>Clark Corbett</t>
  </si>
  <si>
    <t>Daniel Chaidez</t>
  </si>
  <si>
    <t>Fred Husemoller</t>
  </si>
  <si>
    <t>Andrew Garvis</t>
  </si>
  <si>
    <t>Rich Erb</t>
  </si>
  <si>
    <t>Daryl Sherred 1</t>
  </si>
  <si>
    <t>Daryl Sherred 2</t>
  </si>
  <si>
    <t>David Hintermeister 1</t>
  </si>
  <si>
    <t>David Owens</t>
  </si>
  <si>
    <t>Jason Theis</t>
  </si>
  <si>
    <t>Mitch Theis 1</t>
  </si>
  <si>
    <t>Mitch Theis 2</t>
  </si>
  <si>
    <t>David Santoni</t>
  </si>
  <si>
    <t>Evan Bronson</t>
  </si>
  <si>
    <t>Greg Holland</t>
  </si>
  <si>
    <t>Rick Lamond</t>
  </si>
  <si>
    <t>Greg Palm</t>
  </si>
  <si>
    <t>Guy Fridley 2</t>
  </si>
  <si>
    <t>J McNamara 1</t>
  </si>
  <si>
    <t>J McNamara 2</t>
  </si>
  <si>
    <t>Tom Poole 1</t>
  </si>
  <si>
    <t>Tom Poole 2</t>
  </si>
  <si>
    <t>Michael Vannelli 1</t>
  </si>
  <si>
    <t>Michael Vannelli 2</t>
  </si>
  <si>
    <t>James Maertz</t>
  </si>
  <si>
    <t>Jason Ballow</t>
  </si>
  <si>
    <t>Jay Fafinski</t>
  </si>
  <si>
    <t>Jay Sjovall</t>
  </si>
  <si>
    <t>Jerod Dinkin</t>
  </si>
  <si>
    <t>Jody Puckett</t>
  </si>
  <si>
    <t>Elaine Curry</t>
  </si>
  <si>
    <t>Joe Verhasselt</t>
  </si>
  <si>
    <t>John Kratochvil</t>
  </si>
  <si>
    <t>Tim Egan 1</t>
  </si>
  <si>
    <t>Tim Egan 2</t>
  </si>
  <si>
    <t>Katie Egan</t>
  </si>
  <si>
    <t>John Ritter 1</t>
  </si>
  <si>
    <t>John Ritter 2</t>
  </si>
  <si>
    <t>Jordan Gatlin</t>
  </si>
  <si>
    <t>Jordan Jahnke 1</t>
  </si>
  <si>
    <t>Jordan Jahnke 2</t>
  </si>
  <si>
    <t>Josh Schommer</t>
  </si>
  <si>
    <t>Duane Klein</t>
  </si>
  <si>
    <t>Keith Holman</t>
  </si>
  <si>
    <t>Kenny Shaevel 1</t>
  </si>
  <si>
    <t>Kenny Shaevel 2</t>
  </si>
  <si>
    <t>Kenny Shaevel 3</t>
  </si>
  <si>
    <t>Kevin Roddy 2</t>
  </si>
  <si>
    <t>Kevin Roddy 3</t>
  </si>
  <si>
    <t>Kevin Roddy 1</t>
  </si>
  <si>
    <t>Kevin Kulhanek</t>
  </si>
  <si>
    <t>Michael Johnson 1</t>
  </si>
  <si>
    <t>Michael Johnson 2</t>
  </si>
  <si>
    <t>Michael Johnson 3</t>
  </si>
  <si>
    <t>Kyle Theige 1</t>
  </si>
  <si>
    <t>Kyle Theige 2</t>
  </si>
  <si>
    <t>Abby Munoz</t>
  </si>
  <si>
    <t>Mark Deault 1</t>
  </si>
  <si>
    <t>Mark Deault 2</t>
  </si>
  <si>
    <t>Pat Neary 1</t>
  </si>
  <si>
    <t>Pat Neary 2</t>
  </si>
  <si>
    <t>Derek Walz 1</t>
  </si>
  <si>
    <t>Derek Walz 2</t>
  </si>
  <si>
    <t>Derek Walz 3</t>
  </si>
  <si>
    <t>Derek Walz 4</t>
  </si>
  <si>
    <t>Derek Walz 5</t>
  </si>
  <si>
    <t>Derek Walz 6</t>
  </si>
  <si>
    <t>Logan Webster</t>
  </si>
  <si>
    <t>Ryan Ball 5</t>
  </si>
  <si>
    <t>Mark Sottile</t>
  </si>
  <si>
    <t>Mark Trapp</t>
  </si>
  <si>
    <t>Ed McGuinnes</t>
  </si>
  <si>
    <t>Jordan Harris</t>
  </si>
  <si>
    <t>Matt Beatty</t>
  </si>
  <si>
    <t>Matt Johnson</t>
  </si>
  <si>
    <t>Michael Moller 1</t>
  </si>
  <si>
    <t>Michael Moller 2</t>
  </si>
  <si>
    <t>Tom Frendt</t>
  </si>
  <si>
    <t>Kevin Huset</t>
  </si>
  <si>
    <t>Mel Dario 1</t>
  </si>
  <si>
    <t>Mel Dario 2</t>
  </si>
  <si>
    <t>Brent Godlewski</t>
  </si>
  <si>
    <t>Michael Zupanovich 1</t>
  </si>
  <si>
    <t>Michael Zupanovich 2</t>
  </si>
  <si>
    <t>Wes Willemsen</t>
  </si>
  <si>
    <t>Mike Hanson</t>
  </si>
  <si>
    <t>Ryan Lake</t>
  </si>
  <si>
    <t>Kevin Gaynor 1</t>
  </si>
  <si>
    <t>Kevin Gaynor 2</t>
  </si>
  <si>
    <t>Ryan Rose 1</t>
  </si>
  <si>
    <t>Ryan Rose 2</t>
  </si>
  <si>
    <t>Ryan Rose 3</t>
  </si>
  <si>
    <t>Bill Perpich 3</t>
  </si>
  <si>
    <t>Larry Douglas</t>
  </si>
  <si>
    <t>Logan Mitchell</t>
  </si>
  <si>
    <t>Nathan Wieland</t>
  </si>
  <si>
    <t>Neil Rausch</t>
  </si>
  <si>
    <t>Nolan O'Neill</t>
  </si>
  <si>
    <t>Pam Oeffler</t>
  </si>
  <si>
    <t>Patrick Eibert 1</t>
  </si>
  <si>
    <t>Patrick Eibert 2</t>
  </si>
  <si>
    <t>Patrick Eibert 3</t>
  </si>
  <si>
    <t>Patrick Eibert 4</t>
  </si>
  <si>
    <t>Patrick Eibert 5</t>
  </si>
  <si>
    <t>Patrick Enroth</t>
  </si>
  <si>
    <t>Paul Goolsby</t>
  </si>
  <si>
    <t>Peter Kelly</t>
  </si>
  <si>
    <t>Robert Paulzine</t>
  </si>
  <si>
    <t>Ryan Rapko</t>
  </si>
  <si>
    <t>Sam Nieman</t>
  </si>
  <si>
    <t>Alex Buslee</t>
  </si>
  <si>
    <t>Ryan Shane</t>
  </si>
  <si>
    <t>Shane Huddleston</t>
  </si>
  <si>
    <t>Sean Brennan 1</t>
  </si>
  <si>
    <t>Sean Brennan 2</t>
  </si>
  <si>
    <t>Max Buslee</t>
  </si>
  <si>
    <t>John Seiler</t>
  </si>
  <si>
    <t>Jon O'Hearn</t>
  </si>
  <si>
    <t>Steve Anderson 1</t>
  </si>
  <si>
    <t>Steve Anderson 2</t>
  </si>
  <si>
    <t>Steve Busching</t>
  </si>
  <si>
    <t>Tanner Howard 1</t>
  </si>
  <si>
    <t>Tanner Howard 2</t>
  </si>
  <si>
    <t>Thomas Vanek 1</t>
  </si>
  <si>
    <t>Thomas Vanek 2</t>
  </si>
  <si>
    <t>Thomas Vanek 3</t>
  </si>
  <si>
    <t>Thomas Vanek 4</t>
  </si>
  <si>
    <t>Tim Duggan 1</t>
  </si>
  <si>
    <t>Tim Duggan 2</t>
  </si>
  <si>
    <t>Tim Duggan 3</t>
  </si>
  <si>
    <t>Tim Duggan 4</t>
  </si>
  <si>
    <t>Wade Yeoman 1</t>
  </si>
  <si>
    <t>Wade Yeoman 2</t>
  </si>
  <si>
    <t>Wade Yeoman 3</t>
  </si>
  <si>
    <t>Wade Yeoman 4</t>
  </si>
  <si>
    <t>Wayne Potts 1</t>
  </si>
  <si>
    <t>Wayne Potts 2</t>
  </si>
  <si>
    <t>Barbara Raynolds 1</t>
  </si>
  <si>
    <t>Barbara Raynolds 2</t>
  </si>
  <si>
    <t>Tom Keenan 1</t>
  </si>
  <si>
    <t>Tom Keenan 2</t>
  </si>
  <si>
    <t>David Hellmuth 1</t>
  </si>
  <si>
    <t>David Hellmuth 2</t>
  </si>
  <si>
    <t>Topher Baron 1</t>
  </si>
  <si>
    <t>Topher Baron 2</t>
  </si>
  <si>
    <t>Tim Leslie</t>
  </si>
  <si>
    <t>Todd Vandelune</t>
  </si>
  <si>
    <t>Thomas Williams</t>
  </si>
  <si>
    <t>Travis Braunagel</t>
  </si>
  <si>
    <t>Tyler O'Neill</t>
  </si>
  <si>
    <t>Vince Wolber</t>
  </si>
  <si>
    <t>Zac Kniess</t>
  </si>
  <si>
    <t>Mark Schneid</t>
  </si>
  <si>
    <t>Brad Hooper</t>
  </si>
  <si>
    <t>David Hintermeister 2</t>
  </si>
  <si>
    <t>Bryan Norman</t>
  </si>
  <si>
    <t>Topher Baron 3</t>
  </si>
  <si>
    <t>Carl D'Aquila 1</t>
  </si>
  <si>
    <t>Carl D'Aquila 2</t>
  </si>
  <si>
    <t>Carl D'Aquila 3</t>
  </si>
  <si>
    <t>Carl D'Aquila 4</t>
  </si>
  <si>
    <t>Kenny Shaevel 4</t>
  </si>
  <si>
    <t>Zach Agamenoni 2</t>
  </si>
  <si>
    <t>Patrick Garcia</t>
  </si>
  <si>
    <t>Dylan Worth</t>
  </si>
  <si>
    <t>Mira Young 1</t>
  </si>
  <si>
    <t>Mira Young 2</t>
  </si>
  <si>
    <t>Marvin Melgaard</t>
  </si>
  <si>
    <t>Dave Valento 1</t>
  </si>
  <si>
    <t>Dave Valento 2</t>
  </si>
  <si>
    <t>Dave Valento 3</t>
  </si>
  <si>
    <t>B DeChambeau</t>
  </si>
  <si>
    <t>Brian Patrick</t>
  </si>
  <si>
    <t>C Bezuidenhout</t>
  </si>
  <si>
    <t>M Fitzpatrick</t>
  </si>
  <si>
    <t>X Schauffele</t>
  </si>
  <si>
    <t>Paul McGhay</t>
  </si>
  <si>
    <t>Golfer</t>
  </si>
  <si>
    <t>T3</t>
  </si>
  <si>
    <t>T5</t>
  </si>
  <si>
    <t>T8</t>
  </si>
  <si>
    <t>T10</t>
  </si>
  <si>
    <t>T12</t>
  </si>
  <si>
    <t>Robert MacIntyre</t>
  </si>
  <si>
    <t>T18</t>
  </si>
  <si>
    <t>T21</t>
  </si>
  <si>
    <t>T26</t>
  </si>
  <si>
    <t>T34</t>
  </si>
  <si>
    <t>T38</t>
  </si>
  <si>
    <t>T40</t>
  </si>
  <si>
    <t>T46</t>
  </si>
  <si>
    <t>T50</t>
  </si>
  <si>
    <t>Low Am</t>
  </si>
  <si>
    <t>Won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</si>
</sst>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6"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8"/>
      <color theme="0" tint="-0.14999847407452621"/>
      <name val="Arial"/>
      <family val="2"/>
    </font>
    <font>
      <sz val="8"/>
      <color theme="0"/>
      <name val="Arial"/>
      <family val="2"/>
    </font>
    <font>
      <b/>
      <sz val="8"/>
      <name val="Arial"/>
      <family val="2"/>
    </font>
    <font>
      <sz val="8"/>
      <color theme="1"/>
      <name val="Ruda"/>
    </font>
    <font>
      <b/>
      <sz val="8"/>
      <color theme="1"/>
      <name val="Ruda"/>
    </font>
    <font>
      <sz val="10"/>
      <color theme="1"/>
      <name val="Arial"/>
      <family val="2"/>
    </font>
    <font>
      <b/>
      <sz val="10"/>
      <color theme="1"/>
      <name val="Arial"/>
      <family val="2"/>
    </font>
    <font>
      <sz val="8"/>
      <color theme="0" tint="-0.249977111117893"/>
      <name val="Arial"/>
      <family val="2"/>
    </font>
    <font>
      <sz val="8"/>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C66"/>
        <bgColor indexed="64"/>
      </patternFill>
    </fill>
    <fill>
      <patternFill patternType="solid">
        <fgColor rgb="FFCCCCFF"/>
        <bgColor indexed="64"/>
      </patternFill>
    </fill>
  </fills>
  <borders count="31">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4" borderId="0" xfId="0" applyFont="1" applyFill="1" applyAlignment="1">
      <alignment vertical="center"/>
    </xf>
    <xf numFmtId="0" fontId="2" fillId="4" borderId="0" xfId="0" applyFont="1" applyFill="1" applyAlignment="1">
      <alignment horizontal="center" vertical="center"/>
    </xf>
    <xf numFmtId="9" fontId="2" fillId="4" borderId="0" xfId="2" applyFont="1" applyFill="1" applyAlignment="1">
      <alignment vertical="center"/>
    </xf>
    <xf numFmtId="0" fontId="3" fillId="0" borderId="0" xfId="0" applyFont="1"/>
    <xf numFmtId="0" fontId="4" fillId="4" borderId="0" xfId="0" applyFont="1" applyFill="1" applyAlignment="1">
      <alignment vertical="center" wrapText="1"/>
    </xf>
    <xf numFmtId="0" fontId="2" fillId="4" borderId="0" xfId="0" applyFont="1" applyFill="1" applyAlignment="1">
      <alignment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9" fontId="5" fillId="6" borderId="9" xfId="2"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0" borderId="0" xfId="0" applyFont="1" applyAlignment="1">
      <alignment vertical="center" wrapText="1"/>
    </xf>
    <xf numFmtId="0" fontId="4" fillId="4" borderId="0" xfId="0" applyFont="1" applyFill="1" applyAlignment="1">
      <alignment vertical="center"/>
    </xf>
    <xf numFmtId="164" fontId="4" fillId="4" borderId="0" xfId="0" applyNumberFormat="1" applyFont="1" applyFill="1" applyAlignment="1">
      <alignment vertical="center"/>
    </xf>
    <xf numFmtId="0" fontId="2" fillId="2" borderId="15" xfId="0" applyFont="1" applyFill="1" applyBorder="1" applyAlignment="1">
      <alignment vertical="center" wrapText="1"/>
    </xf>
    <xf numFmtId="0" fontId="2" fillId="2" borderId="21" xfId="0" applyFont="1" applyFill="1" applyBorder="1" applyAlignment="1">
      <alignment horizontal="center" vertical="center"/>
    </xf>
    <xf numFmtId="9" fontId="2" fillId="2" borderId="22" xfId="2" applyFont="1" applyFill="1" applyBorder="1" applyAlignment="1">
      <alignment horizontal="center" vertical="center"/>
    </xf>
    <xf numFmtId="0" fontId="2" fillId="2" borderId="16" xfId="0" applyFont="1" applyFill="1" applyBorder="1" applyAlignment="1">
      <alignment horizontal="center" vertical="center"/>
    </xf>
    <xf numFmtId="0" fontId="2" fillId="3" borderId="11" xfId="0" applyFont="1" applyFill="1" applyBorder="1" applyAlignment="1">
      <alignment vertical="center" wrapText="1"/>
    </xf>
    <xf numFmtId="0" fontId="2" fillId="3" borderId="12" xfId="0" applyFont="1" applyFill="1" applyBorder="1" applyAlignment="1">
      <alignment horizontal="center" vertical="center"/>
    </xf>
    <xf numFmtId="9" fontId="2" fillId="3" borderId="13" xfId="2" applyFont="1" applyFill="1" applyBorder="1" applyAlignment="1">
      <alignment horizontal="center" vertical="center"/>
    </xf>
    <xf numFmtId="0" fontId="2" fillId="3" borderId="14" xfId="0" applyFont="1" applyFill="1" applyBorder="1" applyAlignment="1">
      <alignment horizontal="center" vertical="center"/>
    </xf>
    <xf numFmtId="0" fontId="2" fillId="2" borderId="3" xfId="0" applyFont="1" applyFill="1" applyBorder="1" applyAlignment="1">
      <alignment vertical="center" wrapText="1"/>
    </xf>
    <xf numFmtId="0" fontId="2" fillId="2" borderId="4" xfId="0" applyFont="1" applyFill="1" applyBorder="1" applyAlignment="1">
      <alignment horizontal="center" vertical="center"/>
    </xf>
    <xf numFmtId="9" fontId="2" fillId="2" borderId="6"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3" borderId="3" xfId="0" applyFont="1" applyFill="1" applyBorder="1" applyAlignment="1">
      <alignment vertical="center" wrapText="1"/>
    </xf>
    <xf numFmtId="0" fontId="2" fillId="3" borderId="4" xfId="0" applyFont="1" applyFill="1" applyBorder="1" applyAlignment="1">
      <alignment horizontal="center" vertical="center"/>
    </xf>
    <xf numFmtId="9" fontId="2" fillId="3" borderId="6" xfId="2" applyFont="1" applyFill="1" applyBorder="1" applyAlignment="1">
      <alignment horizontal="center" vertical="center"/>
    </xf>
    <xf numFmtId="0" fontId="2" fillId="3" borderId="5" xfId="0" applyFont="1" applyFill="1" applyBorder="1" applyAlignment="1">
      <alignment horizontal="center" vertical="center"/>
    </xf>
    <xf numFmtId="0" fontId="2" fillId="2" borderId="17" xfId="0" applyFont="1" applyFill="1" applyBorder="1" applyAlignment="1">
      <alignment vertical="center" wrapText="1"/>
    </xf>
    <xf numFmtId="0" fontId="2" fillId="2" borderId="18" xfId="0" applyFont="1" applyFill="1" applyBorder="1" applyAlignment="1">
      <alignment horizontal="center" vertical="center"/>
    </xf>
    <xf numFmtId="9" fontId="2" fillId="2" borderId="19" xfId="0" applyNumberFormat="1" applyFont="1" applyFill="1" applyBorder="1" applyAlignment="1">
      <alignment horizontal="center" vertical="center"/>
    </xf>
    <xf numFmtId="0" fontId="2" fillId="2" borderId="20" xfId="0" applyFont="1" applyFill="1" applyBorder="1" applyAlignment="1">
      <alignment horizontal="center" vertical="center"/>
    </xf>
    <xf numFmtId="0" fontId="2" fillId="3" borderId="15" xfId="0" applyFont="1" applyFill="1" applyBorder="1" applyAlignment="1">
      <alignment vertical="center" wrapText="1"/>
    </xf>
    <xf numFmtId="0" fontId="2" fillId="3" borderId="21" xfId="0" applyFont="1" applyFill="1" applyBorder="1" applyAlignment="1">
      <alignment horizontal="center" vertical="center"/>
    </xf>
    <xf numFmtId="9" fontId="2" fillId="3" borderId="22" xfId="0" applyNumberFormat="1" applyFont="1" applyFill="1" applyBorder="1" applyAlignment="1">
      <alignment horizontal="center" vertical="center"/>
    </xf>
    <xf numFmtId="0" fontId="2" fillId="3" borderId="16" xfId="0" applyFont="1" applyFill="1" applyBorder="1" applyAlignment="1">
      <alignment horizontal="center" vertical="center"/>
    </xf>
    <xf numFmtId="9" fontId="2" fillId="3" borderId="6" xfId="0" applyNumberFormat="1" applyFont="1" applyFill="1" applyBorder="1" applyAlignment="1">
      <alignment horizontal="center" vertical="center"/>
    </xf>
    <xf numFmtId="0" fontId="2" fillId="3" borderId="17" xfId="0" applyFont="1" applyFill="1" applyBorder="1" applyAlignment="1">
      <alignment vertical="center" wrapText="1"/>
    </xf>
    <xf numFmtId="0" fontId="2" fillId="3" borderId="18" xfId="0" applyFont="1" applyFill="1" applyBorder="1" applyAlignment="1">
      <alignment horizontal="center" vertical="center"/>
    </xf>
    <xf numFmtId="9" fontId="2" fillId="3" borderId="19" xfId="2" applyFont="1" applyFill="1" applyBorder="1" applyAlignment="1">
      <alignment horizontal="center" vertical="center"/>
    </xf>
    <xf numFmtId="0" fontId="2" fillId="3" borderId="20" xfId="0" applyFont="1" applyFill="1" applyBorder="1" applyAlignment="1">
      <alignment horizontal="center" vertical="center"/>
    </xf>
    <xf numFmtId="9" fontId="2" fillId="2" borderId="6" xfId="2" applyFont="1" applyFill="1" applyBorder="1" applyAlignment="1">
      <alignment horizontal="center" vertical="center"/>
    </xf>
    <xf numFmtId="9" fontId="2" fillId="2" borderId="19" xfId="2" applyFont="1" applyFill="1" applyBorder="1" applyAlignment="1">
      <alignment horizontal="center" vertical="center"/>
    </xf>
    <xf numFmtId="9" fontId="2" fillId="2" borderId="22" xfId="0" applyNumberFormat="1" applyFont="1" applyFill="1" applyBorder="1" applyAlignment="1">
      <alignment horizontal="center" vertical="center"/>
    </xf>
    <xf numFmtId="9" fontId="2" fillId="3" borderId="22" xfId="2" applyFont="1" applyFill="1" applyBorder="1" applyAlignment="1">
      <alignment horizontal="center" vertical="center"/>
    </xf>
    <xf numFmtId="0" fontId="6" fillId="2" borderId="27" xfId="0" applyFont="1" applyFill="1" applyBorder="1" applyAlignment="1">
      <alignment horizontal="center" vertical="top"/>
    </xf>
    <xf numFmtId="0" fontId="6" fillId="2" borderId="30" xfId="0" applyFont="1" applyFill="1" applyBorder="1" applyAlignment="1">
      <alignment horizontal="center" vertical="top"/>
    </xf>
    <xf numFmtId="0" fontId="2" fillId="0" borderId="0" xfId="0" applyFont="1"/>
    <xf numFmtId="0" fontId="2" fillId="3" borderId="21" xfId="0" applyFont="1" applyFill="1" applyBorder="1" applyAlignment="1">
      <alignment horizontal="left" vertical="center"/>
    </xf>
    <xf numFmtId="44" fontId="2" fillId="5" borderId="2" xfId="0" applyNumberFormat="1" applyFont="1" applyFill="1" applyBorder="1" applyAlignment="1">
      <alignment horizontal="left" vertical="center"/>
    </xf>
    <xf numFmtId="0" fontId="6" fillId="7" borderId="1" xfId="0" applyFont="1" applyFill="1" applyBorder="1" applyAlignment="1">
      <alignment horizontal="center" vertical="top"/>
    </xf>
    <xf numFmtId="44" fontId="6" fillId="7" borderId="1" xfId="1" applyFont="1" applyFill="1" applyBorder="1" applyAlignment="1">
      <alignment horizontal="center" vertical="top"/>
    </xf>
    <xf numFmtId="0" fontId="2" fillId="7" borderId="4" xfId="0" applyFont="1" applyFill="1" applyBorder="1" applyAlignment="1">
      <alignment horizontal="left" vertical="center"/>
    </xf>
    <xf numFmtId="44" fontId="2" fillId="7" borderId="4" xfId="1" applyFont="1" applyFill="1" applyBorder="1" applyAlignment="1">
      <alignment horizontal="left" vertical="center"/>
    </xf>
    <xf numFmtId="0" fontId="7" fillId="0" borderId="0" xfId="0" applyFont="1"/>
    <xf numFmtId="0" fontId="7" fillId="0" borderId="4" xfId="0" applyFont="1" applyBorder="1"/>
    <xf numFmtId="0" fontId="8" fillId="0" borderId="4" xfId="0" applyFont="1" applyBorder="1" applyAlignment="1">
      <alignment horizontal="center"/>
    </xf>
    <xf numFmtId="0" fontId="8" fillId="0" borderId="4" xfId="0" applyFont="1" applyBorder="1"/>
    <xf numFmtId="0" fontId="8" fillId="0" borderId="0" xfId="0" applyFont="1"/>
    <xf numFmtId="0" fontId="9" fillId="3" borderId="0" xfId="0" applyFont="1" applyFill="1"/>
    <xf numFmtId="3" fontId="9" fillId="3" borderId="0" xfId="0" applyNumberFormat="1" applyFont="1" applyFill="1"/>
    <xf numFmtId="3" fontId="9" fillId="3" borderId="0" xfId="0" applyNumberFormat="1" applyFont="1" applyFill="1" applyAlignment="1">
      <alignment wrapText="1"/>
    </xf>
    <xf numFmtId="0" fontId="9" fillId="0" borderId="0" xfId="0" applyFont="1"/>
    <xf numFmtId="0" fontId="10" fillId="0" borderId="0" xfId="0" applyFont="1" applyAlignment="1">
      <alignment horizontal="center" vertical="center"/>
    </xf>
    <xf numFmtId="0" fontId="9" fillId="3" borderId="4" xfId="0" applyFont="1" applyFill="1" applyBorder="1"/>
    <xf numFmtId="3" fontId="9" fillId="3" borderId="4" xfId="0" applyNumberFormat="1" applyFont="1" applyFill="1" applyBorder="1" applyAlignment="1">
      <alignment wrapText="1"/>
    </xf>
    <xf numFmtId="0" fontId="6" fillId="8" borderId="28" xfId="0" applyFont="1" applyFill="1" applyBorder="1" applyAlignment="1">
      <alignment horizontal="center" vertical="top"/>
    </xf>
    <xf numFmtId="44" fontId="6" fillId="8" borderId="1" xfId="1" applyFont="1" applyFill="1" applyBorder="1" applyAlignment="1">
      <alignment horizontal="center" vertical="top"/>
    </xf>
    <xf numFmtId="0" fontId="6" fillId="8" borderId="1" xfId="0" applyFont="1" applyFill="1" applyBorder="1" applyAlignment="1">
      <alignment horizontal="center" vertical="top"/>
    </xf>
    <xf numFmtId="0" fontId="2" fillId="8" borderId="29" xfId="0" applyFont="1" applyFill="1" applyBorder="1" applyAlignment="1">
      <alignment horizontal="left" vertical="center"/>
    </xf>
    <xf numFmtId="44" fontId="2" fillId="8" borderId="4" xfId="1" applyFont="1" applyFill="1" applyBorder="1" applyAlignment="1">
      <alignment horizontal="left" vertical="center"/>
    </xf>
    <xf numFmtId="0" fontId="2" fillId="8" borderId="4" xfId="0" applyFont="1" applyFill="1" applyBorder="1" applyAlignment="1">
      <alignment horizontal="left" vertical="center"/>
    </xf>
    <xf numFmtId="0" fontId="11" fillId="4" borderId="0" xfId="0" applyFont="1" applyFill="1" applyAlignment="1">
      <alignment horizontal="center" vertical="center"/>
    </xf>
    <xf numFmtId="2" fontId="11" fillId="4" borderId="0" xfId="0" applyNumberFormat="1" applyFont="1" applyFill="1" applyAlignment="1">
      <alignment horizontal="center" vertical="center"/>
    </xf>
    <xf numFmtId="9" fontId="2" fillId="3" borderId="19" xfId="0" applyNumberFormat="1" applyFont="1" applyFill="1" applyBorder="1" applyAlignment="1">
      <alignment horizontal="center" vertical="center"/>
    </xf>
    <xf numFmtId="0" fontId="3" fillId="0" borderId="0" xfId="1" applyNumberFormat="1" applyFont="1"/>
    <xf numFmtId="0" fontId="8" fillId="0" borderId="0" xfId="0" applyFont="1" applyAlignment="1">
      <alignment horizontal="center"/>
    </xf>
    <xf numFmtId="0" fontId="8" fillId="0" borderId="4" xfId="0" applyFont="1" applyBorder="1" applyAlignment="1">
      <alignment horizontal="left"/>
    </xf>
    <xf numFmtId="0" fontId="13" fillId="0" borderId="4" xfId="0" applyFont="1" applyBorder="1"/>
    <xf numFmtId="0" fontId="13" fillId="0" borderId="0" xfId="0" applyFont="1"/>
    <xf numFmtId="44" fontId="2" fillId="0" borderId="0" xfId="1" applyFont="1"/>
    <xf numFmtId="0" fontId="9" fillId="3" borderId="3" xfId="0" applyFont="1" applyFill="1" applyBorder="1" applyAlignment="1">
      <alignment horizontal="center"/>
    </xf>
    <xf numFmtId="165" fontId="9" fillId="3" borderId="5" xfId="1" applyNumberFormat="1"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xf numFmtId="3" fontId="9" fillId="3" borderId="18" xfId="0" applyNumberFormat="1" applyFont="1" applyFill="1" applyBorder="1" applyAlignment="1">
      <alignment wrapText="1"/>
    </xf>
    <xf numFmtId="165" fontId="9" fillId="3" borderId="20" xfId="1" applyNumberFormat="1" applyFont="1" applyFill="1" applyBorder="1" applyAlignment="1">
      <alignment horizontal="center"/>
    </xf>
    <xf numFmtId="0" fontId="9" fillId="3" borderId="15" xfId="0" applyFont="1" applyFill="1" applyBorder="1" applyAlignment="1">
      <alignment horizontal="center"/>
    </xf>
    <xf numFmtId="0" fontId="9" fillId="3" borderId="21" xfId="0" applyFont="1" applyFill="1" applyBorder="1"/>
    <xf numFmtId="3" fontId="9" fillId="3" borderId="21" xfId="0" applyNumberFormat="1" applyFont="1" applyFill="1" applyBorder="1" applyAlignment="1">
      <alignment wrapText="1"/>
    </xf>
    <xf numFmtId="165" fontId="9" fillId="3" borderId="16" xfId="1" applyNumberFormat="1" applyFont="1" applyFill="1" applyBorder="1" applyAlignment="1">
      <alignment horizontal="center"/>
    </xf>
    <xf numFmtId="3" fontId="10" fillId="7" borderId="24" xfId="0" applyNumberFormat="1" applyFont="1" applyFill="1" applyBorder="1" applyAlignment="1">
      <alignment horizontal="center" vertical="center" wrapText="1"/>
    </xf>
    <xf numFmtId="0" fontId="13" fillId="0" borderId="0" xfId="0" applyFont="1" applyAlignment="1">
      <alignment horizontal="center"/>
    </xf>
    <xf numFmtId="0" fontId="13" fillId="0" borderId="4" xfId="0" applyFont="1" applyBorder="1" applyAlignment="1">
      <alignment horizontal="center"/>
    </xf>
    <xf numFmtId="165" fontId="13" fillId="0" borderId="4" xfId="1" applyNumberFormat="1" applyFont="1" applyBorder="1"/>
    <xf numFmtId="165" fontId="13" fillId="0" borderId="0" xfId="1" applyNumberFormat="1" applyFont="1"/>
    <xf numFmtId="0" fontId="6" fillId="9" borderId="1" xfId="0" applyFont="1" applyFill="1" applyBorder="1" applyAlignment="1">
      <alignment horizontal="center" vertical="top"/>
    </xf>
    <xf numFmtId="44" fontId="6" fillId="9" borderId="1" xfId="1" applyFont="1" applyFill="1" applyBorder="1" applyAlignment="1">
      <alignment horizontal="center" vertical="top"/>
    </xf>
    <xf numFmtId="0" fontId="2" fillId="9" borderId="4" xfId="0" applyFont="1" applyFill="1" applyBorder="1" applyAlignment="1">
      <alignment horizontal="left" vertical="center"/>
    </xf>
    <xf numFmtId="44" fontId="2" fillId="9" borderId="4" xfId="1" applyFont="1" applyFill="1" applyBorder="1" applyAlignment="1">
      <alignment horizontal="left" vertical="center"/>
    </xf>
    <xf numFmtId="0" fontId="6" fillId="10" borderId="1" xfId="0" applyFont="1" applyFill="1" applyBorder="1" applyAlignment="1">
      <alignment horizontal="center" vertical="top"/>
    </xf>
    <xf numFmtId="44" fontId="6" fillId="10" borderId="1" xfId="1" applyFont="1" applyFill="1" applyBorder="1" applyAlignment="1">
      <alignment horizontal="center" vertical="top"/>
    </xf>
    <xf numFmtId="0" fontId="2" fillId="10" borderId="4" xfId="0" applyFont="1" applyFill="1" applyBorder="1" applyAlignment="1">
      <alignment horizontal="left" vertical="center"/>
    </xf>
    <xf numFmtId="44" fontId="2" fillId="10" borderId="4" xfId="1" applyFont="1" applyFill="1" applyBorder="1" applyAlignment="1">
      <alignment horizontal="left" vertical="center"/>
    </xf>
    <xf numFmtId="0" fontId="6" fillId="11" borderId="1" xfId="0" applyFont="1" applyFill="1" applyBorder="1" applyAlignment="1">
      <alignment horizontal="center" vertical="top"/>
    </xf>
    <xf numFmtId="44" fontId="6" fillId="11" borderId="1" xfId="1" applyFont="1" applyFill="1" applyBorder="1" applyAlignment="1">
      <alignment horizontal="center" vertical="top"/>
    </xf>
    <xf numFmtId="0" fontId="2" fillId="11" borderId="4" xfId="0" applyFont="1" applyFill="1" applyBorder="1" applyAlignment="1">
      <alignment horizontal="left" vertical="center"/>
    </xf>
    <xf numFmtId="44" fontId="2" fillId="11" borderId="4" xfId="1" applyFont="1" applyFill="1" applyBorder="1" applyAlignment="1">
      <alignment horizontal="left" vertical="center"/>
    </xf>
    <xf numFmtId="0" fontId="2" fillId="11" borderId="4" xfId="0" applyFont="1" applyFill="1" applyBorder="1" applyAlignment="1">
      <alignment horizontal="left" vertical="top"/>
    </xf>
    <xf numFmtId="0" fontId="6" fillId="12" borderId="1" xfId="0" applyFont="1" applyFill="1" applyBorder="1" applyAlignment="1">
      <alignment horizontal="center" vertical="top"/>
    </xf>
    <xf numFmtId="44" fontId="6" fillId="12" borderId="1" xfId="1" applyFont="1" applyFill="1" applyBorder="1" applyAlignment="1">
      <alignment horizontal="center" vertical="top"/>
    </xf>
    <xf numFmtId="0" fontId="2" fillId="12" borderId="4" xfId="0" applyFont="1" applyFill="1" applyBorder="1" applyAlignment="1">
      <alignment horizontal="left" vertical="center"/>
    </xf>
    <xf numFmtId="44" fontId="2" fillId="12" borderId="4" xfId="1" applyFont="1" applyFill="1" applyBorder="1" applyAlignment="1">
      <alignment horizontal="left" vertical="center"/>
    </xf>
    <xf numFmtId="0" fontId="2" fillId="12" borderId="4" xfId="0" quotePrefix="1" applyFont="1" applyFill="1" applyBorder="1" applyAlignment="1">
      <alignment horizontal="left" vertical="center"/>
    </xf>
    <xf numFmtId="3" fontId="9" fillId="3" borderId="21" xfId="0" applyNumberFormat="1" applyFont="1" applyFill="1" applyBorder="1"/>
    <xf numFmtId="3" fontId="9" fillId="3" borderId="4" xfId="0" applyNumberFormat="1" applyFont="1" applyFill="1" applyBorder="1"/>
    <xf numFmtId="3" fontId="9" fillId="3" borderId="18" xfId="0" applyNumberFormat="1" applyFont="1" applyFill="1" applyBorder="1"/>
    <xf numFmtId="0" fontId="10"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4" fillId="0" borderId="0" xfId="0" applyFont="1"/>
    <xf numFmtId="0" fontId="14" fillId="0" borderId="0" xfId="0" applyFont="1" applyAlignment="1">
      <alignment horizontal="center"/>
    </xf>
    <xf numFmtId="165" fontId="14" fillId="0" borderId="0" xfId="1" applyNumberFormat="1" applyFont="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15" fillId="0" borderId="4" xfId="0" applyFont="1" applyBorder="1" applyAlignment="1">
      <alignment horizontal="left"/>
    </xf>
    <xf numFmtId="165" fontId="15" fillId="0" borderId="4" xfId="1" applyNumberFormat="1" applyFont="1" applyBorder="1" applyAlignment="1">
      <alignment horizontal="center"/>
    </xf>
    <xf numFmtId="0" fontId="14" fillId="8" borderId="4" xfId="0" applyFont="1" applyFill="1" applyBorder="1" applyAlignment="1">
      <alignment horizontal="center"/>
    </xf>
    <xf numFmtId="0" fontId="14" fillId="8" borderId="4" xfId="0" applyFont="1" applyFill="1" applyBorder="1"/>
    <xf numFmtId="165" fontId="14" fillId="8" borderId="4" xfId="1" applyNumberFormat="1" applyFont="1" applyFill="1" applyBorder="1" applyAlignment="1">
      <alignment horizontal="center"/>
    </xf>
    <xf numFmtId="165" fontId="14" fillId="8" borderId="4" xfId="0" applyNumberFormat="1" applyFont="1" applyFill="1" applyBorder="1"/>
    <xf numFmtId="0" fontId="14" fillId="0" borderId="4" xfId="0" applyFont="1" applyBorder="1" applyAlignment="1">
      <alignment horizontal="center"/>
    </xf>
    <xf numFmtId="0" fontId="14" fillId="0" borderId="4" xfId="0" applyFont="1" applyBorder="1"/>
    <xf numFmtId="165" fontId="14" fillId="0" borderId="4" xfId="1" applyNumberFormat="1" applyFont="1" applyBorder="1" applyAlignment="1">
      <alignment horizontal="center"/>
    </xf>
  </cellXfs>
  <cellStyles count="3">
    <cellStyle name="Currency" xfId="1" builtinId="4"/>
    <cellStyle name="Normal" xfId="0" builtinId="0"/>
    <cellStyle name="Percent" xfId="2" builtinId="5"/>
  </cellStyles>
  <dxfs count="32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FFCC66"/>
      <color rgb="FFFF9900"/>
      <color rgb="FF99FFCC"/>
      <color rgb="FFF1E8F8"/>
      <color rgb="FFFFCCFF"/>
      <color rgb="FFCCFF99"/>
      <color rgb="FFFFCD9B"/>
      <color rgb="FFEFF6FB"/>
      <color rgb="FFFD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hartsheet" Target="chart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A</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TOTALS!$D$3:$D$12</c:f>
              <c:strCache>
                <c:ptCount val="10"/>
                <c:pt idx="0">
                  <c:v>Brooks Koepka</c:v>
                </c:pt>
                <c:pt idx="1">
                  <c:v>Bryson DeChambeau</c:v>
                </c:pt>
                <c:pt idx="2">
                  <c:v>Colin Morikawa</c:v>
                </c:pt>
                <c:pt idx="3">
                  <c:v>Dustin Johnson</c:v>
                </c:pt>
                <c:pt idx="4">
                  <c:v>Jon Rahm</c:v>
                </c:pt>
                <c:pt idx="5">
                  <c:v>Jordan Spieth</c:v>
                </c:pt>
                <c:pt idx="6">
                  <c:v>Justin Thomas</c:v>
                </c:pt>
                <c:pt idx="7">
                  <c:v>Patrick Reed</c:v>
                </c:pt>
                <c:pt idx="8">
                  <c:v>Rory McIlroy</c:v>
                </c:pt>
                <c:pt idx="9">
                  <c:v>Xander Schauffele</c:v>
                </c:pt>
              </c:strCache>
            </c:strRef>
          </c:cat>
          <c:val>
            <c:numRef>
              <c:f>TOTALS!$E$3:$E$12</c:f>
              <c:numCache>
                <c:formatCode>General</c:formatCode>
                <c:ptCount val="10"/>
                <c:pt idx="0">
                  <c:v>18</c:v>
                </c:pt>
                <c:pt idx="1">
                  <c:v>93</c:v>
                </c:pt>
                <c:pt idx="2">
                  <c:v>36</c:v>
                </c:pt>
                <c:pt idx="3">
                  <c:v>153</c:v>
                </c:pt>
                <c:pt idx="4">
                  <c:v>119</c:v>
                </c:pt>
                <c:pt idx="5">
                  <c:v>127</c:v>
                </c:pt>
                <c:pt idx="6">
                  <c:v>218</c:v>
                </c:pt>
                <c:pt idx="7">
                  <c:v>45</c:v>
                </c:pt>
                <c:pt idx="8">
                  <c:v>38</c:v>
                </c:pt>
                <c:pt idx="9">
                  <c:v>45</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b="1">
                <a:latin typeface="Ruda" panose="02000000000000000000" pitchFamily="2" charset="0"/>
              </a:rPr>
              <a:t>GROUP B</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2"/>
              <c:layout>
                <c:manualLayout>
                  <c:x val="2.9334440804715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D5-4DAE-AC7F-0CC924D3E395}"/>
                </c:ext>
              </c:extLst>
            </c:dLbl>
            <c:dLbl>
              <c:idx val="10"/>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D3-4843-A8D6-6360A877AD69}"/>
                </c:ext>
              </c:extLst>
            </c:dLbl>
            <c:dLbl>
              <c:idx val="16"/>
              <c:layout>
                <c:manualLayout>
                  <c:x val="5.8668881609430634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D3-4843-A8D6-6360A877AD69}"/>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TOTALS!$D$13:$D$32</c:f>
              <c:strCache>
                <c:ptCount val="20"/>
                <c:pt idx="0">
                  <c:v>Adam Scott</c:v>
                </c:pt>
                <c:pt idx="1">
                  <c:v>Bubba Watson</c:v>
                </c:pt>
                <c:pt idx="2">
                  <c:v>Cameron Smith</c:v>
                </c:pt>
                <c:pt idx="3">
                  <c:v>Daniel Berger</c:v>
                </c:pt>
                <c:pt idx="4">
                  <c:v>Hideki Matsuyama</c:v>
                </c:pt>
                <c:pt idx="5">
                  <c:v>Jason Day</c:v>
                </c:pt>
                <c:pt idx="6">
                  <c:v>Joaquin Neimann</c:v>
                </c:pt>
                <c:pt idx="7">
                  <c:v>Lee Westwood</c:v>
                </c:pt>
                <c:pt idx="8">
                  <c:v>Louis Oosthuizen</c:v>
                </c:pt>
                <c:pt idx="9">
                  <c:v>Matthew Fitzpatrick</c:v>
                </c:pt>
                <c:pt idx="10">
                  <c:v>Patrick Cantlay</c:v>
                </c:pt>
                <c:pt idx="11">
                  <c:v>Paul Casey</c:v>
                </c:pt>
                <c:pt idx="12">
                  <c:v>Scottie Scheffler</c:v>
                </c:pt>
                <c:pt idx="13">
                  <c:v>Sergio Garcia</c:v>
                </c:pt>
                <c:pt idx="14">
                  <c:v>Sungjae Im</c:v>
                </c:pt>
                <c:pt idx="15">
                  <c:v>Tommy Fleetwood</c:v>
                </c:pt>
                <c:pt idx="16">
                  <c:v>Tony Finau</c:v>
                </c:pt>
                <c:pt idx="17">
                  <c:v>Tyrrell Hatton</c:v>
                </c:pt>
                <c:pt idx="18">
                  <c:v>Viktor Hovland</c:v>
                </c:pt>
                <c:pt idx="19">
                  <c:v>Webb Simpson</c:v>
                </c:pt>
              </c:strCache>
            </c:strRef>
          </c:cat>
          <c:val>
            <c:numRef>
              <c:f>TOTALS!$E$13:$E$32</c:f>
              <c:numCache>
                <c:formatCode>General</c:formatCode>
                <c:ptCount val="20"/>
                <c:pt idx="0">
                  <c:v>27</c:v>
                </c:pt>
                <c:pt idx="1">
                  <c:v>13</c:v>
                </c:pt>
                <c:pt idx="2">
                  <c:v>127</c:v>
                </c:pt>
                <c:pt idx="3">
                  <c:v>68</c:v>
                </c:pt>
                <c:pt idx="4">
                  <c:v>50</c:v>
                </c:pt>
                <c:pt idx="5">
                  <c:v>22</c:v>
                </c:pt>
                <c:pt idx="6">
                  <c:v>22</c:v>
                </c:pt>
                <c:pt idx="7">
                  <c:v>73</c:v>
                </c:pt>
                <c:pt idx="8">
                  <c:v>33</c:v>
                </c:pt>
                <c:pt idx="9">
                  <c:v>41</c:v>
                </c:pt>
                <c:pt idx="10">
                  <c:v>229</c:v>
                </c:pt>
                <c:pt idx="11">
                  <c:v>102</c:v>
                </c:pt>
                <c:pt idx="12">
                  <c:v>53</c:v>
                </c:pt>
                <c:pt idx="13">
                  <c:v>39</c:v>
                </c:pt>
                <c:pt idx="14">
                  <c:v>88</c:v>
                </c:pt>
                <c:pt idx="15">
                  <c:v>48</c:v>
                </c:pt>
                <c:pt idx="16">
                  <c:v>110</c:v>
                </c:pt>
                <c:pt idx="17">
                  <c:v>15</c:v>
                </c:pt>
                <c:pt idx="18">
                  <c:v>78</c:v>
                </c:pt>
                <c:pt idx="19">
                  <c:v>100</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C</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0"/>
              <c:layout>
                <c:manualLayout>
                  <c:x val="4.4001661207072971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C6-4F90-BAE3-93C75DFF8D8E}"/>
                </c:ext>
              </c:extLst>
            </c:dLbl>
            <c:dLbl>
              <c:idx val="1"/>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C6-4F90-BAE3-93C75DFF8D8E}"/>
                </c:ext>
              </c:extLst>
            </c:dLbl>
            <c:dLbl>
              <c:idx val="6"/>
              <c:layout>
                <c:manualLayout>
                  <c:x val="4.4001661207072433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C6-4F90-BAE3-93C75DFF8D8E}"/>
                </c:ext>
              </c:extLst>
            </c:dLbl>
            <c:dLbl>
              <c:idx val="15"/>
              <c:layout>
                <c:manualLayout>
                  <c:x val="4.400166120707189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C6-4F90-BAE3-93C75DFF8D8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TOTALS!$D$33:$D$55</c:f>
              <c:strCache>
                <c:ptCount val="23"/>
                <c:pt idx="0">
                  <c:v>Abraham Ancer</c:v>
                </c:pt>
                <c:pt idx="1">
                  <c:v>Billy Horschel</c:v>
                </c:pt>
                <c:pt idx="2">
                  <c:v>Brian Harmon</c:v>
                </c:pt>
                <c:pt idx="3">
                  <c:v>Cameron Champ</c:v>
                </c:pt>
                <c:pt idx="4">
                  <c:v>Carlos Ortiz</c:v>
                </c:pt>
                <c:pt idx="5">
                  <c:v>Christiaan Bezuidenhout</c:v>
                </c:pt>
                <c:pt idx="6">
                  <c:v>Corey Conners</c:v>
                </c:pt>
                <c:pt idx="7">
                  <c:v>Francesco Molinari</c:v>
                </c:pt>
                <c:pt idx="8">
                  <c:v>Gary Woodland</c:v>
                </c:pt>
                <c:pt idx="9">
                  <c:v>Harris English</c:v>
                </c:pt>
                <c:pt idx="10">
                  <c:v>Ian Poulter</c:v>
                </c:pt>
                <c:pt idx="11">
                  <c:v>Jason Kokrak</c:v>
                </c:pt>
                <c:pt idx="12">
                  <c:v>Justin Rose</c:v>
                </c:pt>
                <c:pt idx="13">
                  <c:v>Kevin Kisner</c:v>
                </c:pt>
                <c:pt idx="14">
                  <c:v>Marc Leishman</c:v>
                </c:pt>
                <c:pt idx="15">
                  <c:v>Matt Kuchar</c:v>
                </c:pt>
                <c:pt idx="16">
                  <c:v>Matthew Wolff</c:v>
                </c:pt>
                <c:pt idx="17">
                  <c:v>Max Homa</c:v>
                </c:pt>
                <c:pt idx="18">
                  <c:v>Phil Mickelson</c:v>
                </c:pt>
                <c:pt idx="19">
                  <c:v>Shane Lowry</c:v>
                </c:pt>
                <c:pt idx="20">
                  <c:v>Si Woo Kim</c:v>
                </c:pt>
                <c:pt idx="21">
                  <c:v>Victor Perez</c:v>
                </c:pt>
                <c:pt idx="22">
                  <c:v>Will Zalatoris</c:v>
                </c:pt>
              </c:strCache>
            </c:strRef>
          </c:cat>
          <c:val>
            <c:numRef>
              <c:f>TOTALS!$E$33:$E$55</c:f>
              <c:numCache>
                <c:formatCode>General</c:formatCode>
                <c:ptCount val="23"/>
                <c:pt idx="0">
                  <c:v>172</c:v>
                </c:pt>
                <c:pt idx="1">
                  <c:v>106</c:v>
                </c:pt>
                <c:pt idx="2">
                  <c:v>48</c:v>
                </c:pt>
                <c:pt idx="3">
                  <c:v>24</c:v>
                </c:pt>
                <c:pt idx="4">
                  <c:v>10</c:v>
                </c:pt>
                <c:pt idx="5">
                  <c:v>10</c:v>
                </c:pt>
                <c:pt idx="6">
                  <c:v>179</c:v>
                </c:pt>
                <c:pt idx="7">
                  <c:v>32</c:v>
                </c:pt>
                <c:pt idx="8">
                  <c:v>47</c:v>
                </c:pt>
                <c:pt idx="9">
                  <c:v>35</c:v>
                </c:pt>
                <c:pt idx="10">
                  <c:v>30</c:v>
                </c:pt>
                <c:pt idx="11">
                  <c:v>53</c:v>
                </c:pt>
                <c:pt idx="12">
                  <c:v>89</c:v>
                </c:pt>
                <c:pt idx="13">
                  <c:v>28</c:v>
                </c:pt>
                <c:pt idx="14">
                  <c:v>41</c:v>
                </c:pt>
                <c:pt idx="15">
                  <c:v>121</c:v>
                </c:pt>
                <c:pt idx="16">
                  <c:v>53</c:v>
                </c:pt>
                <c:pt idx="17">
                  <c:v>44</c:v>
                </c:pt>
                <c:pt idx="18">
                  <c:v>20</c:v>
                </c:pt>
                <c:pt idx="19">
                  <c:v>28</c:v>
                </c:pt>
                <c:pt idx="20">
                  <c:v>56</c:v>
                </c:pt>
                <c:pt idx="21">
                  <c:v>31</c:v>
                </c:pt>
                <c:pt idx="22">
                  <c:v>81</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D</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6"/>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A4-4998-9B07-BD9CB46E7AB3}"/>
                </c:ext>
              </c:extLst>
            </c:dLbl>
            <c:dLbl>
              <c:idx val="11"/>
              <c:layout>
                <c:manualLayout>
                  <c:x val="2.9334440804715317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A4-4998-9B07-BD9CB46E7AB3}"/>
                </c:ext>
              </c:extLst>
            </c:dLbl>
            <c:dLbl>
              <c:idx val="16"/>
              <c:layout>
                <c:manualLayout>
                  <c:x val="5.8668881609429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A4-4998-9B07-BD9CB46E7AB3}"/>
                </c:ext>
              </c:extLst>
            </c:dLbl>
            <c:dLbl>
              <c:idx val="20"/>
              <c:layout>
                <c:manualLayout>
                  <c:x val="4.4001661207074046E-3"/>
                  <c:y val="4.04734630321914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A4-4998-9B07-BD9CB46E7AB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TOTALS!$I$3:$I$25</c:f>
              <c:strCache>
                <c:ptCount val="23"/>
                <c:pt idx="0">
                  <c:v>Bernd Wiesberger</c:v>
                </c:pt>
                <c:pt idx="1">
                  <c:v>Brendon Todd</c:v>
                </c:pt>
                <c:pt idx="2">
                  <c:v>Brian Gay</c:v>
                </c:pt>
                <c:pt idx="3">
                  <c:v>C. T. Pan</c:v>
                </c:pt>
                <c:pt idx="4">
                  <c:v>Charl Schwartzel</c:v>
                </c:pt>
                <c:pt idx="5">
                  <c:v>Danny Willett</c:v>
                </c:pt>
                <c:pt idx="6">
                  <c:v>Dylan Frittelli</c:v>
                </c:pt>
                <c:pt idx="7">
                  <c:v>Henrik Stenson</c:v>
                </c:pt>
                <c:pt idx="8">
                  <c:v>Hudson Swafford</c:v>
                </c:pt>
                <c:pt idx="9">
                  <c:v>Jim Herman</c:v>
                </c:pt>
                <c:pt idx="10">
                  <c:v>Jimmy Walker</c:v>
                </c:pt>
                <c:pt idx="11">
                  <c:v>Kevin Na</c:v>
                </c:pt>
                <c:pt idx="12">
                  <c:v>Lanto Griffin</c:v>
                </c:pt>
                <c:pt idx="13">
                  <c:v>Mackenzie Hughes</c:v>
                </c:pt>
                <c:pt idx="14">
                  <c:v>Martin Laird</c:v>
                </c:pt>
                <c:pt idx="15">
                  <c:v>Matt Jones</c:v>
                </c:pt>
                <c:pt idx="16">
                  <c:v>Matt Wallace</c:v>
                </c:pt>
                <c:pt idx="17">
                  <c:v>Michael Thompson</c:v>
                </c:pt>
                <c:pt idx="18">
                  <c:v>Robert Macintyre</c:v>
                </c:pt>
                <c:pt idx="19">
                  <c:v>Robert Streb</c:v>
                </c:pt>
                <c:pt idx="20">
                  <c:v>Ryan Palmer</c:v>
                </c:pt>
                <c:pt idx="21">
                  <c:v>Sebastian Munoz</c:v>
                </c:pt>
                <c:pt idx="22">
                  <c:v>Zach Johnson</c:v>
                </c:pt>
              </c:strCache>
            </c:strRef>
          </c:cat>
          <c:val>
            <c:numRef>
              <c:f>TOTALS!$J$3:$J$25</c:f>
              <c:numCache>
                <c:formatCode>General</c:formatCode>
                <c:ptCount val="23"/>
                <c:pt idx="0">
                  <c:v>34</c:v>
                </c:pt>
                <c:pt idx="1">
                  <c:v>61</c:v>
                </c:pt>
                <c:pt idx="2">
                  <c:v>3</c:v>
                </c:pt>
                <c:pt idx="3">
                  <c:v>74</c:v>
                </c:pt>
                <c:pt idx="4">
                  <c:v>40</c:v>
                </c:pt>
                <c:pt idx="5">
                  <c:v>69</c:v>
                </c:pt>
                <c:pt idx="6">
                  <c:v>159</c:v>
                </c:pt>
                <c:pt idx="7">
                  <c:v>27</c:v>
                </c:pt>
                <c:pt idx="8">
                  <c:v>12</c:v>
                </c:pt>
                <c:pt idx="9">
                  <c:v>1</c:v>
                </c:pt>
                <c:pt idx="10">
                  <c:v>16</c:v>
                </c:pt>
                <c:pt idx="11">
                  <c:v>139</c:v>
                </c:pt>
                <c:pt idx="12">
                  <c:v>61</c:v>
                </c:pt>
                <c:pt idx="13">
                  <c:v>48</c:v>
                </c:pt>
                <c:pt idx="14">
                  <c:v>13</c:v>
                </c:pt>
                <c:pt idx="15">
                  <c:v>66</c:v>
                </c:pt>
                <c:pt idx="16">
                  <c:v>117</c:v>
                </c:pt>
                <c:pt idx="17">
                  <c:v>8</c:v>
                </c:pt>
                <c:pt idx="18">
                  <c:v>41</c:v>
                </c:pt>
                <c:pt idx="19">
                  <c:v>6</c:v>
                </c:pt>
                <c:pt idx="20">
                  <c:v>175</c:v>
                </c:pt>
                <c:pt idx="21">
                  <c:v>86</c:v>
                </c:pt>
                <c:pt idx="22">
                  <c:v>82</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9"/>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E</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TOTALS!$I$26:$I$35</c:f>
              <c:strCache>
                <c:ptCount val="10"/>
                <c:pt idx="0">
                  <c:v>Bernhard Langer</c:v>
                </c:pt>
                <c:pt idx="1">
                  <c:v>Fred Couples</c:v>
                </c:pt>
                <c:pt idx="2">
                  <c:v>Ian Woosnam</c:v>
                </c:pt>
                <c:pt idx="3">
                  <c:v>Jose Maria Olazabal</c:v>
                </c:pt>
                <c:pt idx="4">
                  <c:v>Larry Mize</c:v>
                </c:pt>
                <c:pt idx="5">
                  <c:v>Mike Weir</c:v>
                </c:pt>
                <c:pt idx="6">
                  <c:v>Sandy Lyle</c:v>
                </c:pt>
                <c:pt idx="7">
                  <c:v>Stewart Cink</c:v>
                </c:pt>
                <c:pt idx="8">
                  <c:v>Trevor Immelman</c:v>
                </c:pt>
                <c:pt idx="9">
                  <c:v>Vijay Singh</c:v>
                </c:pt>
              </c:strCache>
            </c:strRef>
          </c:cat>
          <c:val>
            <c:numRef>
              <c:f>TOTALS!$J$26:$J$35</c:f>
              <c:numCache>
                <c:formatCode>General</c:formatCode>
                <c:ptCount val="10"/>
                <c:pt idx="0">
                  <c:v>322</c:v>
                </c:pt>
                <c:pt idx="1">
                  <c:v>134</c:v>
                </c:pt>
                <c:pt idx="2">
                  <c:v>4</c:v>
                </c:pt>
                <c:pt idx="3">
                  <c:v>9</c:v>
                </c:pt>
                <c:pt idx="4">
                  <c:v>5</c:v>
                </c:pt>
                <c:pt idx="5">
                  <c:v>94</c:v>
                </c:pt>
                <c:pt idx="6">
                  <c:v>4</c:v>
                </c:pt>
                <c:pt idx="7">
                  <c:v>271</c:v>
                </c:pt>
                <c:pt idx="8">
                  <c:v>15</c:v>
                </c:pt>
                <c:pt idx="9">
                  <c:v>34</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F</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TOTALS!$I$36:$I$38</c:f>
              <c:strCache>
                <c:ptCount val="3"/>
                <c:pt idx="0">
                  <c:v>Joe Long</c:v>
                </c:pt>
                <c:pt idx="1">
                  <c:v>Ollie Osborne</c:v>
                </c:pt>
                <c:pt idx="2">
                  <c:v>Tyler Strafaci</c:v>
                </c:pt>
              </c:strCache>
            </c:strRef>
          </c:cat>
          <c:val>
            <c:numRef>
              <c:f>TOTALS!$J$36:$J$38</c:f>
              <c:numCache>
                <c:formatCode>General</c:formatCode>
                <c:ptCount val="3"/>
                <c:pt idx="0">
                  <c:v>62</c:v>
                </c:pt>
                <c:pt idx="1">
                  <c:v>102</c:v>
                </c:pt>
                <c:pt idx="2">
                  <c:v>282</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62"/>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8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8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FFFF00"/>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AI447"/>
  <sheetViews>
    <sheetView showGridLines="0" tabSelected="1" zoomScaleNormal="100" workbookViewId="0">
      <pane xSplit="2" ySplit="1" topLeftCell="C2" activePane="bottomRight" state="frozen"/>
      <selection pane="topRight" activeCell="C1" sqref="C1"/>
      <selection pane="bottomLeft" activeCell="A2" sqref="A2"/>
      <selection pane="bottomRight" activeCell="D25" sqref="D25"/>
    </sheetView>
  </sheetViews>
  <sheetFormatPr defaultColWidth="6.375" defaultRowHeight="10.9" x14ac:dyDescent="0.2"/>
  <cols>
    <col min="1" max="1" width="5.25" style="53" customWidth="1"/>
    <col min="2" max="2" width="18.875" style="53" bestFit="1" customWidth="1"/>
    <col min="3" max="3" width="11.75" style="53" bestFit="1" customWidth="1"/>
    <col min="4" max="4" width="15.875" style="53" bestFit="1" customWidth="1"/>
    <col min="5" max="5" width="14.75" style="86" customWidth="1"/>
    <col min="6" max="6" width="13.5" style="53" bestFit="1" customWidth="1"/>
    <col min="7" max="7" width="14.75" style="86" customWidth="1"/>
    <col min="8" max="8" width="13.625" style="53" bestFit="1" customWidth="1"/>
    <col min="9" max="9" width="14.75" style="86" customWidth="1"/>
    <col min="10" max="10" width="13.75" style="53" bestFit="1" customWidth="1"/>
    <col min="11" max="11" width="14.75" style="86" customWidth="1"/>
    <col min="12" max="12" width="13.75" style="53" bestFit="1" customWidth="1"/>
    <col min="13" max="13" width="14.75" style="86" customWidth="1"/>
    <col min="14" max="14" width="18" style="53" bestFit="1" customWidth="1"/>
    <col min="15" max="15" width="14.75" style="86" customWidth="1"/>
    <col min="16" max="16" width="14" style="53" bestFit="1" customWidth="1"/>
    <col min="17" max="17" width="14.75" style="86" customWidth="1"/>
    <col min="18" max="18" width="14" style="53" bestFit="1" customWidth="1"/>
    <col min="19" max="19" width="14.75" style="86" customWidth="1"/>
    <col min="20" max="20" width="14" style="53" bestFit="1" customWidth="1"/>
    <col min="21" max="21" width="14.75" style="86" customWidth="1"/>
    <col min="22" max="22" width="14.125" style="53" bestFit="1" customWidth="1"/>
    <col min="23" max="23" width="14.75" style="86" customWidth="1"/>
    <col min="24" max="24" width="14.125" style="53" bestFit="1" customWidth="1"/>
    <col min="25" max="25" width="14.75" style="86" customWidth="1"/>
    <col min="26" max="26" width="14.875" style="53" bestFit="1" customWidth="1"/>
    <col min="27" max="27" width="14.75" style="86" customWidth="1"/>
    <col min="28" max="28" width="14.875" style="53" bestFit="1" customWidth="1"/>
    <col min="29" max="29" width="14.75" style="86" customWidth="1"/>
    <col min="30" max="30" width="10.375" style="53" bestFit="1" customWidth="1"/>
    <col min="31" max="31" width="14.75" style="86" customWidth="1"/>
    <col min="32" max="16384" width="6.375" style="53"/>
  </cols>
  <sheetData>
    <row r="1" spans="1:31" ht="23.45" customHeight="1" thickTop="1" thickBot="1" x14ac:dyDescent="0.25">
      <c r="A1" s="51" t="s">
        <v>0</v>
      </c>
      <c r="B1" s="51" t="s">
        <v>1</v>
      </c>
      <c r="C1" s="52" t="s">
        <v>2</v>
      </c>
      <c r="D1" s="72" t="s">
        <v>212</v>
      </c>
      <c r="E1" s="73" t="s">
        <v>213</v>
      </c>
      <c r="F1" s="74" t="s">
        <v>214</v>
      </c>
      <c r="G1" s="73" t="s">
        <v>215</v>
      </c>
      <c r="H1" s="102" t="s">
        <v>216</v>
      </c>
      <c r="I1" s="103" t="s">
        <v>217</v>
      </c>
      <c r="J1" s="102" t="s">
        <v>218</v>
      </c>
      <c r="K1" s="103" t="s">
        <v>219</v>
      </c>
      <c r="L1" s="102" t="s">
        <v>220</v>
      </c>
      <c r="M1" s="103" t="s">
        <v>221</v>
      </c>
      <c r="N1" s="106" t="s">
        <v>222</v>
      </c>
      <c r="O1" s="107" t="s">
        <v>223</v>
      </c>
      <c r="P1" s="106" t="s">
        <v>224</v>
      </c>
      <c r="Q1" s="107" t="s">
        <v>225</v>
      </c>
      <c r="R1" s="106" t="s">
        <v>226</v>
      </c>
      <c r="S1" s="107" t="s">
        <v>227</v>
      </c>
      <c r="T1" s="110" t="s">
        <v>228</v>
      </c>
      <c r="U1" s="111" t="s">
        <v>229</v>
      </c>
      <c r="V1" s="110" t="s">
        <v>230</v>
      </c>
      <c r="W1" s="111" t="s">
        <v>231</v>
      </c>
      <c r="X1" s="110" t="s">
        <v>232</v>
      </c>
      <c r="Y1" s="111" t="s">
        <v>233</v>
      </c>
      <c r="Z1" s="56" t="s">
        <v>234</v>
      </c>
      <c r="AA1" s="57" t="s">
        <v>235</v>
      </c>
      <c r="AB1" s="56" t="s">
        <v>236</v>
      </c>
      <c r="AC1" s="57" t="s">
        <v>237</v>
      </c>
      <c r="AD1" s="115" t="s">
        <v>238</v>
      </c>
      <c r="AE1" s="116" t="s">
        <v>239</v>
      </c>
    </row>
    <row r="2" spans="1:31" ht="11.55" thickTop="1" x14ac:dyDescent="0.2">
      <c r="A2" s="39">
        <v>1</v>
      </c>
      <c r="B2" s="54" t="s">
        <v>485</v>
      </c>
      <c r="C2" s="55">
        <f>SUM(E2)+G2+I2+K2+M2+O2+Q2+S2+U2+W2+Y2+AA2+AC2+AE2</f>
        <v>4983765</v>
      </c>
      <c r="D2" s="75" t="s">
        <v>246</v>
      </c>
      <c r="E2" s="76">
        <f>VLOOKUP(D2,'GOLFER MONEY WON'!$1:$1048576,3,FALSE)</f>
        <v>345000</v>
      </c>
      <c r="F2" s="77" t="s">
        <v>240</v>
      </c>
      <c r="G2" s="76">
        <f>VLOOKUP(F2,'GOLFER MONEY WON'!$1:$1048576,3,FALSE)</f>
        <v>0</v>
      </c>
      <c r="H2" s="104" t="s">
        <v>249</v>
      </c>
      <c r="I2" s="105">
        <f>VLOOKUP(H2,'GOLFER MONEY WON'!$1:$1048576,3,FALSE)</f>
        <v>27840</v>
      </c>
      <c r="J2" s="104" t="s">
        <v>269</v>
      </c>
      <c r="K2" s="105">
        <f>VLOOKUP(J2,'GOLFER MONEY WON'!$1:$1048576,3,FALSE)</f>
        <v>218500</v>
      </c>
      <c r="L2" s="104" t="s">
        <v>252</v>
      </c>
      <c r="M2" s="105">
        <f>VLOOKUP(L2,'GOLFER MONEY WON'!$1:$1048576,3,FALSE)</f>
        <v>2070000</v>
      </c>
      <c r="N2" s="108" t="s">
        <v>299</v>
      </c>
      <c r="O2" s="109">
        <f>VLOOKUP(N2,'GOLFER MONEY WON'!$1:$1048576,3,FALSE)</f>
        <v>345000</v>
      </c>
      <c r="P2" s="108" t="s">
        <v>279</v>
      </c>
      <c r="Q2" s="109">
        <f>VLOOKUP(P2,'GOLFER MONEY WON'!$1:$1048576,3,FALSE)</f>
        <v>79925</v>
      </c>
      <c r="R2" s="108" t="s">
        <v>320</v>
      </c>
      <c r="S2" s="109">
        <f>VLOOKUP(R2,'GOLFER MONEY WON'!$1:$1048576,3,FALSE)</f>
        <v>1242000</v>
      </c>
      <c r="T2" s="112" t="s">
        <v>302</v>
      </c>
      <c r="U2" s="113">
        <f>VLOOKUP(T2,'GOLFER MONEY WON'!$1:$1048576,3,FALSE)</f>
        <v>218500</v>
      </c>
      <c r="V2" s="114" t="s">
        <v>289</v>
      </c>
      <c r="W2" s="113">
        <f>VLOOKUP(V2,'GOLFER MONEY WON'!$1:$1048576,3,FALSE)</f>
        <v>0</v>
      </c>
      <c r="X2" s="114" t="s">
        <v>328</v>
      </c>
      <c r="Y2" s="113">
        <f>VLOOKUP(X2,'GOLFER MONEY WON'!$1:$1048576,3,FALSE)</f>
        <v>218500</v>
      </c>
      <c r="Z2" s="58" t="s">
        <v>290</v>
      </c>
      <c r="AA2" s="59">
        <f>VLOOKUP(Z2,'GOLFER MONEY WON'!$1:$1048576,3,FALSE)</f>
        <v>0</v>
      </c>
      <c r="AB2" s="58" t="s">
        <v>333</v>
      </c>
      <c r="AC2" s="59">
        <f>VLOOKUP(AB2,'GOLFER MONEY WON'!$1:$1048576,3,FALSE)</f>
        <v>218500</v>
      </c>
      <c r="AD2" s="117" t="s">
        <v>337</v>
      </c>
      <c r="AE2" s="118">
        <f>VLOOKUP(AD2,'GOLFER MONEY WON'!$1:$1048576,3,FALSE)</f>
        <v>0</v>
      </c>
    </row>
    <row r="3" spans="1:31" x14ac:dyDescent="0.2">
      <c r="A3" s="39">
        <v>2</v>
      </c>
      <c r="B3" s="54" t="s">
        <v>603</v>
      </c>
      <c r="C3" s="55">
        <f>SUM(E3)+G3+I3+K3+M3+O3+Q3+S3+U3+W3+Y3+AA3+AC3+AE3</f>
        <v>4740706</v>
      </c>
      <c r="D3" s="75" t="s">
        <v>241</v>
      </c>
      <c r="E3" s="76">
        <f>VLOOKUP(D3,'GOLFER MONEY WON'!$1:$1048576,3,FALSE)</f>
        <v>33503</v>
      </c>
      <c r="F3" s="77" t="s">
        <v>244</v>
      </c>
      <c r="G3" s="76">
        <f>VLOOKUP(F3,'GOLFER MONEY WON'!$1:$1048576,3,FALSE)</f>
        <v>437000</v>
      </c>
      <c r="H3" s="104" t="s">
        <v>264</v>
      </c>
      <c r="I3" s="105">
        <f>VLOOKUP(H3,'GOLFER MONEY WON'!$1:$1048576,3,FALSE)</f>
        <v>0</v>
      </c>
      <c r="J3" s="104" t="s">
        <v>316</v>
      </c>
      <c r="K3" s="105">
        <f>VLOOKUP(J3,'GOLFER MONEY WON'!$1:$1048576,3,FALSE)</f>
        <v>43700</v>
      </c>
      <c r="L3" s="104" t="s">
        <v>252</v>
      </c>
      <c r="M3" s="105">
        <f>VLOOKUP(L3,'GOLFER MONEY WON'!$1:$1048576,3,FALSE)</f>
        <v>2070000</v>
      </c>
      <c r="N3" s="108" t="s">
        <v>299</v>
      </c>
      <c r="O3" s="109">
        <f>VLOOKUP(N3,'GOLFER MONEY WON'!$1:$1048576,3,FALSE)</f>
        <v>345000</v>
      </c>
      <c r="P3" s="108" t="s">
        <v>277</v>
      </c>
      <c r="Q3" s="109">
        <f>VLOOKUP(P3,'GOLFER MONEY WON'!$1:$1048576,3,FALSE)</f>
        <v>28140</v>
      </c>
      <c r="R3" s="108" t="s">
        <v>320</v>
      </c>
      <c r="S3" s="109">
        <f>VLOOKUP(R3,'GOLFER MONEY WON'!$1:$1048576,3,FALSE)</f>
        <v>1242000</v>
      </c>
      <c r="T3" s="112" t="s">
        <v>302</v>
      </c>
      <c r="U3" s="113">
        <f>VLOOKUP(T3,'GOLFER MONEY WON'!$1:$1048576,3,FALSE)</f>
        <v>218500</v>
      </c>
      <c r="V3" s="114" t="s">
        <v>285</v>
      </c>
      <c r="W3" s="113">
        <f>VLOOKUP(V3,'GOLFER MONEY WON'!$1:$1048576,3,FALSE)</f>
        <v>43700</v>
      </c>
      <c r="X3" s="114" t="s">
        <v>330</v>
      </c>
      <c r="Y3" s="113">
        <f>VLOOKUP(X3,'GOLFER MONEY WON'!$1:$1048576,3,FALSE)</f>
        <v>60663</v>
      </c>
      <c r="Z3" s="58" t="s">
        <v>332</v>
      </c>
      <c r="AA3" s="59">
        <f>VLOOKUP(Z3,'GOLFER MONEY WON'!$1:$1048576,3,FALSE)</f>
        <v>0</v>
      </c>
      <c r="AB3" s="58" t="s">
        <v>333</v>
      </c>
      <c r="AC3" s="59">
        <f>VLOOKUP(AB3,'GOLFER MONEY WON'!$1:$1048576,3,FALSE)</f>
        <v>218500</v>
      </c>
      <c r="AD3" s="117" t="s">
        <v>337</v>
      </c>
      <c r="AE3" s="118">
        <f>VLOOKUP(AD3,'GOLFER MONEY WON'!$1:$1048576,3,FALSE)</f>
        <v>0</v>
      </c>
    </row>
    <row r="4" spans="1:31" x14ac:dyDescent="0.2">
      <c r="A4" s="39">
        <v>3</v>
      </c>
      <c r="B4" s="54" t="s">
        <v>563</v>
      </c>
      <c r="C4" s="55">
        <f>SUM(E4)+G4+I4+K4+M4+O4+Q4+S4+U4+W4+Y4+AA4+AC4+AE4</f>
        <v>4554288</v>
      </c>
      <c r="D4" s="75" t="s">
        <v>244</v>
      </c>
      <c r="E4" s="76">
        <f>VLOOKUP(D4,'GOLFER MONEY WON'!$1:$1048576,3,FALSE)</f>
        <v>437000</v>
      </c>
      <c r="F4" s="77" t="s">
        <v>246</v>
      </c>
      <c r="G4" s="76">
        <f>VLOOKUP(F4,'GOLFER MONEY WON'!$1:$1048576,3,FALSE)</f>
        <v>345000</v>
      </c>
      <c r="H4" s="104" t="s">
        <v>274</v>
      </c>
      <c r="I4" s="105">
        <f>VLOOKUP(H4,'GOLFER MONEY WON'!$1:$1048576,3,FALSE)</f>
        <v>299000</v>
      </c>
      <c r="J4" s="104" t="s">
        <v>252</v>
      </c>
      <c r="K4" s="105">
        <f>VLOOKUP(J4,'GOLFER MONEY WON'!$1:$1048576,3,FALSE)</f>
        <v>2070000</v>
      </c>
      <c r="L4" s="104" t="s">
        <v>269</v>
      </c>
      <c r="M4" s="105">
        <f>VLOOKUP(L4,'GOLFER MONEY WON'!$1:$1048576,3,FALSE)</f>
        <v>218500</v>
      </c>
      <c r="N4" s="108" t="s">
        <v>299</v>
      </c>
      <c r="O4" s="109">
        <f>VLOOKUP(N4,'GOLFER MONEY WON'!$1:$1048576,3,FALSE)</f>
        <v>345000</v>
      </c>
      <c r="P4" s="108" t="s">
        <v>273</v>
      </c>
      <c r="Q4" s="109">
        <f>VLOOKUP(P4,'GOLFER MONEY WON'!$1:$1048576,3,FALSE)</f>
        <v>79925</v>
      </c>
      <c r="R4" s="108" t="s">
        <v>257</v>
      </c>
      <c r="S4" s="109">
        <f>VLOOKUP(R4,'GOLFER MONEY WON'!$1:$1048576,3,FALSE)</f>
        <v>437000</v>
      </c>
      <c r="T4" s="112" t="s">
        <v>302</v>
      </c>
      <c r="U4" s="113">
        <f>VLOOKUP(T4,'GOLFER MONEY WON'!$1:$1048576,3,FALSE)</f>
        <v>218500</v>
      </c>
      <c r="V4" s="114" t="s">
        <v>285</v>
      </c>
      <c r="W4" s="113">
        <f>VLOOKUP(V4,'GOLFER MONEY WON'!$1:$1048576,3,FALSE)</f>
        <v>43700</v>
      </c>
      <c r="X4" s="114" t="s">
        <v>284</v>
      </c>
      <c r="Y4" s="113">
        <f>VLOOKUP(X4,'GOLFER MONEY WON'!$1:$1048576,3,FALSE)</f>
        <v>60663</v>
      </c>
      <c r="Z4" s="58" t="s">
        <v>290</v>
      </c>
      <c r="AA4" s="59">
        <f>VLOOKUP(Z4,'GOLFER MONEY WON'!$1:$1048576,3,FALSE)</f>
        <v>0</v>
      </c>
      <c r="AB4" s="58" t="s">
        <v>332</v>
      </c>
      <c r="AC4" s="59">
        <f>VLOOKUP(AB4,'GOLFER MONEY WON'!$1:$1048576,3,FALSE)</f>
        <v>0</v>
      </c>
      <c r="AD4" s="117" t="s">
        <v>337</v>
      </c>
      <c r="AE4" s="118">
        <f>VLOOKUP(AD4,'GOLFER MONEY WON'!$1:$1048576,3,FALSE)</f>
        <v>0</v>
      </c>
    </row>
    <row r="5" spans="1:31" x14ac:dyDescent="0.2">
      <c r="A5" s="39">
        <v>4</v>
      </c>
      <c r="B5" s="54" t="s">
        <v>601</v>
      </c>
      <c r="C5" s="55">
        <f>SUM(E5)+G5+I5+K5+M5+O5+Q5+S5+U5+W5+Y5+AA5+AC5+AE5</f>
        <v>4453088</v>
      </c>
      <c r="D5" s="75" t="s">
        <v>244</v>
      </c>
      <c r="E5" s="76">
        <f>VLOOKUP(D5,'GOLFER MONEY WON'!$1:$1048576,3,FALSE)</f>
        <v>437000</v>
      </c>
      <c r="F5" s="77" t="s">
        <v>247</v>
      </c>
      <c r="G5" s="76">
        <f>VLOOKUP(F5,'GOLFER MONEY WON'!$1:$1048576,3,FALSE)</f>
        <v>0</v>
      </c>
      <c r="H5" s="104" t="s">
        <v>282</v>
      </c>
      <c r="I5" s="105">
        <f>VLOOKUP(H5,'GOLFER MONEY WON'!$1:$1048576,3,FALSE)</f>
        <v>0</v>
      </c>
      <c r="J5" s="104" t="s">
        <v>252</v>
      </c>
      <c r="K5" s="105">
        <f>VLOOKUP(J5,'GOLFER MONEY WON'!$1:$1048576,3,FALSE)</f>
        <v>2070000</v>
      </c>
      <c r="L5" s="104" t="s">
        <v>265</v>
      </c>
      <c r="M5" s="105">
        <f>VLOOKUP(L5,'GOLFER MONEY WON'!$1:$1048576,3,FALSE)</f>
        <v>0</v>
      </c>
      <c r="N5" s="108" t="s">
        <v>259</v>
      </c>
      <c r="O5" s="109">
        <f>VLOOKUP(N5,'GOLFER MONEY WON'!$1:$1048576,3,FALSE)</f>
        <v>0</v>
      </c>
      <c r="P5" s="108" t="s">
        <v>299</v>
      </c>
      <c r="Q5" s="109">
        <f>VLOOKUP(P5,'GOLFER MONEY WON'!$1:$1048576,3,FALSE)</f>
        <v>345000</v>
      </c>
      <c r="R5" s="108" t="s">
        <v>320</v>
      </c>
      <c r="S5" s="109">
        <f>VLOOKUP(R5,'GOLFER MONEY WON'!$1:$1048576,3,FALSE)</f>
        <v>1242000</v>
      </c>
      <c r="T5" s="112" t="s">
        <v>326</v>
      </c>
      <c r="U5" s="113">
        <f>VLOOKUP(T5,'GOLFER MONEY WON'!$1:$1048576,3,FALSE)</f>
        <v>79925</v>
      </c>
      <c r="V5" s="114" t="s">
        <v>300</v>
      </c>
      <c r="W5" s="113">
        <f>VLOOKUP(V5,'GOLFER MONEY WON'!$1:$1048576,3,FALSE)</f>
        <v>0</v>
      </c>
      <c r="X5" s="114" t="s">
        <v>330</v>
      </c>
      <c r="Y5" s="113">
        <f>VLOOKUP(X5,'GOLFER MONEY WON'!$1:$1048576,3,FALSE)</f>
        <v>60663</v>
      </c>
      <c r="Z5" s="58" t="s">
        <v>332</v>
      </c>
      <c r="AA5" s="59">
        <f>VLOOKUP(Z5,'GOLFER MONEY WON'!$1:$1048576,3,FALSE)</f>
        <v>0</v>
      </c>
      <c r="AB5" s="58" t="s">
        <v>333</v>
      </c>
      <c r="AC5" s="59">
        <f>VLOOKUP(AB5,'GOLFER MONEY WON'!$1:$1048576,3,FALSE)</f>
        <v>218500</v>
      </c>
      <c r="AD5" s="117" t="s">
        <v>337</v>
      </c>
      <c r="AE5" s="118">
        <f>VLOOKUP(AD5,'GOLFER MONEY WON'!$1:$1048576,3,FALSE)</f>
        <v>0</v>
      </c>
    </row>
    <row r="6" spans="1:31" x14ac:dyDescent="0.2">
      <c r="A6" s="39">
        <v>5</v>
      </c>
      <c r="B6" s="54" t="s">
        <v>380</v>
      </c>
      <c r="C6" s="55">
        <f>SUM(E6)+G6+I6+K6+M6+O6+Q6+S6+U6+W6+Y6+AA6+AC6+AE6</f>
        <v>4400313</v>
      </c>
      <c r="D6" s="75" t="s">
        <v>254</v>
      </c>
      <c r="E6" s="76">
        <f>VLOOKUP(D6,'GOLFER MONEY WON'!$1:$1048576,3,FALSE)</f>
        <v>667000</v>
      </c>
      <c r="F6" s="77" t="s">
        <v>246</v>
      </c>
      <c r="G6" s="76">
        <f>VLOOKUP(F6,'GOLFER MONEY WON'!$1:$1048576,3,FALSE)</f>
        <v>345000</v>
      </c>
      <c r="H6" s="104" t="s">
        <v>249</v>
      </c>
      <c r="I6" s="105">
        <f>VLOOKUP(H6,'GOLFER MONEY WON'!$1:$1048576,3,FALSE)</f>
        <v>27840</v>
      </c>
      <c r="J6" s="104" t="s">
        <v>267</v>
      </c>
      <c r="K6" s="105">
        <f>VLOOKUP(J6,'GOLFER MONEY WON'!$1:$1048576,3,FALSE)</f>
        <v>299000</v>
      </c>
      <c r="L6" s="104" t="s">
        <v>252</v>
      </c>
      <c r="M6" s="105">
        <f>VLOOKUP(L6,'GOLFER MONEY WON'!$1:$1048576,3,FALSE)</f>
        <v>2070000</v>
      </c>
      <c r="N6" s="108" t="s">
        <v>271</v>
      </c>
      <c r="O6" s="109">
        <f>VLOOKUP(N6,'GOLFER MONEY WON'!$1:$1048576,3,FALSE)</f>
        <v>28635</v>
      </c>
      <c r="P6" s="108" t="s">
        <v>255</v>
      </c>
      <c r="Q6" s="109">
        <f>VLOOKUP(P6,'GOLFER MONEY WON'!$1:$1048576,3,FALSE)</f>
        <v>385250</v>
      </c>
      <c r="R6" s="108" t="s">
        <v>281</v>
      </c>
      <c r="S6" s="109">
        <f>VLOOKUP(R6,'GOLFER MONEY WON'!$1:$1048576,3,FALSE)</f>
        <v>0</v>
      </c>
      <c r="T6" s="112" t="s">
        <v>330</v>
      </c>
      <c r="U6" s="113">
        <f>VLOOKUP(T6,'GOLFER MONEY WON'!$1:$1048576,3,FALSE)</f>
        <v>60663</v>
      </c>
      <c r="V6" s="114" t="s">
        <v>302</v>
      </c>
      <c r="W6" s="113">
        <f>VLOOKUP(V6,'GOLFER MONEY WON'!$1:$1048576,3,FALSE)</f>
        <v>218500</v>
      </c>
      <c r="X6" s="114" t="s">
        <v>275</v>
      </c>
      <c r="Y6" s="113">
        <f>VLOOKUP(X6,'GOLFER MONEY WON'!$1:$1048576,3,FALSE)</f>
        <v>79925</v>
      </c>
      <c r="Z6" s="58" t="s">
        <v>333</v>
      </c>
      <c r="AA6" s="59">
        <f>VLOOKUP(Z6,'GOLFER MONEY WON'!$1:$1048576,3,FALSE)</f>
        <v>218500</v>
      </c>
      <c r="AB6" s="58" t="s">
        <v>296</v>
      </c>
      <c r="AC6" s="59">
        <f>VLOOKUP(AB6,'GOLFER MONEY WON'!$1:$1048576,3,FALSE)</f>
        <v>0</v>
      </c>
      <c r="AD6" s="117" t="s">
        <v>335</v>
      </c>
      <c r="AE6" s="118">
        <f>VLOOKUP(AD6,'GOLFER MONEY WON'!$1:$1048576,3,FALSE)</f>
        <v>0</v>
      </c>
    </row>
    <row r="7" spans="1:31" x14ac:dyDescent="0.2">
      <c r="A7" s="39">
        <v>6</v>
      </c>
      <c r="B7" s="54" t="s">
        <v>405</v>
      </c>
      <c r="C7" s="55">
        <f>SUM(E7)+G7+I7+K7+M7+O7+Q7+S7+U7+W7+Y7+AA7+AC7+AE7</f>
        <v>4312538</v>
      </c>
      <c r="D7" s="77" t="s">
        <v>241</v>
      </c>
      <c r="E7" s="76">
        <f>VLOOKUP(D7,'GOLFER MONEY WON'!$1:$1048576,3,FALSE)</f>
        <v>33503</v>
      </c>
      <c r="F7" s="75" t="s">
        <v>245</v>
      </c>
      <c r="G7" s="76">
        <f>VLOOKUP(F7,'GOLFER MONEY WON'!$1:$1048576,3,FALSE)</f>
        <v>119600</v>
      </c>
      <c r="H7" s="104" t="s">
        <v>260</v>
      </c>
      <c r="I7" s="105">
        <f>VLOOKUP(H7,'GOLFER MONEY WON'!$1:$1048576,3,FALSE)</f>
        <v>0</v>
      </c>
      <c r="J7" s="104" t="s">
        <v>269</v>
      </c>
      <c r="K7" s="105">
        <f>VLOOKUP(J7,'GOLFER MONEY WON'!$1:$1048576,3,FALSE)</f>
        <v>218500</v>
      </c>
      <c r="L7" s="104" t="s">
        <v>252</v>
      </c>
      <c r="M7" s="105">
        <f>VLOOKUP(L7,'GOLFER MONEY WON'!$1:$1048576,3,FALSE)</f>
        <v>2070000</v>
      </c>
      <c r="N7" s="108" t="s">
        <v>271</v>
      </c>
      <c r="O7" s="109">
        <f>VLOOKUP(N7,'GOLFER MONEY WON'!$1:$1048576,3,FALSE)</f>
        <v>28635</v>
      </c>
      <c r="P7" s="108" t="s">
        <v>319</v>
      </c>
      <c r="Q7" s="109">
        <f>VLOOKUP(P7,'GOLFER MONEY WON'!$1:$1048576,3,FALSE)</f>
        <v>119600</v>
      </c>
      <c r="R7" s="108" t="s">
        <v>320</v>
      </c>
      <c r="S7" s="109">
        <f>VLOOKUP(R7,'GOLFER MONEY WON'!$1:$1048576,3,FALSE)</f>
        <v>1242000</v>
      </c>
      <c r="T7" s="112" t="s">
        <v>285</v>
      </c>
      <c r="U7" s="113">
        <f>VLOOKUP(T7,'GOLFER MONEY WON'!$1:$1048576,3,FALSE)</f>
        <v>43700</v>
      </c>
      <c r="V7" s="114" t="s">
        <v>300</v>
      </c>
      <c r="W7" s="113">
        <f>VLOOKUP(V7,'GOLFER MONEY WON'!$1:$1048576,3,FALSE)</f>
        <v>0</v>
      </c>
      <c r="X7" s="114" t="s">
        <v>328</v>
      </c>
      <c r="Y7" s="113">
        <f>VLOOKUP(X7,'GOLFER MONEY WON'!$1:$1048576,3,FALSE)</f>
        <v>218500</v>
      </c>
      <c r="Z7" s="58" t="s">
        <v>290</v>
      </c>
      <c r="AA7" s="59">
        <f>VLOOKUP(Z7,'GOLFER MONEY WON'!$1:$1048576,3,FALSE)</f>
        <v>0</v>
      </c>
      <c r="AB7" s="58" t="s">
        <v>333</v>
      </c>
      <c r="AC7" s="59">
        <f>VLOOKUP(AB7,'GOLFER MONEY WON'!$1:$1048576,3,FALSE)</f>
        <v>218500</v>
      </c>
      <c r="AD7" s="117" t="s">
        <v>337</v>
      </c>
      <c r="AE7" s="118">
        <f>VLOOKUP(AD7,'GOLFER MONEY WON'!$1:$1048576,3,FALSE)</f>
        <v>0</v>
      </c>
    </row>
    <row r="8" spans="1:31" x14ac:dyDescent="0.2">
      <c r="A8" s="39">
        <v>7</v>
      </c>
      <c r="B8" s="54" t="s">
        <v>527</v>
      </c>
      <c r="C8" s="55">
        <f>SUM(E8)+G8+I8+K8+M8+O8+Q8+S8+U8+W8+Y8+AA8+AC8+AE8</f>
        <v>4312385</v>
      </c>
      <c r="D8" s="75" t="s">
        <v>254</v>
      </c>
      <c r="E8" s="76">
        <f>VLOOKUP(D8,'GOLFER MONEY WON'!$1:$1048576,3,FALSE)</f>
        <v>667000</v>
      </c>
      <c r="F8" s="77" t="s">
        <v>243</v>
      </c>
      <c r="G8" s="76">
        <f>VLOOKUP(F8,'GOLFER MONEY WON'!$1:$1048576,3,FALSE)</f>
        <v>0</v>
      </c>
      <c r="H8" s="104" t="s">
        <v>274</v>
      </c>
      <c r="I8" s="105">
        <f>VLOOKUP(H8,'GOLFER MONEY WON'!$1:$1048576,3,FALSE)</f>
        <v>299000</v>
      </c>
      <c r="J8" s="104" t="s">
        <v>267</v>
      </c>
      <c r="K8" s="105">
        <f>VLOOKUP(J8,'GOLFER MONEY WON'!$1:$1048576,3,FALSE)</f>
        <v>299000</v>
      </c>
      <c r="L8" s="104" t="s">
        <v>252</v>
      </c>
      <c r="M8" s="105">
        <f>VLOOKUP(L8,'GOLFER MONEY WON'!$1:$1048576,3,FALSE)</f>
        <v>2070000</v>
      </c>
      <c r="N8" s="108" t="s">
        <v>255</v>
      </c>
      <c r="O8" s="109">
        <f>VLOOKUP(N8,'GOLFER MONEY WON'!$1:$1048576,3,FALSE)</f>
        <v>385250</v>
      </c>
      <c r="P8" s="108" t="s">
        <v>271</v>
      </c>
      <c r="Q8" s="109">
        <f>VLOOKUP(P8,'GOLFER MONEY WON'!$1:$1048576,3,FALSE)</f>
        <v>28635</v>
      </c>
      <c r="R8" s="108" t="s">
        <v>299</v>
      </c>
      <c r="S8" s="109">
        <f>VLOOKUP(R8,'GOLFER MONEY WON'!$1:$1048576,3,FALSE)</f>
        <v>345000</v>
      </c>
      <c r="T8" s="112" t="s">
        <v>302</v>
      </c>
      <c r="U8" s="113">
        <f>VLOOKUP(T8,'GOLFER MONEY WON'!$1:$1048576,3,FALSE)</f>
        <v>218500</v>
      </c>
      <c r="V8" s="114" t="s">
        <v>300</v>
      </c>
      <c r="W8" s="113">
        <f>VLOOKUP(V8,'GOLFER MONEY WON'!$1:$1048576,3,FALSE)</f>
        <v>0</v>
      </c>
      <c r="X8" s="114" t="s">
        <v>291</v>
      </c>
      <c r="Y8" s="113">
        <f>VLOOKUP(X8,'GOLFER MONEY WON'!$1:$1048576,3,FALSE)</f>
        <v>0</v>
      </c>
      <c r="Z8" s="58" t="s">
        <v>290</v>
      </c>
      <c r="AA8" s="59">
        <f>VLOOKUP(Z8,'GOLFER MONEY WON'!$1:$1048576,3,FALSE)</f>
        <v>0</v>
      </c>
      <c r="AB8" s="58" t="s">
        <v>292</v>
      </c>
      <c r="AC8" s="59">
        <f>VLOOKUP(AB8,'GOLFER MONEY WON'!$1:$1048576,3,FALSE)</f>
        <v>0</v>
      </c>
      <c r="AD8" s="117" t="s">
        <v>337</v>
      </c>
      <c r="AE8" s="118">
        <f>VLOOKUP(AD8,'GOLFER MONEY WON'!$1:$1048576,3,FALSE)</f>
        <v>0</v>
      </c>
    </row>
    <row r="9" spans="1:31" x14ac:dyDescent="0.2">
      <c r="A9" s="39">
        <v>8</v>
      </c>
      <c r="B9" s="54" t="s">
        <v>598</v>
      </c>
      <c r="C9" s="55">
        <f>SUM(E9)+G9+I9+K9+M9+O9+Q9+S9+U9+W9+Y9+AA9+AC9+AE9</f>
        <v>4248963</v>
      </c>
      <c r="D9" s="75" t="s">
        <v>245</v>
      </c>
      <c r="E9" s="76">
        <f>VLOOKUP(D9,'GOLFER MONEY WON'!$1:$1048576,3,FALSE)</f>
        <v>119600</v>
      </c>
      <c r="F9" s="77" t="s">
        <v>243</v>
      </c>
      <c r="G9" s="76">
        <f>VLOOKUP(F9,'GOLFER MONEY WON'!$1:$1048576,3,FALSE)</f>
        <v>0</v>
      </c>
      <c r="H9" s="104" t="s">
        <v>267</v>
      </c>
      <c r="I9" s="105">
        <f>VLOOKUP(H9,'GOLFER MONEY WON'!$1:$1048576,3,FALSE)</f>
        <v>299000</v>
      </c>
      <c r="J9" s="104" t="s">
        <v>317</v>
      </c>
      <c r="K9" s="105">
        <f>VLOOKUP(J9,'GOLFER MONEY WON'!$1:$1048576,3,FALSE)</f>
        <v>119600</v>
      </c>
      <c r="L9" s="104" t="s">
        <v>252</v>
      </c>
      <c r="M9" s="105">
        <f>VLOOKUP(L9,'GOLFER MONEY WON'!$1:$1048576,3,FALSE)</f>
        <v>2070000</v>
      </c>
      <c r="N9" s="108" t="s">
        <v>287</v>
      </c>
      <c r="O9" s="109">
        <f>VLOOKUP(N9,'GOLFER MONEY WON'!$1:$1048576,3,FALSE)</f>
        <v>218500</v>
      </c>
      <c r="P9" s="108" t="s">
        <v>319</v>
      </c>
      <c r="Q9" s="109">
        <f>VLOOKUP(P9,'GOLFER MONEY WON'!$1:$1048576,3,FALSE)</f>
        <v>119600</v>
      </c>
      <c r="R9" s="108" t="s">
        <v>320</v>
      </c>
      <c r="S9" s="109">
        <f>VLOOKUP(R9,'GOLFER MONEY WON'!$1:$1048576,3,FALSE)</f>
        <v>1242000</v>
      </c>
      <c r="T9" s="112" t="s">
        <v>330</v>
      </c>
      <c r="U9" s="113">
        <f>VLOOKUP(T9,'GOLFER MONEY WON'!$1:$1048576,3,FALSE)</f>
        <v>60663</v>
      </c>
      <c r="V9" s="114" t="s">
        <v>300</v>
      </c>
      <c r="W9" s="113">
        <f>VLOOKUP(V9,'GOLFER MONEY WON'!$1:$1048576,3,FALSE)</f>
        <v>0</v>
      </c>
      <c r="X9" s="114" t="s">
        <v>289</v>
      </c>
      <c r="Y9" s="113">
        <f>VLOOKUP(X9,'GOLFER MONEY WON'!$1:$1048576,3,FALSE)</f>
        <v>0</v>
      </c>
      <c r="Z9" s="58" t="s">
        <v>292</v>
      </c>
      <c r="AA9" s="59">
        <f>VLOOKUP(Z9,'GOLFER MONEY WON'!$1:$1048576,3,FALSE)</f>
        <v>0</v>
      </c>
      <c r="AB9" s="58" t="s">
        <v>296</v>
      </c>
      <c r="AC9" s="59">
        <f>VLOOKUP(AB9,'GOLFER MONEY WON'!$1:$1048576,3,FALSE)</f>
        <v>0</v>
      </c>
      <c r="AD9" s="119" t="s">
        <v>337</v>
      </c>
      <c r="AE9" s="118">
        <f>VLOOKUP(AD9,'GOLFER MONEY WON'!$1:$1048576,3,FALSE)</f>
        <v>0</v>
      </c>
    </row>
    <row r="10" spans="1:31" x14ac:dyDescent="0.2">
      <c r="A10" s="39">
        <v>9</v>
      </c>
      <c r="B10" s="54" t="s">
        <v>346</v>
      </c>
      <c r="C10" s="55">
        <f>SUM(E10)+G10+I10+K10+M10+O10+Q10+S10+U10+W10+Y10+AA10+AC10+AE10</f>
        <v>4232000</v>
      </c>
      <c r="D10" s="75" t="s">
        <v>245</v>
      </c>
      <c r="E10" s="76">
        <f>VLOOKUP(D10,'GOLFER MONEY WON'!$1:$1048576,3,FALSE)</f>
        <v>119600</v>
      </c>
      <c r="F10" s="77" t="s">
        <v>244</v>
      </c>
      <c r="G10" s="76">
        <f>VLOOKUP(F10,'GOLFER MONEY WON'!$1:$1048576,3,FALSE)</f>
        <v>437000</v>
      </c>
      <c r="H10" s="104" t="s">
        <v>274</v>
      </c>
      <c r="I10" s="105">
        <f>VLOOKUP(H10,'GOLFER MONEY WON'!$1:$1048576,3,FALSE)</f>
        <v>299000</v>
      </c>
      <c r="J10" s="104" t="s">
        <v>269</v>
      </c>
      <c r="K10" s="105">
        <f>VLOOKUP(J10,'GOLFER MONEY WON'!$1:$1048576,3,FALSE)</f>
        <v>218500</v>
      </c>
      <c r="L10" s="104" t="s">
        <v>252</v>
      </c>
      <c r="M10" s="105">
        <f>VLOOKUP(L10,'GOLFER MONEY WON'!$1:$1048576,3,FALSE)</f>
        <v>2070000</v>
      </c>
      <c r="N10" s="108" t="s">
        <v>299</v>
      </c>
      <c r="O10" s="109">
        <f>VLOOKUP(N10,'GOLFER MONEY WON'!$1:$1048576,3,FALSE)</f>
        <v>345000</v>
      </c>
      <c r="P10" s="108" t="s">
        <v>283</v>
      </c>
      <c r="Q10" s="109">
        <f>VLOOKUP(P10,'GOLFER MONEY WON'!$1:$1048576,3,FALSE)</f>
        <v>0</v>
      </c>
      <c r="R10" s="108" t="s">
        <v>287</v>
      </c>
      <c r="S10" s="109">
        <f>VLOOKUP(R10,'GOLFER MONEY WON'!$1:$1048576,3,FALSE)</f>
        <v>218500</v>
      </c>
      <c r="T10" s="114" t="s">
        <v>324</v>
      </c>
      <c r="U10" s="113">
        <f>VLOOKUP(T10,'GOLFER MONEY WON'!$1:$1048576,3,FALSE)</f>
        <v>43700</v>
      </c>
      <c r="V10" s="112" t="s">
        <v>328</v>
      </c>
      <c r="W10" s="113">
        <f>VLOOKUP(V10,'GOLFER MONEY WON'!$1:$1048576,3,FALSE)</f>
        <v>218500</v>
      </c>
      <c r="X10" s="114" t="s">
        <v>285</v>
      </c>
      <c r="Y10" s="113">
        <f>VLOOKUP(X10,'GOLFER MONEY WON'!$1:$1048576,3,FALSE)</f>
        <v>43700</v>
      </c>
      <c r="Z10" s="58" t="s">
        <v>290</v>
      </c>
      <c r="AA10" s="59">
        <f>VLOOKUP(Z10,'GOLFER MONEY WON'!$1:$1048576,3,FALSE)</f>
        <v>0</v>
      </c>
      <c r="AB10" s="58" t="s">
        <v>333</v>
      </c>
      <c r="AC10" s="59">
        <f>VLOOKUP(AB10,'GOLFER MONEY WON'!$1:$1048576,3,FALSE)</f>
        <v>218500</v>
      </c>
      <c r="AD10" s="117" t="s">
        <v>337</v>
      </c>
      <c r="AE10" s="118">
        <f>VLOOKUP(AD10,'GOLFER MONEY WON'!$1:$1048576,3,FALSE)</f>
        <v>0</v>
      </c>
    </row>
    <row r="11" spans="1:31" x14ac:dyDescent="0.2">
      <c r="A11" s="39">
        <v>10</v>
      </c>
      <c r="B11" s="54" t="s">
        <v>439</v>
      </c>
      <c r="C11" s="55">
        <f>SUM(E11)+G11+I11+K11+M11+O11+Q11+S11+U11+W11+Y11+AA11+AC11+AE11</f>
        <v>4215613</v>
      </c>
      <c r="D11" s="75" t="s">
        <v>243</v>
      </c>
      <c r="E11" s="76">
        <f>VLOOKUP(D11,'GOLFER MONEY WON'!$1:$1048576,3,FALSE)</f>
        <v>0</v>
      </c>
      <c r="F11" s="77" t="s">
        <v>245</v>
      </c>
      <c r="G11" s="76">
        <f>VLOOKUP(F11,'GOLFER MONEY WON'!$1:$1048576,3,FALSE)</f>
        <v>119600</v>
      </c>
      <c r="H11" s="104" t="s">
        <v>260</v>
      </c>
      <c r="I11" s="105">
        <f>VLOOKUP(H11,'GOLFER MONEY WON'!$1:$1048576,3,FALSE)</f>
        <v>0</v>
      </c>
      <c r="J11" s="104" t="s">
        <v>252</v>
      </c>
      <c r="K11" s="105">
        <f>VLOOKUP(J11,'GOLFER MONEY WON'!$1:$1048576,3,FALSE)</f>
        <v>2070000</v>
      </c>
      <c r="L11" s="104" t="s">
        <v>315</v>
      </c>
      <c r="M11" s="105">
        <f>VLOOKUP(L11,'GOLFER MONEY WON'!$1:$1048576,3,FALSE)</f>
        <v>0</v>
      </c>
      <c r="N11" s="108" t="s">
        <v>299</v>
      </c>
      <c r="O11" s="109">
        <f>VLOOKUP(N11,'GOLFER MONEY WON'!$1:$1048576,3,FALSE)</f>
        <v>345000</v>
      </c>
      <c r="P11" s="108" t="s">
        <v>270</v>
      </c>
      <c r="Q11" s="109">
        <f>VLOOKUP(P11,'GOLFER MONEY WON'!$1:$1048576,3,FALSE)</f>
        <v>79925</v>
      </c>
      <c r="R11" s="108" t="s">
        <v>320</v>
      </c>
      <c r="S11" s="109">
        <f>VLOOKUP(R11,'GOLFER MONEY WON'!$1:$1048576,3,FALSE)</f>
        <v>1242000</v>
      </c>
      <c r="T11" s="112" t="s">
        <v>330</v>
      </c>
      <c r="U11" s="113">
        <f>VLOOKUP(T11,'GOLFER MONEY WON'!$1:$1048576,3,FALSE)</f>
        <v>60663</v>
      </c>
      <c r="V11" s="114" t="s">
        <v>291</v>
      </c>
      <c r="W11" s="113">
        <f>VLOOKUP(V11,'GOLFER MONEY WON'!$1:$1048576,3,FALSE)</f>
        <v>0</v>
      </c>
      <c r="X11" s="114" t="s">
        <v>326</v>
      </c>
      <c r="Y11" s="113">
        <f>VLOOKUP(X11,'GOLFER MONEY WON'!$1:$1048576,3,FALSE)</f>
        <v>79925</v>
      </c>
      <c r="Z11" s="58" t="s">
        <v>292</v>
      </c>
      <c r="AA11" s="59">
        <f>VLOOKUP(Z11,'GOLFER MONEY WON'!$1:$1048576,3,FALSE)</f>
        <v>0</v>
      </c>
      <c r="AB11" s="58" t="s">
        <v>333</v>
      </c>
      <c r="AC11" s="59">
        <f>VLOOKUP(AB11,'GOLFER MONEY WON'!$1:$1048576,3,FALSE)</f>
        <v>218500</v>
      </c>
      <c r="AD11" s="117" t="s">
        <v>337</v>
      </c>
      <c r="AE11" s="118">
        <f>VLOOKUP(AD11,'GOLFER MONEY WON'!$1:$1048576,3,FALSE)</f>
        <v>0</v>
      </c>
    </row>
    <row r="12" spans="1:31" x14ac:dyDescent="0.2">
      <c r="A12" s="39">
        <v>11</v>
      </c>
      <c r="B12" s="54" t="s">
        <v>453</v>
      </c>
      <c r="C12" s="55">
        <f>SUM(E12)+G12+I12+K12+M12+O12+Q12+S12+U12+W12+Y12+AA12+AC12+AE12</f>
        <v>4198516</v>
      </c>
      <c r="D12" s="75" t="s">
        <v>241</v>
      </c>
      <c r="E12" s="76">
        <f>VLOOKUP(D12,'GOLFER MONEY WON'!$1:$1048576,3,FALSE)</f>
        <v>33503</v>
      </c>
      <c r="F12" s="77" t="s">
        <v>244</v>
      </c>
      <c r="G12" s="76">
        <f>VLOOKUP(F12,'GOLFER MONEY WON'!$1:$1048576,3,FALSE)</f>
        <v>437000</v>
      </c>
      <c r="H12" s="104" t="s">
        <v>261</v>
      </c>
      <c r="I12" s="105">
        <f>VLOOKUP(H12,'GOLFER MONEY WON'!$1:$1048576,3,FALSE)</f>
        <v>79925</v>
      </c>
      <c r="J12" s="104" t="s">
        <v>264</v>
      </c>
      <c r="K12" s="105">
        <f>VLOOKUP(J12,'GOLFER MONEY WON'!$1:$1048576,3,FALSE)</f>
        <v>0</v>
      </c>
      <c r="L12" s="104" t="s">
        <v>252</v>
      </c>
      <c r="M12" s="105">
        <f>VLOOKUP(L12,'GOLFER MONEY WON'!$1:$1048576,3,FALSE)</f>
        <v>2070000</v>
      </c>
      <c r="N12" s="108" t="s">
        <v>299</v>
      </c>
      <c r="O12" s="109">
        <f>VLOOKUP(N12,'GOLFER MONEY WON'!$1:$1048576,3,FALSE)</f>
        <v>345000</v>
      </c>
      <c r="P12" s="108" t="s">
        <v>287</v>
      </c>
      <c r="Q12" s="109">
        <f>VLOOKUP(P12,'GOLFER MONEY WON'!$1:$1048576,3,FALSE)</f>
        <v>218500</v>
      </c>
      <c r="R12" s="108" t="s">
        <v>257</v>
      </c>
      <c r="S12" s="109">
        <f>VLOOKUP(R12,'GOLFER MONEY WON'!$1:$1048576,3,FALSE)</f>
        <v>437000</v>
      </c>
      <c r="T12" s="112" t="s">
        <v>330</v>
      </c>
      <c r="U12" s="113">
        <f>VLOOKUP(T12,'GOLFER MONEY WON'!$1:$1048576,3,FALSE)</f>
        <v>60663</v>
      </c>
      <c r="V12" s="114" t="s">
        <v>328</v>
      </c>
      <c r="W12" s="113">
        <f>VLOOKUP(V12,'GOLFER MONEY WON'!$1:$1048576,3,FALSE)</f>
        <v>218500</v>
      </c>
      <c r="X12" s="114" t="s">
        <v>326</v>
      </c>
      <c r="Y12" s="113">
        <f>VLOOKUP(X12,'GOLFER MONEY WON'!$1:$1048576,3,FALSE)</f>
        <v>79925</v>
      </c>
      <c r="Z12" s="58" t="s">
        <v>290</v>
      </c>
      <c r="AA12" s="59">
        <f>VLOOKUP(Z12,'GOLFER MONEY WON'!$1:$1048576,3,FALSE)</f>
        <v>0</v>
      </c>
      <c r="AB12" s="58" t="s">
        <v>333</v>
      </c>
      <c r="AC12" s="59">
        <f>VLOOKUP(AB12,'GOLFER MONEY WON'!$1:$1048576,3,FALSE)</f>
        <v>218500</v>
      </c>
      <c r="AD12" s="117" t="s">
        <v>337</v>
      </c>
      <c r="AE12" s="118">
        <f>VLOOKUP(AD12,'GOLFER MONEY WON'!$1:$1048576,3,FALSE)</f>
        <v>0</v>
      </c>
    </row>
    <row r="13" spans="1:31" x14ac:dyDescent="0.2">
      <c r="A13" s="39">
        <v>12</v>
      </c>
      <c r="B13" s="54" t="s">
        <v>399</v>
      </c>
      <c r="C13" s="55">
        <f>SUM(E13)+G13+I13+K13+M13+O13+Q13+S13+U13+W13+Y13+AA13+AC13+AE13</f>
        <v>4131216</v>
      </c>
      <c r="D13" s="75" t="s">
        <v>254</v>
      </c>
      <c r="E13" s="76">
        <f>VLOOKUP(D13,'GOLFER MONEY WON'!$1:$1048576,3,FALSE)</f>
        <v>667000</v>
      </c>
      <c r="F13" s="77" t="s">
        <v>248</v>
      </c>
      <c r="G13" s="76">
        <f>VLOOKUP(F13,'GOLFER MONEY WON'!$1:$1048576,3,FALSE)</f>
        <v>667000</v>
      </c>
      <c r="H13" s="104" t="s">
        <v>266</v>
      </c>
      <c r="I13" s="105">
        <f>VLOOKUP(H13,'GOLFER MONEY WON'!$1:$1048576,3,FALSE)</f>
        <v>33503</v>
      </c>
      <c r="J13" s="104" t="s">
        <v>263</v>
      </c>
      <c r="K13" s="105">
        <f>VLOOKUP(J13,'GOLFER MONEY WON'!$1:$1048576,3,FALSE)</f>
        <v>161000</v>
      </c>
      <c r="L13" s="104" t="s">
        <v>252</v>
      </c>
      <c r="M13" s="105">
        <f>VLOOKUP(L13,'GOLFER MONEY WON'!$1:$1048576,3,FALSE)</f>
        <v>2070000</v>
      </c>
      <c r="N13" s="108" t="s">
        <v>270</v>
      </c>
      <c r="O13" s="109">
        <f>VLOOKUP(N13,'GOLFER MONEY WON'!$1:$1048576,3,FALSE)</f>
        <v>79925</v>
      </c>
      <c r="P13" s="108" t="s">
        <v>251</v>
      </c>
      <c r="Q13" s="109">
        <f>VLOOKUP(P13,'GOLFER MONEY WON'!$1:$1048576,3,FALSE)</f>
        <v>43700</v>
      </c>
      <c r="R13" s="108" t="s">
        <v>287</v>
      </c>
      <c r="S13" s="109">
        <f>VLOOKUP(R13,'GOLFER MONEY WON'!$1:$1048576,3,FALSE)</f>
        <v>218500</v>
      </c>
      <c r="T13" s="112" t="s">
        <v>326</v>
      </c>
      <c r="U13" s="113">
        <f>VLOOKUP(T13,'GOLFER MONEY WON'!$1:$1048576,3,FALSE)</f>
        <v>79925</v>
      </c>
      <c r="V13" s="114" t="s">
        <v>291</v>
      </c>
      <c r="W13" s="113">
        <f>VLOOKUP(V13,'GOLFER MONEY WON'!$1:$1048576,3,FALSE)</f>
        <v>0</v>
      </c>
      <c r="X13" s="114" t="s">
        <v>330</v>
      </c>
      <c r="Y13" s="113">
        <f>VLOOKUP(X13,'GOLFER MONEY WON'!$1:$1048576,3,FALSE)</f>
        <v>60663</v>
      </c>
      <c r="Z13" s="58" t="s">
        <v>290</v>
      </c>
      <c r="AA13" s="59">
        <f>VLOOKUP(Z13,'GOLFER MONEY WON'!$1:$1048576,3,FALSE)</f>
        <v>0</v>
      </c>
      <c r="AB13" s="58" t="s">
        <v>292</v>
      </c>
      <c r="AC13" s="59">
        <f>VLOOKUP(AB13,'GOLFER MONEY WON'!$1:$1048576,3,FALSE)</f>
        <v>0</v>
      </c>
      <c r="AD13" s="117" t="s">
        <v>336</v>
      </c>
      <c r="AE13" s="118">
        <f>VLOOKUP(AD13,'GOLFER MONEY WON'!$1:$1048576,3,FALSE)</f>
        <v>50000</v>
      </c>
    </row>
    <row r="14" spans="1:31" x14ac:dyDescent="0.2">
      <c r="A14" s="39">
        <v>13</v>
      </c>
      <c r="B14" s="54" t="s">
        <v>420</v>
      </c>
      <c r="C14" s="55">
        <f>SUM(E14)+G14+I14+K14+M14+O14+Q14+S14+U14+W14+Y14+AA14+AC14+AE14</f>
        <v>4075600</v>
      </c>
      <c r="D14" s="75" t="s">
        <v>254</v>
      </c>
      <c r="E14" s="76">
        <f>VLOOKUP(D14,'GOLFER MONEY WON'!$1:$1048576,3,FALSE)</f>
        <v>667000</v>
      </c>
      <c r="F14" s="75" t="s">
        <v>245</v>
      </c>
      <c r="G14" s="76">
        <f>VLOOKUP(F14,'GOLFER MONEY WON'!$1:$1048576,3,FALSE)</f>
        <v>119600</v>
      </c>
      <c r="H14" s="104" t="s">
        <v>260</v>
      </c>
      <c r="I14" s="105">
        <f>VLOOKUP(H14,'GOLFER MONEY WON'!$1:$1048576,3,FALSE)</f>
        <v>0</v>
      </c>
      <c r="J14" s="104" t="s">
        <v>315</v>
      </c>
      <c r="K14" s="105">
        <f>VLOOKUP(J14,'GOLFER MONEY WON'!$1:$1048576,3,FALSE)</f>
        <v>0</v>
      </c>
      <c r="L14" s="104" t="s">
        <v>252</v>
      </c>
      <c r="M14" s="105">
        <f>VLOOKUP(L14,'GOLFER MONEY WON'!$1:$1048576,3,FALSE)</f>
        <v>2070000</v>
      </c>
      <c r="N14" s="108" t="s">
        <v>299</v>
      </c>
      <c r="O14" s="109">
        <f>VLOOKUP(N14,'GOLFER MONEY WON'!$1:$1048576,3,FALSE)</f>
        <v>345000</v>
      </c>
      <c r="P14" s="108" t="s">
        <v>341</v>
      </c>
      <c r="Q14" s="109">
        <f>VLOOKUP(P14,'GOLFER MONEY WON'!$1:$1048576,3,FALSE)</f>
        <v>218500</v>
      </c>
      <c r="R14" s="108" t="s">
        <v>287</v>
      </c>
      <c r="S14" s="109">
        <f>VLOOKUP(R14,'GOLFER MONEY WON'!$1:$1048576,3,FALSE)</f>
        <v>218500</v>
      </c>
      <c r="T14" s="112" t="s">
        <v>276</v>
      </c>
      <c r="U14" s="113">
        <f>VLOOKUP(T14,'GOLFER MONEY WON'!$1:$1048576,3,FALSE)</f>
        <v>0</v>
      </c>
      <c r="V14" s="114" t="s">
        <v>303</v>
      </c>
      <c r="W14" s="113">
        <f>VLOOKUP(V14,'GOLFER MONEY WON'!$1:$1048576,3,FALSE)</f>
        <v>0</v>
      </c>
      <c r="X14" s="114" t="s">
        <v>302</v>
      </c>
      <c r="Y14" s="113">
        <f>VLOOKUP(X14,'GOLFER MONEY WON'!$1:$1048576,3,FALSE)</f>
        <v>218500</v>
      </c>
      <c r="Z14" s="58" t="s">
        <v>290</v>
      </c>
      <c r="AA14" s="59">
        <f>VLOOKUP(Z14,'GOLFER MONEY WON'!$1:$1048576,3,FALSE)</f>
        <v>0</v>
      </c>
      <c r="AB14" s="58" t="s">
        <v>333</v>
      </c>
      <c r="AC14" s="59">
        <f>VLOOKUP(AB14,'GOLFER MONEY WON'!$1:$1048576,3,FALSE)</f>
        <v>218500</v>
      </c>
      <c r="AD14" s="117" t="s">
        <v>337</v>
      </c>
      <c r="AE14" s="118">
        <f>VLOOKUP(AD14,'GOLFER MONEY WON'!$1:$1048576,3,FALSE)</f>
        <v>0</v>
      </c>
    </row>
    <row r="15" spans="1:31" x14ac:dyDescent="0.2">
      <c r="A15" s="39">
        <v>14</v>
      </c>
      <c r="B15" s="54" t="s">
        <v>419</v>
      </c>
      <c r="C15" s="55">
        <f>SUM(E15)+G15+I15+K15+M15+O15+Q15+S15+U15+W15+Y15+AA15+AC15+AE15</f>
        <v>4041963</v>
      </c>
      <c r="D15" s="75" t="s">
        <v>245</v>
      </c>
      <c r="E15" s="76">
        <f>VLOOKUP(D15,'GOLFER MONEY WON'!$1:$1048576,3,FALSE)</f>
        <v>119600</v>
      </c>
      <c r="F15" s="77" t="s">
        <v>244</v>
      </c>
      <c r="G15" s="76">
        <f>VLOOKUP(F15,'GOLFER MONEY WON'!$1:$1048576,3,FALSE)</f>
        <v>437000</v>
      </c>
      <c r="H15" s="104" t="s">
        <v>260</v>
      </c>
      <c r="I15" s="105">
        <f>VLOOKUP(H15,'GOLFER MONEY WON'!$1:$1048576,3,FALSE)</f>
        <v>0</v>
      </c>
      <c r="J15" s="104" t="s">
        <v>269</v>
      </c>
      <c r="K15" s="105">
        <f>VLOOKUP(J15,'GOLFER MONEY WON'!$1:$1048576,3,FALSE)</f>
        <v>218500</v>
      </c>
      <c r="L15" s="104" t="s">
        <v>252</v>
      </c>
      <c r="M15" s="105">
        <f>VLOOKUP(L15,'GOLFER MONEY WON'!$1:$1048576,3,FALSE)</f>
        <v>2070000</v>
      </c>
      <c r="N15" s="108" t="s">
        <v>281</v>
      </c>
      <c r="O15" s="109">
        <f>VLOOKUP(N15,'GOLFER MONEY WON'!$1:$1048576,3,FALSE)</f>
        <v>0</v>
      </c>
      <c r="P15" s="108" t="s">
        <v>257</v>
      </c>
      <c r="Q15" s="109">
        <f>VLOOKUP(P15,'GOLFER MONEY WON'!$1:$1048576,3,FALSE)</f>
        <v>437000</v>
      </c>
      <c r="R15" s="108" t="s">
        <v>287</v>
      </c>
      <c r="S15" s="109">
        <f>VLOOKUP(R15,'GOLFER MONEY WON'!$1:$1048576,3,FALSE)</f>
        <v>218500</v>
      </c>
      <c r="T15" s="112" t="s">
        <v>297</v>
      </c>
      <c r="U15" s="113">
        <f>VLOOKUP(T15,'GOLFER MONEY WON'!$1:$1048576,3,FALSE)</f>
        <v>43700</v>
      </c>
      <c r="V15" s="114" t="s">
        <v>302</v>
      </c>
      <c r="W15" s="113">
        <f>VLOOKUP(V15,'GOLFER MONEY WON'!$1:$1048576,3,FALSE)</f>
        <v>218500</v>
      </c>
      <c r="X15" s="114" t="s">
        <v>284</v>
      </c>
      <c r="Y15" s="113">
        <f>VLOOKUP(X15,'GOLFER MONEY WON'!$1:$1048576,3,FALSE)</f>
        <v>60663</v>
      </c>
      <c r="Z15" s="58" t="s">
        <v>290</v>
      </c>
      <c r="AA15" s="59">
        <f>VLOOKUP(Z15,'GOLFER MONEY WON'!$1:$1048576,3,FALSE)</f>
        <v>0</v>
      </c>
      <c r="AB15" s="58" t="s">
        <v>333</v>
      </c>
      <c r="AC15" s="59">
        <f>VLOOKUP(AB15,'GOLFER MONEY WON'!$1:$1048576,3,FALSE)</f>
        <v>218500</v>
      </c>
      <c r="AD15" s="117" t="s">
        <v>337</v>
      </c>
      <c r="AE15" s="118">
        <f>VLOOKUP(AD15,'GOLFER MONEY WON'!$1:$1048576,3,FALSE)</f>
        <v>0</v>
      </c>
    </row>
    <row r="16" spans="1:31" x14ac:dyDescent="0.2">
      <c r="A16" s="39">
        <v>15</v>
      </c>
      <c r="B16" s="54" t="s">
        <v>60</v>
      </c>
      <c r="C16" s="55">
        <f>SUM(E16)+G16+I16+K16+M16+O16+Q16+S16+U16+W16+Y16+AA16+AC16+AE16</f>
        <v>3975490</v>
      </c>
      <c r="D16" s="75" t="s">
        <v>254</v>
      </c>
      <c r="E16" s="76">
        <f>VLOOKUP(D16,'GOLFER MONEY WON'!$1:$1048576,3,FALSE)</f>
        <v>667000</v>
      </c>
      <c r="F16" s="77" t="s">
        <v>244</v>
      </c>
      <c r="G16" s="76">
        <f>VLOOKUP(F16,'GOLFER MONEY WON'!$1:$1048576,3,FALSE)</f>
        <v>437000</v>
      </c>
      <c r="H16" s="104" t="s">
        <v>260</v>
      </c>
      <c r="I16" s="105">
        <f>VLOOKUP(H16,'GOLFER MONEY WON'!$1:$1048576,3,FALSE)</f>
        <v>0</v>
      </c>
      <c r="J16" s="104" t="s">
        <v>256</v>
      </c>
      <c r="K16" s="105">
        <f>VLOOKUP(J16,'GOLFER MONEY WON'!$1:$1048576,3,FALSE)</f>
        <v>79925</v>
      </c>
      <c r="L16" s="104" t="s">
        <v>252</v>
      </c>
      <c r="M16" s="105">
        <f>VLOOKUP(L16,'GOLFER MONEY WON'!$1:$1048576,3,FALSE)</f>
        <v>2070000</v>
      </c>
      <c r="N16" s="108" t="s">
        <v>299</v>
      </c>
      <c r="O16" s="109">
        <f>VLOOKUP(N16,'GOLFER MONEY WON'!$1:$1048576,3,FALSE)</f>
        <v>345000</v>
      </c>
      <c r="P16" s="108" t="s">
        <v>277</v>
      </c>
      <c r="Q16" s="109">
        <f>VLOOKUP(P16,'GOLFER MONEY WON'!$1:$1048576,3,FALSE)</f>
        <v>28140</v>
      </c>
      <c r="R16" s="108" t="s">
        <v>259</v>
      </c>
      <c r="S16" s="109">
        <f>VLOOKUP(R16,'GOLFER MONEY WON'!$1:$1048576,3,FALSE)</f>
        <v>0</v>
      </c>
      <c r="T16" s="112" t="s">
        <v>326</v>
      </c>
      <c r="U16" s="113">
        <f>VLOOKUP(T16,'GOLFER MONEY WON'!$1:$1048576,3,FALSE)</f>
        <v>79925</v>
      </c>
      <c r="V16" s="114" t="s">
        <v>300</v>
      </c>
      <c r="W16" s="113">
        <f>VLOOKUP(V16,'GOLFER MONEY WON'!$1:$1048576,3,FALSE)</f>
        <v>0</v>
      </c>
      <c r="X16" s="112" t="s">
        <v>302</v>
      </c>
      <c r="Y16" s="113">
        <f>VLOOKUP(X16,'GOLFER MONEY WON'!$1:$1048576,3,FALSE)</f>
        <v>218500</v>
      </c>
      <c r="Z16" s="58" t="s">
        <v>290</v>
      </c>
      <c r="AA16" s="59">
        <f>VLOOKUP(Z16,'GOLFER MONEY WON'!$1:$1048576,3,FALSE)</f>
        <v>0</v>
      </c>
      <c r="AB16" s="58" t="s">
        <v>296</v>
      </c>
      <c r="AC16" s="59">
        <f>VLOOKUP(AB16,'GOLFER MONEY WON'!$1:$1048576,3,FALSE)</f>
        <v>0</v>
      </c>
      <c r="AD16" s="117" t="s">
        <v>336</v>
      </c>
      <c r="AE16" s="118">
        <f>VLOOKUP(AD16,'GOLFER MONEY WON'!$1:$1048576,3,FALSE)</f>
        <v>50000</v>
      </c>
    </row>
    <row r="17" spans="1:31" x14ac:dyDescent="0.2">
      <c r="A17" s="39">
        <v>16</v>
      </c>
      <c r="B17" s="54" t="s">
        <v>379</v>
      </c>
      <c r="C17" s="55">
        <f>SUM(E17)+G17+I17+K17+M17+O17+Q17+S17+U17+W17+Y17+AA17+AC17+AE17</f>
        <v>3916038</v>
      </c>
      <c r="D17" s="75" t="s">
        <v>245</v>
      </c>
      <c r="E17" s="76">
        <f>VLOOKUP(D17,'GOLFER MONEY WON'!$1:$1048576,3,FALSE)</f>
        <v>119600</v>
      </c>
      <c r="F17" s="77" t="s">
        <v>243</v>
      </c>
      <c r="G17" s="76">
        <f>VLOOKUP(F17,'GOLFER MONEY WON'!$1:$1048576,3,FALSE)</f>
        <v>0</v>
      </c>
      <c r="H17" s="104" t="s">
        <v>274</v>
      </c>
      <c r="I17" s="105">
        <f>VLOOKUP(H17,'GOLFER MONEY WON'!$1:$1048576,3,FALSE)</f>
        <v>299000</v>
      </c>
      <c r="J17" s="104" t="s">
        <v>317</v>
      </c>
      <c r="K17" s="105">
        <f>VLOOKUP(J17,'GOLFER MONEY WON'!$1:$1048576,3,FALSE)</f>
        <v>119600</v>
      </c>
      <c r="L17" s="104" t="s">
        <v>252</v>
      </c>
      <c r="M17" s="105">
        <f>VLOOKUP(L17,'GOLFER MONEY WON'!$1:$1048576,3,FALSE)</f>
        <v>2070000</v>
      </c>
      <c r="N17" s="108" t="s">
        <v>270</v>
      </c>
      <c r="O17" s="109">
        <f>VLOOKUP(N17,'GOLFER MONEY WON'!$1:$1048576,3,FALSE)</f>
        <v>79925</v>
      </c>
      <c r="P17" s="108" t="s">
        <v>255</v>
      </c>
      <c r="Q17" s="109">
        <f>VLOOKUP(P17,'GOLFER MONEY WON'!$1:$1048576,3,FALSE)</f>
        <v>385250</v>
      </c>
      <c r="R17" s="108" t="s">
        <v>299</v>
      </c>
      <c r="S17" s="109">
        <f>VLOOKUP(R17,'GOLFER MONEY WON'!$1:$1048576,3,FALSE)</f>
        <v>345000</v>
      </c>
      <c r="T17" s="112" t="s">
        <v>330</v>
      </c>
      <c r="U17" s="113">
        <f>VLOOKUP(T17,'GOLFER MONEY WON'!$1:$1048576,3,FALSE)</f>
        <v>60663</v>
      </c>
      <c r="V17" s="114" t="s">
        <v>291</v>
      </c>
      <c r="W17" s="113">
        <f>VLOOKUP(V17,'GOLFER MONEY WON'!$1:$1048576,3,FALSE)</f>
        <v>0</v>
      </c>
      <c r="X17" s="114" t="s">
        <v>328</v>
      </c>
      <c r="Y17" s="113">
        <f>VLOOKUP(X17,'GOLFER MONEY WON'!$1:$1048576,3,FALSE)</f>
        <v>218500</v>
      </c>
      <c r="Z17" s="58" t="s">
        <v>292</v>
      </c>
      <c r="AA17" s="59">
        <f>VLOOKUP(Z17,'GOLFER MONEY WON'!$1:$1048576,3,FALSE)</f>
        <v>0</v>
      </c>
      <c r="AB17" s="58" t="s">
        <v>333</v>
      </c>
      <c r="AC17" s="59">
        <f>VLOOKUP(AB17,'GOLFER MONEY WON'!$1:$1048576,3,FALSE)</f>
        <v>218500</v>
      </c>
      <c r="AD17" s="117" t="s">
        <v>337</v>
      </c>
      <c r="AE17" s="118">
        <f>VLOOKUP(AD17,'GOLFER MONEY WON'!$1:$1048576,3,FALSE)</f>
        <v>0</v>
      </c>
    </row>
    <row r="18" spans="1:31" x14ac:dyDescent="0.2">
      <c r="A18" s="39">
        <v>17</v>
      </c>
      <c r="B18" s="54" t="s">
        <v>494</v>
      </c>
      <c r="C18" s="55">
        <f>SUM(E18)+G18+I18+K18+M18+O18+Q18+S18+U18+W18+Y18+AA18+AC18+AE18</f>
        <v>3913450</v>
      </c>
      <c r="D18" s="75" t="s">
        <v>243</v>
      </c>
      <c r="E18" s="76">
        <f>VLOOKUP(D18,'GOLFER MONEY WON'!$1:$1048576,3,FALSE)</f>
        <v>0</v>
      </c>
      <c r="F18" s="77" t="s">
        <v>244</v>
      </c>
      <c r="G18" s="76">
        <f>VLOOKUP(F18,'GOLFER MONEY WON'!$1:$1048576,3,FALSE)</f>
        <v>437000</v>
      </c>
      <c r="H18" s="104" t="s">
        <v>267</v>
      </c>
      <c r="I18" s="105">
        <f>VLOOKUP(H18,'GOLFER MONEY WON'!$1:$1048576,3,FALSE)</f>
        <v>299000</v>
      </c>
      <c r="J18" s="104" t="s">
        <v>263</v>
      </c>
      <c r="K18" s="105">
        <f>VLOOKUP(J18,'GOLFER MONEY WON'!$1:$1048576,3,FALSE)</f>
        <v>161000</v>
      </c>
      <c r="L18" s="104" t="s">
        <v>252</v>
      </c>
      <c r="M18" s="105">
        <f>VLOOKUP(L18,'GOLFER MONEY WON'!$1:$1048576,3,FALSE)</f>
        <v>2070000</v>
      </c>
      <c r="N18" s="108" t="s">
        <v>255</v>
      </c>
      <c r="O18" s="109">
        <f>VLOOKUP(N18,'GOLFER MONEY WON'!$1:$1048576,3,FALSE)</f>
        <v>385250</v>
      </c>
      <c r="P18" s="108" t="s">
        <v>299</v>
      </c>
      <c r="Q18" s="109">
        <f>VLOOKUP(P18,'GOLFER MONEY WON'!$1:$1048576,3,FALSE)</f>
        <v>345000</v>
      </c>
      <c r="R18" s="108" t="s">
        <v>286</v>
      </c>
      <c r="S18" s="109">
        <f>VLOOKUP(R18,'GOLFER MONEY WON'!$1:$1048576,3,FALSE)</f>
        <v>119600</v>
      </c>
      <c r="T18" s="112" t="s">
        <v>321</v>
      </c>
      <c r="U18" s="113">
        <f>VLOOKUP(T18,'GOLFER MONEY WON'!$1:$1048576,3,FALSE)</f>
        <v>0</v>
      </c>
      <c r="V18" s="114" t="s">
        <v>325</v>
      </c>
      <c r="W18" s="113">
        <f>VLOOKUP(V18,'GOLFER MONEY WON'!$1:$1048576,3,FALSE)</f>
        <v>52900</v>
      </c>
      <c r="X18" s="114" t="s">
        <v>324</v>
      </c>
      <c r="Y18" s="113">
        <f>VLOOKUP(X18,'GOLFER MONEY WON'!$1:$1048576,3,FALSE)</f>
        <v>43700</v>
      </c>
      <c r="Z18" s="58" t="s">
        <v>332</v>
      </c>
      <c r="AA18" s="59">
        <f>VLOOKUP(Z18,'GOLFER MONEY WON'!$1:$1048576,3,FALSE)</f>
        <v>0</v>
      </c>
      <c r="AB18" s="58" t="s">
        <v>294</v>
      </c>
      <c r="AC18" s="59">
        <f>VLOOKUP(AB18,'GOLFER MONEY WON'!$1:$1048576,3,FALSE)</f>
        <v>0</v>
      </c>
      <c r="AD18" s="117" t="s">
        <v>337</v>
      </c>
      <c r="AE18" s="118">
        <f>VLOOKUP(AD18,'GOLFER MONEY WON'!$1:$1048576,3,FALSE)</f>
        <v>0</v>
      </c>
    </row>
    <row r="19" spans="1:31" x14ac:dyDescent="0.2">
      <c r="A19" s="39">
        <v>18</v>
      </c>
      <c r="B19" s="54" t="s">
        <v>358</v>
      </c>
      <c r="C19" s="55">
        <f>SUM(E19)+G19+I19+K19+M19+O19+Q19+S19+U19+W19+Y19+AA19+AC19+AE19</f>
        <v>3900091</v>
      </c>
      <c r="D19" s="75" t="s">
        <v>241</v>
      </c>
      <c r="E19" s="76">
        <f>VLOOKUP(D19,'GOLFER MONEY WON'!$1:$1048576,3,FALSE)</f>
        <v>33503</v>
      </c>
      <c r="F19" s="77" t="s">
        <v>244</v>
      </c>
      <c r="G19" s="76">
        <f>VLOOKUP(F19,'GOLFER MONEY WON'!$1:$1048576,3,FALSE)</f>
        <v>437000</v>
      </c>
      <c r="H19" s="104" t="s">
        <v>264</v>
      </c>
      <c r="I19" s="105">
        <f>VLOOKUP(H19,'GOLFER MONEY WON'!$1:$1048576,3,FALSE)</f>
        <v>0</v>
      </c>
      <c r="J19" s="104" t="s">
        <v>252</v>
      </c>
      <c r="K19" s="105">
        <f>VLOOKUP(J19,'GOLFER MONEY WON'!$1:$1048576,3,FALSE)</f>
        <v>2070000</v>
      </c>
      <c r="L19" s="104" t="s">
        <v>258</v>
      </c>
      <c r="M19" s="105">
        <f>VLOOKUP(L19,'GOLFER MONEY WON'!$1:$1048576,3,FALSE)</f>
        <v>60663</v>
      </c>
      <c r="N19" s="108" t="s">
        <v>270</v>
      </c>
      <c r="O19" s="109">
        <f>VLOOKUP(N19,'GOLFER MONEY WON'!$1:$1048576,3,FALSE)</f>
        <v>79925</v>
      </c>
      <c r="P19" s="108" t="s">
        <v>299</v>
      </c>
      <c r="Q19" s="109">
        <f>VLOOKUP(P19,'GOLFER MONEY WON'!$1:$1048576,3,FALSE)</f>
        <v>345000</v>
      </c>
      <c r="R19" s="108" t="s">
        <v>257</v>
      </c>
      <c r="S19" s="109">
        <f>VLOOKUP(R19,'GOLFER MONEY WON'!$1:$1048576,3,FALSE)</f>
        <v>437000</v>
      </c>
      <c r="T19" s="112" t="s">
        <v>302</v>
      </c>
      <c r="U19" s="113">
        <f>VLOOKUP(T19,'GOLFER MONEY WON'!$1:$1048576,3,FALSE)</f>
        <v>218500</v>
      </c>
      <c r="V19" s="114" t="s">
        <v>300</v>
      </c>
      <c r="W19" s="113">
        <f>VLOOKUP(V19,'GOLFER MONEY WON'!$1:$1048576,3,FALSE)</f>
        <v>0</v>
      </c>
      <c r="X19" s="114" t="s">
        <v>289</v>
      </c>
      <c r="Y19" s="113">
        <f>VLOOKUP(X19,'GOLFER MONEY WON'!$1:$1048576,3,FALSE)</f>
        <v>0</v>
      </c>
      <c r="Z19" s="58" t="s">
        <v>290</v>
      </c>
      <c r="AA19" s="59">
        <f>VLOOKUP(Z19,'GOLFER MONEY WON'!$1:$1048576,3,FALSE)</f>
        <v>0</v>
      </c>
      <c r="AB19" s="58" t="s">
        <v>333</v>
      </c>
      <c r="AC19" s="59">
        <f>VLOOKUP(AB19,'GOLFER MONEY WON'!$1:$1048576,3,FALSE)</f>
        <v>218500</v>
      </c>
      <c r="AD19" s="117" t="s">
        <v>337</v>
      </c>
      <c r="AE19" s="118">
        <f>VLOOKUP(AD19,'GOLFER MONEY WON'!$1:$1048576,3,FALSE)</f>
        <v>0</v>
      </c>
    </row>
    <row r="20" spans="1:31" x14ac:dyDescent="0.2">
      <c r="A20" s="39">
        <v>19</v>
      </c>
      <c r="B20" s="54" t="s">
        <v>381</v>
      </c>
      <c r="C20" s="55">
        <f>SUM(E20)+G20+I20+K20+M20+O20+Q20+S20+U20+W20+Y20+AA20+AC20+AE20</f>
        <v>3820588</v>
      </c>
      <c r="D20" s="75" t="s">
        <v>254</v>
      </c>
      <c r="E20" s="76">
        <f>VLOOKUP(D20,'GOLFER MONEY WON'!$1:$1048576,3,FALSE)</f>
        <v>667000</v>
      </c>
      <c r="F20" s="77" t="s">
        <v>240</v>
      </c>
      <c r="G20" s="76">
        <f>VLOOKUP(F20,'GOLFER MONEY WON'!$1:$1048576,3,FALSE)</f>
        <v>0</v>
      </c>
      <c r="H20" s="104" t="s">
        <v>282</v>
      </c>
      <c r="I20" s="105">
        <f>VLOOKUP(H20,'GOLFER MONEY WON'!$1:$1048576,3,FALSE)</f>
        <v>0</v>
      </c>
      <c r="J20" s="104" t="s">
        <v>263</v>
      </c>
      <c r="K20" s="105">
        <f>VLOOKUP(J20,'GOLFER MONEY WON'!$1:$1048576,3,FALSE)</f>
        <v>161000</v>
      </c>
      <c r="L20" s="104" t="s">
        <v>252</v>
      </c>
      <c r="M20" s="105">
        <f>VLOOKUP(L20,'GOLFER MONEY WON'!$1:$1048576,3,FALSE)</f>
        <v>2070000</v>
      </c>
      <c r="N20" s="108" t="s">
        <v>270</v>
      </c>
      <c r="O20" s="109">
        <f>VLOOKUP(N20,'GOLFER MONEY WON'!$1:$1048576,3,FALSE)</f>
        <v>79925</v>
      </c>
      <c r="P20" s="108" t="s">
        <v>299</v>
      </c>
      <c r="Q20" s="109">
        <f>VLOOKUP(P20,'GOLFER MONEY WON'!$1:$1048576,3,FALSE)</f>
        <v>345000</v>
      </c>
      <c r="R20" s="108" t="s">
        <v>287</v>
      </c>
      <c r="S20" s="109">
        <f>VLOOKUP(R20,'GOLFER MONEY WON'!$1:$1048576,3,FALSE)</f>
        <v>218500</v>
      </c>
      <c r="T20" s="112" t="s">
        <v>302</v>
      </c>
      <c r="U20" s="113">
        <f>VLOOKUP(T20,'GOLFER MONEY WON'!$1:$1048576,3,FALSE)</f>
        <v>218500</v>
      </c>
      <c r="V20" s="114" t="s">
        <v>330</v>
      </c>
      <c r="W20" s="113">
        <f>VLOOKUP(V20,'GOLFER MONEY WON'!$1:$1048576,3,FALSE)</f>
        <v>60663</v>
      </c>
      <c r="X20" s="114" t="s">
        <v>289</v>
      </c>
      <c r="Y20" s="113">
        <f>VLOOKUP(X20,'GOLFER MONEY WON'!$1:$1048576,3,FALSE)</f>
        <v>0</v>
      </c>
      <c r="Z20" s="58" t="s">
        <v>292</v>
      </c>
      <c r="AA20" s="59">
        <f>VLOOKUP(Z20,'GOLFER MONEY WON'!$1:$1048576,3,FALSE)</f>
        <v>0</v>
      </c>
      <c r="AB20" s="58" t="s">
        <v>334</v>
      </c>
      <c r="AC20" s="59">
        <f>VLOOKUP(AB20,'GOLFER MONEY WON'!$1:$1048576,3,FALSE)</f>
        <v>0</v>
      </c>
      <c r="AD20" s="117" t="s">
        <v>337</v>
      </c>
      <c r="AE20" s="118">
        <f>VLOOKUP(AD20,'GOLFER MONEY WON'!$1:$1048576,3,FALSE)</f>
        <v>0</v>
      </c>
    </row>
    <row r="21" spans="1:31" x14ac:dyDescent="0.2">
      <c r="A21" s="39">
        <v>20</v>
      </c>
      <c r="B21" s="54" t="s">
        <v>211</v>
      </c>
      <c r="C21" s="55">
        <f>SUM(E21)+G21+I21+K21+M21+O21+Q21+S21+U21+W21+Y21+AA21+AC21+AE21</f>
        <v>3817425</v>
      </c>
      <c r="D21" s="75" t="s">
        <v>240</v>
      </c>
      <c r="E21" s="76">
        <f>VLOOKUP(D21,'GOLFER MONEY WON'!$1:$1048576,3,FALSE)</f>
        <v>0</v>
      </c>
      <c r="F21" s="77" t="s">
        <v>248</v>
      </c>
      <c r="G21" s="76">
        <f>VLOOKUP(F21,'GOLFER MONEY WON'!$1:$1048576,3,FALSE)</f>
        <v>667000</v>
      </c>
      <c r="H21" s="104" t="s">
        <v>260</v>
      </c>
      <c r="I21" s="105">
        <f>VLOOKUP(H21,'GOLFER MONEY WON'!$1:$1048576,3,FALSE)</f>
        <v>0</v>
      </c>
      <c r="J21" s="104" t="s">
        <v>252</v>
      </c>
      <c r="K21" s="105">
        <f>VLOOKUP(J21,'GOLFER MONEY WON'!$1:$1048576,3,FALSE)</f>
        <v>2070000</v>
      </c>
      <c r="L21" s="104" t="s">
        <v>265</v>
      </c>
      <c r="M21" s="105">
        <f>VLOOKUP(L21,'GOLFER MONEY WON'!$1:$1048576,3,FALSE)</f>
        <v>0</v>
      </c>
      <c r="N21" s="108" t="s">
        <v>270</v>
      </c>
      <c r="O21" s="109">
        <f>VLOOKUP(N21,'GOLFER MONEY WON'!$1:$1048576,3,FALSE)</f>
        <v>79925</v>
      </c>
      <c r="P21" s="108" t="s">
        <v>299</v>
      </c>
      <c r="Q21" s="109">
        <f>VLOOKUP(P21,'GOLFER MONEY WON'!$1:$1048576,3,FALSE)</f>
        <v>345000</v>
      </c>
      <c r="R21" s="108" t="s">
        <v>257</v>
      </c>
      <c r="S21" s="109">
        <f>VLOOKUP(R21,'GOLFER MONEY WON'!$1:$1048576,3,FALSE)</f>
        <v>437000</v>
      </c>
      <c r="T21" s="112" t="s">
        <v>276</v>
      </c>
      <c r="U21" s="113">
        <f>VLOOKUP(T21,'GOLFER MONEY WON'!$1:$1048576,3,FALSE)</f>
        <v>0</v>
      </c>
      <c r="V21" s="114" t="s">
        <v>300</v>
      </c>
      <c r="W21" s="113">
        <f>VLOOKUP(V21,'GOLFER MONEY WON'!$1:$1048576,3,FALSE)</f>
        <v>0</v>
      </c>
      <c r="X21" s="114" t="s">
        <v>302</v>
      </c>
      <c r="Y21" s="113">
        <f>VLOOKUP(X21,'GOLFER MONEY WON'!$1:$1048576,3,FALSE)</f>
        <v>218500</v>
      </c>
      <c r="Z21" s="58" t="s">
        <v>290</v>
      </c>
      <c r="AA21" s="59">
        <f>VLOOKUP(Z21,'GOLFER MONEY WON'!$1:$1048576,3,FALSE)</f>
        <v>0</v>
      </c>
      <c r="AB21" s="58" t="s">
        <v>332</v>
      </c>
      <c r="AC21" s="59">
        <f>VLOOKUP(AB21,'GOLFER MONEY WON'!$1:$1048576,3,FALSE)</f>
        <v>0</v>
      </c>
      <c r="AD21" s="117" t="s">
        <v>337</v>
      </c>
      <c r="AE21" s="118">
        <f>VLOOKUP(AD21,'GOLFER MONEY WON'!$1:$1048576,3,FALSE)</f>
        <v>0</v>
      </c>
    </row>
    <row r="22" spans="1:31" x14ac:dyDescent="0.2">
      <c r="A22" s="39">
        <v>21</v>
      </c>
      <c r="B22" s="54" t="s">
        <v>493</v>
      </c>
      <c r="C22" s="55">
        <f>SUM(E22)+G22+I22+K22+M22+O22+Q22+S22+U22+W22+Y22+AA22+AC22+AE22</f>
        <v>3802450</v>
      </c>
      <c r="D22" s="75" t="s">
        <v>245</v>
      </c>
      <c r="E22" s="76">
        <f>VLOOKUP(D22,'GOLFER MONEY WON'!$1:$1048576,3,FALSE)</f>
        <v>119600</v>
      </c>
      <c r="F22" s="77" t="s">
        <v>247</v>
      </c>
      <c r="G22" s="76">
        <f>VLOOKUP(F22,'GOLFER MONEY WON'!$1:$1048576,3,FALSE)</f>
        <v>0</v>
      </c>
      <c r="H22" s="104" t="s">
        <v>261</v>
      </c>
      <c r="I22" s="105">
        <f>VLOOKUP(H22,'GOLFER MONEY WON'!$1:$1048576,3,FALSE)</f>
        <v>79925</v>
      </c>
      <c r="J22" s="104" t="s">
        <v>268</v>
      </c>
      <c r="K22" s="105">
        <f>VLOOKUP(J22,'GOLFER MONEY WON'!$1:$1048576,3,FALSE)</f>
        <v>161000</v>
      </c>
      <c r="L22" s="104" t="s">
        <v>252</v>
      </c>
      <c r="M22" s="105">
        <f>VLOOKUP(L22,'GOLFER MONEY WON'!$1:$1048576,3,FALSE)</f>
        <v>2070000</v>
      </c>
      <c r="N22" s="108" t="s">
        <v>273</v>
      </c>
      <c r="O22" s="109">
        <f>VLOOKUP(N22,'GOLFER MONEY WON'!$1:$1048576,3,FALSE)</f>
        <v>79925</v>
      </c>
      <c r="P22" s="108" t="s">
        <v>320</v>
      </c>
      <c r="Q22" s="109">
        <f>VLOOKUP(P22,'GOLFER MONEY WON'!$1:$1048576,3,FALSE)</f>
        <v>1242000</v>
      </c>
      <c r="R22" s="108" t="s">
        <v>259</v>
      </c>
      <c r="S22" s="109">
        <f>VLOOKUP(R22,'GOLFER MONEY WON'!$1:$1048576,3,FALSE)</f>
        <v>0</v>
      </c>
      <c r="T22" s="112" t="s">
        <v>291</v>
      </c>
      <c r="U22" s="113">
        <f>VLOOKUP(T22,'GOLFER MONEY WON'!$1:$1048576,3,FALSE)</f>
        <v>0</v>
      </c>
      <c r="V22" s="114" t="s">
        <v>300</v>
      </c>
      <c r="W22" s="113">
        <f>VLOOKUP(V22,'GOLFER MONEY WON'!$1:$1048576,3,FALSE)</f>
        <v>0</v>
      </c>
      <c r="X22" s="114" t="s">
        <v>289</v>
      </c>
      <c r="Y22" s="113">
        <f>VLOOKUP(X22,'GOLFER MONEY WON'!$1:$1048576,3,FALSE)</f>
        <v>0</v>
      </c>
      <c r="Z22" s="58" t="s">
        <v>292</v>
      </c>
      <c r="AA22" s="59">
        <f>VLOOKUP(Z22,'GOLFER MONEY WON'!$1:$1048576,3,FALSE)</f>
        <v>0</v>
      </c>
      <c r="AB22" s="58" t="s">
        <v>332</v>
      </c>
      <c r="AC22" s="59">
        <f>VLOOKUP(AB22,'GOLFER MONEY WON'!$1:$1048576,3,FALSE)</f>
        <v>0</v>
      </c>
      <c r="AD22" s="117" t="s">
        <v>336</v>
      </c>
      <c r="AE22" s="118">
        <f>VLOOKUP(AD22,'GOLFER MONEY WON'!$1:$1048576,3,FALSE)</f>
        <v>50000</v>
      </c>
    </row>
    <row r="23" spans="1:31" x14ac:dyDescent="0.2">
      <c r="A23" s="39">
        <v>22</v>
      </c>
      <c r="B23" s="54" t="s">
        <v>94</v>
      </c>
      <c r="C23" s="55">
        <f>SUM(E23)+G23+I23+K23+M23+O23+Q23+S23+U23+W23+Y23+AA23+AC23+AE23</f>
        <v>3778300</v>
      </c>
      <c r="D23" s="75" t="s">
        <v>245</v>
      </c>
      <c r="E23" s="76">
        <f>VLOOKUP(D23,'GOLFER MONEY WON'!$1:$1048576,3,FALSE)</f>
        <v>119600</v>
      </c>
      <c r="F23" s="77" t="s">
        <v>244</v>
      </c>
      <c r="G23" s="76">
        <f>VLOOKUP(F23,'GOLFER MONEY WON'!$1:$1048576,3,FALSE)</f>
        <v>437000</v>
      </c>
      <c r="H23" s="104" t="s">
        <v>261</v>
      </c>
      <c r="I23" s="105">
        <f>VLOOKUP(H23,'GOLFER MONEY WON'!$1:$1048576,3,FALSE)</f>
        <v>79925</v>
      </c>
      <c r="J23" s="104" t="s">
        <v>317</v>
      </c>
      <c r="K23" s="105">
        <f>VLOOKUP(J23,'GOLFER MONEY WON'!$1:$1048576,3,FALSE)</f>
        <v>119600</v>
      </c>
      <c r="L23" s="104" t="s">
        <v>252</v>
      </c>
      <c r="M23" s="105">
        <f>VLOOKUP(L23,'GOLFER MONEY WON'!$1:$1048576,3,FALSE)</f>
        <v>2070000</v>
      </c>
      <c r="N23" s="108" t="s">
        <v>270</v>
      </c>
      <c r="O23" s="109">
        <f>VLOOKUP(N23,'GOLFER MONEY WON'!$1:$1048576,3,FALSE)</f>
        <v>79925</v>
      </c>
      <c r="P23" s="108" t="s">
        <v>283</v>
      </c>
      <c r="Q23" s="109">
        <f>VLOOKUP(P23,'GOLFER MONEY WON'!$1:$1048576,3,FALSE)</f>
        <v>0</v>
      </c>
      <c r="R23" s="108" t="s">
        <v>255</v>
      </c>
      <c r="S23" s="109">
        <f>VLOOKUP(R23,'GOLFER MONEY WON'!$1:$1048576,3,FALSE)</f>
        <v>385250</v>
      </c>
      <c r="T23" s="112" t="s">
        <v>302</v>
      </c>
      <c r="U23" s="113">
        <f>VLOOKUP(T23,'GOLFER MONEY WON'!$1:$1048576,3,FALSE)</f>
        <v>218500</v>
      </c>
      <c r="V23" s="114" t="s">
        <v>300</v>
      </c>
      <c r="W23" s="113">
        <f>VLOOKUP(V23,'GOLFER MONEY WON'!$1:$1048576,3,FALSE)</f>
        <v>0</v>
      </c>
      <c r="X23" s="112" t="s">
        <v>291</v>
      </c>
      <c r="Y23" s="113">
        <f>VLOOKUP(X23,'GOLFER MONEY WON'!$1:$1048576,3,FALSE)</f>
        <v>0</v>
      </c>
      <c r="Z23" s="58" t="s">
        <v>290</v>
      </c>
      <c r="AA23" s="59">
        <f>VLOOKUP(Z23,'GOLFER MONEY WON'!$1:$1048576,3,FALSE)</f>
        <v>0</v>
      </c>
      <c r="AB23" s="58" t="s">
        <v>333</v>
      </c>
      <c r="AC23" s="59">
        <f>VLOOKUP(AB23,'GOLFER MONEY WON'!$1:$1048576,3,FALSE)</f>
        <v>218500</v>
      </c>
      <c r="AD23" s="117" t="s">
        <v>336</v>
      </c>
      <c r="AE23" s="118">
        <f>VLOOKUP(AD23,'GOLFER MONEY WON'!$1:$1048576,3,FALSE)</f>
        <v>50000</v>
      </c>
    </row>
    <row r="24" spans="1:31" x14ac:dyDescent="0.2">
      <c r="A24" s="39">
        <v>23</v>
      </c>
      <c r="B24" s="54" t="s">
        <v>395</v>
      </c>
      <c r="C24" s="55">
        <f>SUM(E24)+G24+I24+K24+M24+O24+Q24+S24+U24+W24+Y24+AA24+AC24+AE24</f>
        <v>3731150</v>
      </c>
      <c r="D24" s="75" t="s">
        <v>254</v>
      </c>
      <c r="E24" s="76">
        <f>VLOOKUP(D24,'GOLFER MONEY WON'!$1:$1048576,3,FALSE)</f>
        <v>667000</v>
      </c>
      <c r="F24" s="77" t="s">
        <v>247</v>
      </c>
      <c r="G24" s="76">
        <f>VLOOKUP(F24,'GOLFER MONEY WON'!$1:$1048576,3,FALSE)</f>
        <v>0</v>
      </c>
      <c r="H24" s="104" t="s">
        <v>260</v>
      </c>
      <c r="I24" s="105">
        <f>VLOOKUP(H24,'GOLFER MONEY WON'!$1:$1048576,3,FALSE)</f>
        <v>0</v>
      </c>
      <c r="J24" s="104" t="s">
        <v>268</v>
      </c>
      <c r="K24" s="105">
        <f>VLOOKUP(J24,'GOLFER MONEY WON'!$1:$1048576,3,FALSE)</f>
        <v>161000</v>
      </c>
      <c r="L24" s="104" t="s">
        <v>252</v>
      </c>
      <c r="M24" s="105">
        <f>VLOOKUP(L24,'GOLFER MONEY WON'!$1:$1048576,3,FALSE)</f>
        <v>2070000</v>
      </c>
      <c r="N24" s="108" t="s">
        <v>299</v>
      </c>
      <c r="O24" s="109">
        <f>VLOOKUP(N24,'GOLFER MONEY WON'!$1:$1048576,3,FALSE)</f>
        <v>345000</v>
      </c>
      <c r="P24" s="108" t="s">
        <v>255</v>
      </c>
      <c r="Q24" s="109">
        <f>VLOOKUP(P24,'GOLFER MONEY WON'!$1:$1048576,3,FALSE)</f>
        <v>385250</v>
      </c>
      <c r="R24" s="108" t="s">
        <v>259</v>
      </c>
      <c r="S24" s="109">
        <f>VLOOKUP(R24,'GOLFER MONEY WON'!$1:$1048576,3,FALSE)</f>
        <v>0</v>
      </c>
      <c r="T24" s="112" t="s">
        <v>303</v>
      </c>
      <c r="U24" s="113">
        <f>VLOOKUP(T24,'GOLFER MONEY WON'!$1:$1048576,3,FALSE)</f>
        <v>0</v>
      </c>
      <c r="V24" s="114" t="s">
        <v>300</v>
      </c>
      <c r="W24" s="113">
        <f>VLOOKUP(V24,'GOLFER MONEY WON'!$1:$1048576,3,FALSE)</f>
        <v>0</v>
      </c>
      <c r="X24" s="114" t="s">
        <v>278</v>
      </c>
      <c r="Y24" s="113">
        <f>VLOOKUP(X24,'GOLFER MONEY WON'!$1:$1048576,3,FALSE)</f>
        <v>52900</v>
      </c>
      <c r="Z24" s="58" t="s">
        <v>290</v>
      </c>
      <c r="AA24" s="59">
        <f>VLOOKUP(Z24,'GOLFER MONEY WON'!$1:$1048576,3,FALSE)</f>
        <v>0</v>
      </c>
      <c r="AB24" s="58" t="s">
        <v>292</v>
      </c>
      <c r="AC24" s="59">
        <f>VLOOKUP(AB24,'GOLFER MONEY WON'!$1:$1048576,3,FALSE)</f>
        <v>0</v>
      </c>
      <c r="AD24" s="117" t="s">
        <v>336</v>
      </c>
      <c r="AE24" s="118">
        <f>VLOOKUP(AD24,'GOLFER MONEY WON'!$1:$1048576,3,FALSE)</f>
        <v>50000</v>
      </c>
    </row>
    <row r="25" spans="1:31" x14ac:dyDescent="0.2">
      <c r="A25" s="39">
        <v>24</v>
      </c>
      <c r="B25" s="54" t="s">
        <v>152</v>
      </c>
      <c r="C25" s="55">
        <f>SUM(E25)+G25+I25+K25+M25+O25+Q25+S25+U25+W25+Y25+AA25+AC25+AE25</f>
        <v>3706450</v>
      </c>
      <c r="D25" s="75" t="s">
        <v>254</v>
      </c>
      <c r="E25" s="76">
        <f>VLOOKUP(D25,'GOLFER MONEY WON'!$1:$1048576,3,FALSE)</f>
        <v>667000</v>
      </c>
      <c r="F25" s="77" t="s">
        <v>245</v>
      </c>
      <c r="G25" s="76">
        <f>VLOOKUP(F25,'GOLFER MONEY WON'!$1:$1048576,3,FALSE)</f>
        <v>119600</v>
      </c>
      <c r="H25" s="104" t="s">
        <v>261</v>
      </c>
      <c r="I25" s="105">
        <f>VLOOKUP(H25,'GOLFER MONEY WON'!$1:$1048576,3,FALSE)</f>
        <v>79925</v>
      </c>
      <c r="J25" s="104" t="s">
        <v>269</v>
      </c>
      <c r="K25" s="105">
        <f>VLOOKUP(J25,'GOLFER MONEY WON'!$1:$1048576,3,FALSE)</f>
        <v>218500</v>
      </c>
      <c r="L25" s="104" t="s">
        <v>274</v>
      </c>
      <c r="M25" s="105">
        <f>VLOOKUP(L25,'GOLFER MONEY WON'!$1:$1048576,3,FALSE)</f>
        <v>299000</v>
      </c>
      <c r="N25" s="108" t="s">
        <v>270</v>
      </c>
      <c r="O25" s="109">
        <f>VLOOKUP(N25,'GOLFER MONEY WON'!$1:$1048576,3,FALSE)</f>
        <v>79925</v>
      </c>
      <c r="P25" s="108" t="s">
        <v>299</v>
      </c>
      <c r="Q25" s="109">
        <f>VLOOKUP(P25,'GOLFER MONEY WON'!$1:$1048576,3,FALSE)</f>
        <v>345000</v>
      </c>
      <c r="R25" s="108" t="s">
        <v>320</v>
      </c>
      <c r="S25" s="109">
        <f>VLOOKUP(R25,'GOLFER MONEY WON'!$1:$1048576,3,FALSE)</f>
        <v>1242000</v>
      </c>
      <c r="T25" s="112" t="s">
        <v>302</v>
      </c>
      <c r="U25" s="113">
        <f>VLOOKUP(T25,'GOLFER MONEY WON'!$1:$1048576,3,FALSE)</f>
        <v>218500</v>
      </c>
      <c r="V25" s="114" t="s">
        <v>328</v>
      </c>
      <c r="W25" s="113">
        <f>VLOOKUP(V25,'GOLFER MONEY WON'!$1:$1048576,3,FALSE)</f>
        <v>218500</v>
      </c>
      <c r="X25" s="114" t="s">
        <v>289</v>
      </c>
      <c r="Y25" s="113">
        <f>VLOOKUP(X25,'GOLFER MONEY WON'!$1:$1048576,3,FALSE)</f>
        <v>0</v>
      </c>
      <c r="Z25" s="58" t="s">
        <v>290</v>
      </c>
      <c r="AA25" s="59">
        <f>VLOOKUP(Z25,'GOLFER MONEY WON'!$1:$1048576,3,FALSE)</f>
        <v>0</v>
      </c>
      <c r="AB25" s="58" t="s">
        <v>333</v>
      </c>
      <c r="AC25" s="59">
        <f>VLOOKUP(AB25,'GOLFER MONEY WON'!$1:$1048576,3,FALSE)</f>
        <v>218500</v>
      </c>
      <c r="AD25" s="117" t="s">
        <v>337</v>
      </c>
      <c r="AE25" s="118">
        <f>VLOOKUP(AD25,'GOLFER MONEY WON'!$1:$1048576,3,FALSE)</f>
        <v>0</v>
      </c>
    </row>
    <row r="26" spans="1:31" x14ac:dyDescent="0.2">
      <c r="A26" s="39">
        <v>25</v>
      </c>
      <c r="B26" s="54" t="s">
        <v>69</v>
      </c>
      <c r="C26" s="55">
        <f>SUM(E26)+G26+I26+K26+M26+O26+Q26+S26+U26+W26+Y26+AA26+AC26+AE26</f>
        <v>3677988</v>
      </c>
      <c r="D26" s="75" t="s">
        <v>254</v>
      </c>
      <c r="E26" s="76">
        <f>VLOOKUP(D26,'GOLFER MONEY WON'!$1:$1048576,3,FALSE)</f>
        <v>667000</v>
      </c>
      <c r="F26" s="77" t="s">
        <v>245</v>
      </c>
      <c r="G26" s="76">
        <f>VLOOKUP(F26,'GOLFER MONEY WON'!$1:$1048576,3,FALSE)</f>
        <v>119600</v>
      </c>
      <c r="H26" s="104" t="s">
        <v>260</v>
      </c>
      <c r="I26" s="105">
        <f>VLOOKUP(H26,'GOLFER MONEY WON'!$1:$1048576,3,FALSE)</f>
        <v>0</v>
      </c>
      <c r="J26" s="104" t="s">
        <v>274</v>
      </c>
      <c r="K26" s="105">
        <f>VLOOKUP(J26,'GOLFER MONEY WON'!$1:$1048576,3,FALSE)</f>
        <v>299000</v>
      </c>
      <c r="L26" s="104" t="s">
        <v>252</v>
      </c>
      <c r="M26" s="105">
        <f>VLOOKUP(L26,'GOLFER MONEY WON'!$1:$1048576,3,FALSE)</f>
        <v>2070000</v>
      </c>
      <c r="N26" s="108" t="s">
        <v>270</v>
      </c>
      <c r="O26" s="109">
        <f>VLOOKUP(N26,'GOLFER MONEY WON'!$1:$1048576,3,FALSE)</f>
        <v>79925</v>
      </c>
      <c r="P26" s="108" t="s">
        <v>304</v>
      </c>
      <c r="Q26" s="109">
        <f>VLOOKUP(P26,'GOLFER MONEY WON'!$1:$1048576,3,FALSE)</f>
        <v>0</v>
      </c>
      <c r="R26" s="108" t="s">
        <v>319</v>
      </c>
      <c r="S26" s="109">
        <f>VLOOKUP(R26,'GOLFER MONEY WON'!$1:$1048576,3,FALSE)</f>
        <v>119600</v>
      </c>
      <c r="T26" s="112" t="s">
        <v>276</v>
      </c>
      <c r="U26" s="113">
        <f>VLOOKUP(T26,'GOLFER MONEY WON'!$1:$1048576,3,FALSE)</f>
        <v>0</v>
      </c>
      <c r="V26" s="114" t="s">
        <v>285</v>
      </c>
      <c r="W26" s="113">
        <f>VLOOKUP(V26,'GOLFER MONEY WON'!$1:$1048576,3,FALSE)</f>
        <v>43700</v>
      </c>
      <c r="X26" s="114" t="s">
        <v>284</v>
      </c>
      <c r="Y26" s="113">
        <f>VLOOKUP(X26,'GOLFER MONEY WON'!$1:$1048576,3,FALSE)</f>
        <v>60663</v>
      </c>
      <c r="Z26" s="58" t="s">
        <v>290</v>
      </c>
      <c r="AA26" s="59">
        <f>VLOOKUP(Z26,'GOLFER MONEY WON'!$1:$1048576,3,FALSE)</f>
        <v>0</v>
      </c>
      <c r="AB26" s="58" t="s">
        <v>333</v>
      </c>
      <c r="AC26" s="59">
        <f>VLOOKUP(AB26,'GOLFER MONEY WON'!$1:$1048576,3,FALSE)</f>
        <v>218500</v>
      </c>
      <c r="AD26" s="117" t="s">
        <v>337</v>
      </c>
      <c r="AE26" s="118">
        <f>VLOOKUP(AD26,'GOLFER MONEY WON'!$1:$1048576,3,FALSE)</f>
        <v>0</v>
      </c>
    </row>
    <row r="27" spans="1:31" x14ac:dyDescent="0.2">
      <c r="A27" s="39">
        <v>26</v>
      </c>
      <c r="B27" s="54" t="s">
        <v>56</v>
      </c>
      <c r="C27" s="55">
        <f>SUM(E27)+G27+I27+K27+M27+O27+Q27+S27+U27+W27+Y27+AA27+AC27+AE27</f>
        <v>3632490</v>
      </c>
      <c r="D27" s="75" t="s">
        <v>245</v>
      </c>
      <c r="E27" s="76">
        <f>VLOOKUP(D27,'GOLFER MONEY WON'!$1:$1048576,3,FALSE)</f>
        <v>119600</v>
      </c>
      <c r="F27" s="77" t="s">
        <v>244</v>
      </c>
      <c r="G27" s="76">
        <f>VLOOKUP(F27,'GOLFER MONEY WON'!$1:$1048576,3,FALSE)</f>
        <v>437000</v>
      </c>
      <c r="H27" s="104" t="s">
        <v>249</v>
      </c>
      <c r="I27" s="105">
        <f>VLOOKUP(H27,'GOLFER MONEY WON'!$1:$1048576,3,FALSE)</f>
        <v>27840</v>
      </c>
      <c r="J27" s="104" t="s">
        <v>260</v>
      </c>
      <c r="K27" s="105">
        <f>VLOOKUP(J27,'GOLFER MONEY WON'!$1:$1048576,3,FALSE)</f>
        <v>0</v>
      </c>
      <c r="L27" s="104" t="s">
        <v>252</v>
      </c>
      <c r="M27" s="105">
        <f>VLOOKUP(L27,'GOLFER MONEY WON'!$1:$1048576,3,FALSE)</f>
        <v>2070000</v>
      </c>
      <c r="N27" s="108" t="s">
        <v>283</v>
      </c>
      <c r="O27" s="109">
        <f>VLOOKUP(N27,'GOLFER MONEY WON'!$1:$1048576,3,FALSE)</f>
        <v>0</v>
      </c>
      <c r="P27" s="108" t="s">
        <v>255</v>
      </c>
      <c r="Q27" s="109">
        <f>VLOOKUP(P27,'GOLFER MONEY WON'!$1:$1048576,3,FALSE)</f>
        <v>385250</v>
      </c>
      <c r="R27" s="108" t="s">
        <v>257</v>
      </c>
      <c r="S27" s="109">
        <f>VLOOKUP(R27,'GOLFER MONEY WON'!$1:$1048576,3,FALSE)</f>
        <v>437000</v>
      </c>
      <c r="T27" s="112" t="s">
        <v>278</v>
      </c>
      <c r="U27" s="113">
        <f>VLOOKUP(T27,'GOLFER MONEY WON'!$1:$1048576,3,FALSE)</f>
        <v>52900</v>
      </c>
      <c r="V27" s="114" t="s">
        <v>329</v>
      </c>
      <c r="W27" s="113">
        <f>VLOOKUP(V27,'GOLFER MONEY WON'!$1:$1048576,3,FALSE)</f>
        <v>0</v>
      </c>
      <c r="X27" s="114" t="s">
        <v>325</v>
      </c>
      <c r="Y27" s="113">
        <f>VLOOKUP(X27,'GOLFER MONEY WON'!$1:$1048576,3,FALSE)</f>
        <v>52900</v>
      </c>
      <c r="Z27" s="58" t="s">
        <v>290</v>
      </c>
      <c r="AA27" s="59">
        <f>VLOOKUP(Z27,'GOLFER MONEY WON'!$1:$1048576,3,FALSE)</f>
        <v>0</v>
      </c>
      <c r="AB27" s="58" t="s">
        <v>292</v>
      </c>
      <c r="AC27" s="59">
        <f>VLOOKUP(AB27,'GOLFER MONEY WON'!$1:$1048576,3,FALSE)</f>
        <v>0</v>
      </c>
      <c r="AD27" s="117" t="s">
        <v>336</v>
      </c>
      <c r="AE27" s="118">
        <f>VLOOKUP(AD27,'GOLFER MONEY WON'!$1:$1048576,3,FALSE)</f>
        <v>50000</v>
      </c>
    </row>
    <row r="28" spans="1:31" x14ac:dyDescent="0.2">
      <c r="A28" s="39">
        <v>27</v>
      </c>
      <c r="B28" s="54" t="s">
        <v>103</v>
      </c>
      <c r="C28" s="55">
        <f>SUM(E28)+G28+I28+K28+M28+O28+Q28+S28+U28+W28+Y28+AA28+AC28+AE28</f>
        <v>3615460</v>
      </c>
      <c r="D28" s="75" t="s">
        <v>245</v>
      </c>
      <c r="E28" s="76">
        <f>VLOOKUP(D28,'GOLFER MONEY WON'!$1:$1048576,3,FALSE)</f>
        <v>119600</v>
      </c>
      <c r="F28" s="77" t="s">
        <v>248</v>
      </c>
      <c r="G28" s="76">
        <f>VLOOKUP(F28,'GOLFER MONEY WON'!$1:$1048576,3,FALSE)</f>
        <v>667000</v>
      </c>
      <c r="H28" s="104" t="s">
        <v>261</v>
      </c>
      <c r="I28" s="105">
        <f>VLOOKUP(H28,'GOLFER MONEY WON'!$1:$1048576,3,FALSE)</f>
        <v>79925</v>
      </c>
      <c r="J28" s="104" t="s">
        <v>317</v>
      </c>
      <c r="K28" s="105">
        <f>VLOOKUP(J28,'GOLFER MONEY WON'!$1:$1048576,3,FALSE)</f>
        <v>119600</v>
      </c>
      <c r="L28" s="104" t="s">
        <v>252</v>
      </c>
      <c r="M28" s="105">
        <f>VLOOKUP(L28,'GOLFER MONEY WON'!$1:$1048576,3,FALSE)</f>
        <v>2070000</v>
      </c>
      <c r="N28" s="108" t="s">
        <v>271</v>
      </c>
      <c r="O28" s="109">
        <f>VLOOKUP(N28,'GOLFER MONEY WON'!$1:$1048576,3,FALSE)</f>
        <v>28635</v>
      </c>
      <c r="P28" s="108" t="s">
        <v>283</v>
      </c>
      <c r="Q28" s="109">
        <f>VLOOKUP(P28,'GOLFER MONEY WON'!$1:$1048576,3,FALSE)</f>
        <v>0</v>
      </c>
      <c r="R28" s="108" t="s">
        <v>281</v>
      </c>
      <c r="S28" s="109">
        <f>VLOOKUP(R28,'GOLFER MONEY WON'!$1:$1048576,3,FALSE)</f>
        <v>0</v>
      </c>
      <c r="T28" s="112" t="s">
        <v>302</v>
      </c>
      <c r="U28" s="113">
        <f>VLOOKUP(T28,'GOLFER MONEY WON'!$1:$1048576,3,FALSE)</f>
        <v>218500</v>
      </c>
      <c r="V28" s="114" t="s">
        <v>300</v>
      </c>
      <c r="W28" s="113">
        <f>VLOOKUP(V28,'GOLFER MONEY WON'!$1:$1048576,3,FALSE)</f>
        <v>0</v>
      </c>
      <c r="X28" s="114" t="s">
        <v>324</v>
      </c>
      <c r="Y28" s="113">
        <f>VLOOKUP(X28,'GOLFER MONEY WON'!$1:$1048576,3,FALSE)</f>
        <v>43700</v>
      </c>
      <c r="Z28" s="58" t="s">
        <v>290</v>
      </c>
      <c r="AA28" s="59">
        <f>VLOOKUP(Z28,'GOLFER MONEY WON'!$1:$1048576,3,FALSE)</f>
        <v>0</v>
      </c>
      <c r="AB28" s="58" t="s">
        <v>333</v>
      </c>
      <c r="AC28" s="59">
        <f>VLOOKUP(AB28,'GOLFER MONEY WON'!$1:$1048576,3,FALSE)</f>
        <v>218500</v>
      </c>
      <c r="AD28" s="117" t="s">
        <v>336</v>
      </c>
      <c r="AE28" s="118">
        <f>VLOOKUP(AD28,'GOLFER MONEY WON'!$1:$1048576,3,FALSE)</f>
        <v>50000</v>
      </c>
    </row>
    <row r="29" spans="1:31" x14ac:dyDescent="0.2">
      <c r="A29" s="39">
        <v>28</v>
      </c>
      <c r="B29" s="54" t="s">
        <v>536</v>
      </c>
      <c r="C29" s="55">
        <f>SUM(E29)+G29+I29+K29+M29+O29+Q29+S29+U29+W29+Y29+AA29+AC29+AE29</f>
        <v>3615026</v>
      </c>
      <c r="D29" s="75" t="s">
        <v>254</v>
      </c>
      <c r="E29" s="76">
        <f>VLOOKUP(D29,'GOLFER MONEY WON'!$1:$1048576,3,FALSE)</f>
        <v>667000</v>
      </c>
      <c r="F29" s="77" t="s">
        <v>245</v>
      </c>
      <c r="G29" s="76">
        <f>VLOOKUP(F29,'GOLFER MONEY WON'!$1:$1048576,3,FALSE)</f>
        <v>119600</v>
      </c>
      <c r="H29" s="104" t="s">
        <v>267</v>
      </c>
      <c r="I29" s="105">
        <f>VLOOKUP(H29,'GOLFER MONEY WON'!$1:$1048576,3,FALSE)</f>
        <v>299000</v>
      </c>
      <c r="J29" s="104" t="s">
        <v>282</v>
      </c>
      <c r="K29" s="105">
        <f>VLOOKUP(J29,'GOLFER MONEY WON'!$1:$1048576,3,FALSE)</f>
        <v>0</v>
      </c>
      <c r="L29" s="104" t="s">
        <v>252</v>
      </c>
      <c r="M29" s="105">
        <f>VLOOKUP(L29,'GOLFER MONEY WON'!$1:$1048576,3,FALSE)</f>
        <v>2070000</v>
      </c>
      <c r="N29" s="108" t="s">
        <v>283</v>
      </c>
      <c r="O29" s="109">
        <f>VLOOKUP(N29,'GOLFER MONEY WON'!$1:$1048576,3,FALSE)</f>
        <v>0</v>
      </c>
      <c r="P29" s="108" t="s">
        <v>281</v>
      </c>
      <c r="Q29" s="109">
        <f>VLOOKUP(P29,'GOLFER MONEY WON'!$1:$1048576,3,FALSE)</f>
        <v>0</v>
      </c>
      <c r="R29" s="108" t="s">
        <v>286</v>
      </c>
      <c r="S29" s="109">
        <f>VLOOKUP(R29,'GOLFER MONEY WON'!$1:$1048576,3,FALSE)</f>
        <v>119600</v>
      </c>
      <c r="T29" s="112" t="s">
        <v>330</v>
      </c>
      <c r="U29" s="113">
        <f>VLOOKUP(T29,'GOLFER MONEY WON'!$1:$1048576,3,FALSE)</f>
        <v>60663</v>
      </c>
      <c r="V29" s="114" t="s">
        <v>289</v>
      </c>
      <c r="W29" s="113">
        <f>VLOOKUP(V29,'GOLFER MONEY WON'!$1:$1048576,3,FALSE)</f>
        <v>0</v>
      </c>
      <c r="X29" s="114" t="s">
        <v>284</v>
      </c>
      <c r="Y29" s="113">
        <f>VLOOKUP(X29,'GOLFER MONEY WON'!$1:$1048576,3,FALSE)</f>
        <v>60663</v>
      </c>
      <c r="Z29" s="58" t="s">
        <v>290</v>
      </c>
      <c r="AA29" s="59">
        <f>VLOOKUP(Z29,'GOLFER MONEY WON'!$1:$1048576,3,FALSE)</f>
        <v>0</v>
      </c>
      <c r="AB29" s="58" t="s">
        <v>333</v>
      </c>
      <c r="AC29" s="59">
        <f>VLOOKUP(AB29,'GOLFER MONEY WON'!$1:$1048576,3,FALSE)</f>
        <v>218500</v>
      </c>
      <c r="AD29" s="117" t="s">
        <v>337</v>
      </c>
      <c r="AE29" s="118">
        <f>VLOOKUP(AD29,'GOLFER MONEY WON'!$1:$1048576,3,FALSE)</f>
        <v>0</v>
      </c>
    </row>
    <row r="30" spans="1:31" x14ac:dyDescent="0.2">
      <c r="A30" s="39">
        <v>29</v>
      </c>
      <c r="B30" s="54" t="s">
        <v>463</v>
      </c>
      <c r="C30" s="55">
        <f>SUM(E30)+G30+I30+K30+M30+O30+Q30+S30+U30+W30+Y30+AA30+AC30+AE30</f>
        <v>3612725</v>
      </c>
      <c r="D30" s="75" t="s">
        <v>245</v>
      </c>
      <c r="E30" s="76">
        <f>VLOOKUP(D30,'GOLFER MONEY WON'!$1:$1048576,3,FALSE)</f>
        <v>119600</v>
      </c>
      <c r="F30" s="77" t="s">
        <v>244</v>
      </c>
      <c r="G30" s="76">
        <f>VLOOKUP(F30,'GOLFER MONEY WON'!$1:$1048576,3,FALSE)</f>
        <v>437000</v>
      </c>
      <c r="H30" s="104" t="s">
        <v>274</v>
      </c>
      <c r="I30" s="105">
        <f>VLOOKUP(H30,'GOLFER MONEY WON'!$1:$1048576,3,FALSE)</f>
        <v>299000</v>
      </c>
      <c r="J30" s="104" t="s">
        <v>282</v>
      </c>
      <c r="K30" s="105">
        <f>VLOOKUP(J30,'GOLFER MONEY WON'!$1:$1048576,3,FALSE)</f>
        <v>0</v>
      </c>
      <c r="L30" s="104" t="s">
        <v>252</v>
      </c>
      <c r="M30" s="105">
        <f>VLOOKUP(L30,'GOLFER MONEY WON'!$1:$1048576,3,FALSE)</f>
        <v>2070000</v>
      </c>
      <c r="N30" s="108" t="s">
        <v>299</v>
      </c>
      <c r="O30" s="109">
        <f>VLOOKUP(N30,'GOLFER MONEY WON'!$1:$1048576,3,FALSE)</f>
        <v>345000</v>
      </c>
      <c r="P30" s="108" t="s">
        <v>283</v>
      </c>
      <c r="Q30" s="109">
        <f>VLOOKUP(P30,'GOLFER MONEY WON'!$1:$1048576,3,FALSE)</f>
        <v>0</v>
      </c>
      <c r="R30" s="108" t="s">
        <v>288</v>
      </c>
      <c r="S30" s="109">
        <f>VLOOKUP(R30,'GOLFER MONEY WON'!$1:$1048576,3,FALSE)</f>
        <v>0</v>
      </c>
      <c r="T30" s="112" t="s">
        <v>285</v>
      </c>
      <c r="U30" s="113">
        <f>VLOOKUP(T30,'GOLFER MONEY WON'!$1:$1048576,3,FALSE)</f>
        <v>43700</v>
      </c>
      <c r="V30" s="114" t="s">
        <v>300</v>
      </c>
      <c r="W30" s="113">
        <f>VLOOKUP(V30,'GOLFER MONEY WON'!$1:$1048576,3,FALSE)</f>
        <v>0</v>
      </c>
      <c r="X30" s="114" t="s">
        <v>275</v>
      </c>
      <c r="Y30" s="113">
        <f>VLOOKUP(X30,'GOLFER MONEY WON'!$1:$1048576,3,FALSE)</f>
        <v>79925</v>
      </c>
      <c r="Z30" s="58" t="s">
        <v>332</v>
      </c>
      <c r="AA30" s="59">
        <f>VLOOKUP(Z30,'GOLFER MONEY WON'!$1:$1048576,3,FALSE)</f>
        <v>0</v>
      </c>
      <c r="AB30" s="58" t="s">
        <v>333</v>
      </c>
      <c r="AC30" s="59">
        <f>VLOOKUP(AB30,'GOLFER MONEY WON'!$1:$1048576,3,FALSE)</f>
        <v>218500</v>
      </c>
      <c r="AD30" s="117" t="s">
        <v>337</v>
      </c>
      <c r="AE30" s="118">
        <f>VLOOKUP(AD30,'GOLFER MONEY WON'!$1:$1048576,3,FALSE)</f>
        <v>0</v>
      </c>
    </row>
    <row r="31" spans="1:31" x14ac:dyDescent="0.2">
      <c r="A31" s="39">
        <v>30</v>
      </c>
      <c r="B31" s="54" t="s">
        <v>438</v>
      </c>
      <c r="C31" s="55">
        <f>SUM(E31)+G31+I31+K31+M31+O31+Q31+S31+U31+W31+Y31+AA31+AC31+AE31</f>
        <v>3604388</v>
      </c>
      <c r="D31" s="75" t="s">
        <v>254</v>
      </c>
      <c r="E31" s="76">
        <f>VLOOKUP(D31,'GOLFER MONEY WON'!$1:$1048576,3,FALSE)</f>
        <v>667000</v>
      </c>
      <c r="F31" s="77" t="s">
        <v>245</v>
      </c>
      <c r="G31" s="76">
        <f>VLOOKUP(F31,'GOLFER MONEY WON'!$1:$1048576,3,FALSE)</f>
        <v>119600</v>
      </c>
      <c r="H31" s="104" t="s">
        <v>260</v>
      </c>
      <c r="I31" s="105">
        <f>VLOOKUP(H31,'GOLFER MONEY WON'!$1:$1048576,3,FALSE)</f>
        <v>0</v>
      </c>
      <c r="J31" s="104" t="s">
        <v>252</v>
      </c>
      <c r="K31" s="105">
        <f>VLOOKUP(J31,'GOLFER MONEY WON'!$1:$1048576,3,FALSE)</f>
        <v>2070000</v>
      </c>
      <c r="L31" s="104" t="s">
        <v>265</v>
      </c>
      <c r="M31" s="105">
        <f>VLOOKUP(L31,'GOLFER MONEY WON'!$1:$1048576,3,FALSE)</f>
        <v>0</v>
      </c>
      <c r="N31" s="108" t="s">
        <v>270</v>
      </c>
      <c r="O31" s="109">
        <f>VLOOKUP(N31,'GOLFER MONEY WON'!$1:$1048576,3,FALSE)</f>
        <v>79925</v>
      </c>
      <c r="P31" s="108" t="s">
        <v>299</v>
      </c>
      <c r="Q31" s="109">
        <f>VLOOKUP(P31,'GOLFER MONEY WON'!$1:$1048576,3,FALSE)</f>
        <v>345000</v>
      </c>
      <c r="R31" s="108" t="s">
        <v>288</v>
      </c>
      <c r="S31" s="109">
        <f>VLOOKUP(R31,'GOLFER MONEY WON'!$1:$1048576,3,FALSE)</f>
        <v>0</v>
      </c>
      <c r="T31" s="112" t="s">
        <v>297</v>
      </c>
      <c r="U31" s="113">
        <f>VLOOKUP(T31,'GOLFER MONEY WON'!$1:$1048576,3,FALSE)</f>
        <v>43700</v>
      </c>
      <c r="V31" s="114" t="s">
        <v>291</v>
      </c>
      <c r="W31" s="113">
        <f>VLOOKUP(V31,'GOLFER MONEY WON'!$1:$1048576,3,FALSE)</f>
        <v>0</v>
      </c>
      <c r="X31" s="114" t="s">
        <v>284</v>
      </c>
      <c r="Y31" s="113">
        <f>VLOOKUP(X31,'GOLFER MONEY WON'!$1:$1048576,3,FALSE)</f>
        <v>60663</v>
      </c>
      <c r="Z31" s="58" t="s">
        <v>290</v>
      </c>
      <c r="AA31" s="59">
        <f>VLOOKUP(Z31,'GOLFER MONEY WON'!$1:$1048576,3,FALSE)</f>
        <v>0</v>
      </c>
      <c r="AB31" s="58" t="s">
        <v>333</v>
      </c>
      <c r="AC31" s="59">
        <f>VLOOKUP(AB31,'GOLFER MONEY WON'!$1:$1048576,3,FALSE)</f>
        <v>218500</v>
      </c>
      <c r="AD31" s="117" t="s">
        <v>337</v>
      </c>
      <c r="AE31" s="118">
        <f>VLOOKUP(AD31,'GOLFER MONEY WON'!$1:$1048576,3,FALSE)</f>
        <v>0</v>
      </c>
    </row>
    <row r="32" spans="1:31" x14ac:dyDescent="0.2">
      <c r="A32" s="39">
        <v>31</v>
      </c>
      <c r="B32" s="54" t="s">
        <v>355</v>
      </c>
      <c r="C32" s="55">
        <f>SUM(E32)+G32+I32+K32+M32+O32+Q32+S32+U32+W32+Y32+AA32+AC32+AE32</f>
        <v>3561985</v>
      </c>
      <c r="D32" s="75" t="s">
        <v>243</v>
      </c>
      <c r="E32" s="76">
        <f>VLOOKUP(D32,'GOLFER MONEY WON'!$1:$1048576,3,FALSE)</f>
        <v>0</v>
      </c>
      <c r="F32" s="77" t="s">
        <v>244</v>
      </c>
      <c r="G32" s="76">
        <f>VLOOKUP(F32,'GOLFER MONEY WON'!$1:$1048576,3,FALSE)</f>
        <v>437000</v>
      </c>
      <c r="H32" s="104" t="s">
        <v>252</v>
      </c>
      <c r="I32" s="105">
        <f>VLOOKUP(H32,'GOLFER MONEY WON'!$1:$1048576,3,FALSE)</f>
        <v>2070000</v>
      </c>
      <c r="J32" s="104" t="s">
        <v>263</v>
      </c>
      <c r="K32" s="105">
        <f>VLOOKUP(J32,'GOLFER MONEY WON'!$1:$1048576,3,FALSE)</f>
        <v>161000</v>
      </c>
      <c r="L32" s="104" t="s">
        <v>265</v>
      </c>
      <c r="M32" s="105">
        <f>VLOOKUP(L32,'GOLFER MONEY WON'!$1:$1048576,3,FALSE)</f>
        <v>0</v>
      </c>
      <c r="N32" s="108" t="s">
        <v>270</v>
      </c>
      <c r="O32" s="109">
        <f>VLOOKUP(N32,'GOLFER MONEY WON'!$1:$1048576,3,FALSE)</f>
        <v>79925</v>
      </c>
      <c r="P32" s="108" t="s">
        <v>271</v>
      </c>
      <c r="Q32" s="109">
        <f>VLOOKUP(P32,'GOLFER MONEY WON'!$1:$1048576,3,FALSE)</f>
        <v>28635</v>
      </c>
      <c r="R32" s="108" t="s">
        <v>257</v>
      </c>
      <c r="S32" s="109">
        <f>VLOOKUP(R32,'GOLFER MONEY WON'!$1:$1048576,3,FALSE)</f>
        <v>437000</v>
      </c>
      <c r="T32" s="112" t="s">
        <v>291</v>
      </c>
      <c r="U32" s="113">
        <f>VLOOKUP(T32,'GOLFER MONEY WON'!$1:$1048576,3,FALSE)</f>
        <v>0</v>
      </c>
      <c r="V32" s="114" t="s">
        <v>300</v>
      </c>
      <c r="W32" s="113">
        <f>VLOOKUP(V32,'GOLFER MONEY WON'!$1:$1048576,3,FALSE)</f>
        <v>0</v>
      </c>
      <c r="X32" s="114" t="s">
        <v>275</v>
      </c>
      <c r="Y32" s="113">
        <f>VLOOKUP(X32,'GOLFER MONEY WON'!$1:$1048576,3,FALSE)</f>
        <v>79925</v>
      </c>
      <c r="Z32" s="58" t="s">
        <v>290</v>
      </c>
      <c r="AA32" s="59">
        <f>VLOOKUP(Z32,'GOLFER MONEY WON'!$1:$1048576,3,FALSE)</f>
        <v>0</v>
      </c>
      <c r="AB32" s="58" t="s">
        <v>333</v>
      </c>
      <c r="AC32" s="59">
        <f>VLOOKUP(AB32,'GOLFER MONEY WON'!$1:$1048576,3,FALSE)</f>
        <v>218500</v>
      </c>
      <c r="AD32" s="117" t="s">
        <v>336</v>
      </c>
      <c r="AE32" s="118">
        <f>VLOOKUP(AD32,'GOLFER MONEY WON'!$1:$1048576,3,FALSE)</f>
        <v>50000</v>
      </c>
    </row>
    <row r="33" spans="1:31" x14ac:dyDescent="0.2">
      <c r="A33" s="39">
        <v>32</v>
      </c>
      <c r="B33" s="54" t="s">
        <v>440</v>
      </c>
      <c r="C33" s="55">
        <f>SUM(E33)+G33+I33+K33+M33+O33+Q33+S33+U33+W33+Y33+AA33+AC33+AE33</f>
        <v>3519863</v>
      </c>
      <c r="D33" s="75" t="s">
        <v>243</v>
      </c>
      <c r="E33" s="76">
        <f>VLOOKUP(D33,'GOLFER MONEY WON'!$1:$1048576,3,FALSE)</f>
        <v>0</v>
      </c>
      <c r="F33" s="77" t="s">
        <v>246</v>
      </c>
      <c r="G33" s="76">
        <f>VLOOKUP(F33,'GOLFER MONEY WON'!$1:$1048576,3,FALSE)</f>
        <v>345000</v>
      </c>
      <c r="H33" s="104" t="s">
        <v>260</v>
      </c>
      <c r="I33" s="105">
        <f>VLOOKUP(H33,'GOLFER MONEY WON'!$1:$1048576,3,FALSE)</f>
        <v>0</v>
      </c>
      <c r="J33" s="104" t="s">
        <v>252</v>
      </c>
      <c r="K33" s="105">
        <f>VLOOKUP(J33,'GOLFER MONEY WON'!$1:$1048576,3,FALSE)</f>
        <v>2070000</v>
      </c>
      <c r="L33" s="104" t="s">
        <v>265</v>
      </c>
      <c r="M33" s="105">
        <f>VLOOKUP(L33,'GOLFER MONEY WON'!$1:$1048576,3,FALSE)</f>
        <v>0</v>
      </c>
      <c r="N33" s="108" t="s">
        <v>299</v>
      </c>
      <c r="O33" s="109">
        <f>VLOOKUP(N33,'GOLFER MONEY WON'!$1:$1048576,3,FALSE)</f>
        <v>345000</v>
      </c>
      <c r="P33" s="108" t="s">
        <v>287</v>
      </c>
      <c r="Q33" s="109">
        <f>VLOOKUP(P33,'GOLFER MONEY WON'!$1:$1048576,3,FALSE)</f>
        <v>218500</v>
      </c>
      <c r="R33" s="108" t="s">
        <v>341</v>
      </c>
      <c r="S33" s="109">
        <f>VLOOKUP(R33,'GOLFER MONEY WON'!$1:$1048576,3,FALSE)</f>
        <v>218500</v>
      </c>
      <c r="T33" s="112" t="s">
        <v>330</v>
      </c>
      <c r="U33" s="113">
        <f>VLOOKUP(T33,'GOLFER MONEY WON'!$1:$1048576,3,FALSE)</f>
        <v>60663</v>
      </c>
      <c r="V33" s="114" t="s">
        <v>289</v>
      </c>
      <c r="W33" s="113">
        <f>VLOOKUP(V33,'GOLFER MONEY WON'!$1:$1048576,3,FALSE)</f>
        <v>0</v>
      </c>
      <c r="X33" s="114" t="s">
        <v>285</v>
      </c>
      <c r="Y33" s="113">
        <f>VLOOKUP(X33,'GOLFER MONEY WON'!$1:$1048576,3,FALSE)</f>
        <v>43700</v>
      </c>
      <c r="Z33" s="58" t="s">
        <v>290</v>
      </c>
      <c r="AA33" s="59">
        <f>VLOOKUP(Z33,'GOLFER MONEY WON'!$1:$1048576,3,FALSE)</f>
        <v>0</v>
      </c>
      <c r="AB33" s="58" t="s">
        <v>333</v>
      </c>
      <c r="AC33" s="59">
        <f>VLOOKUP(AB33,'GOLFER MONEY WON'!$1:$1048576,3,FALSE)</f>
        <v>218500</v>
      </c>
      <c r="AD33" s="117" t="s">
        <v>337</v>
      </c>
      <c r="AE33" s="118">
        <f>VLOOKUP(AD33,'GOLFER MONEY WON'!$1:$1048576,3,FALSE)</f>
        <v>0</v>
      </c>
    </row>
    <row r="34" spans="1:31" x14ac:dyDescent="0.2">
      <c r="A34" s="39">
        <v>33</v>
      </c>
      <c r="B34" s="54" t="s">
        <v>148</v>
      </c>
      <c r="C34" s="55">
        <f>SUM(E34)+G34+I34+K34+M34+O34+Q34+S34+U34+W34+Y34+AA34+AC34+AE34</f>
        <v>3469263</v>
      </c>
      <c r="D34" s="75" t="s">
        <v>245</v>
      </c>
      <c r="E34" s="76">
        <f>VLOOKUP(D34,'GOLFER MONEY WON'!$1:$1048576,3,FALSE)</f>
        <v>119600</v>
      </c>
      <c r="F34" s="77" t="s">
        <v>254</v>
      </c>
      <c r="G34" s="76">
        <f>VLOOKUP(F34,'GOLFER MONEY WON'!$1:$1048576,3,FALSE)</f>
        <v>667000</v>
      </c>
      <c r="H34" s="104" t="s">
        <v>260</v>
      </c>
      <c r="I34" s="105">
        <f>VLOOKUP(H34,'GOLFER MONEY WON'!$1:$1048576,3,FALSE)</f>
        <v>0</v>
      </c>
      <c r="J34" s="104" t="s">
        <v>274</v>
      </c>
      <c r="K34" s="105">
        <f>VLOOKUP(J34,'GOLFER MONEY WON'!$1:$1048576,3,FALSE)</f>
        <v>299000</v>
      </c>
      <c r="L34" s="104" t="s">
        <v>267</v>
      </c>
      <c r="M34" s="105">
        <f>VLOOKUP(L34,'GOLFER MONEY WON'!$1:$1048576,3,FALSE)</f>
        <v>299000</v>
      </c>
      <c r="N34" s="108" t="s">
        <v>283</v>
      </c>
      <c r="O34" s="109">
        <f>VLOOKUP(N34,'GOLFER MONEY WON'!$1:$1048576,3,FALSE)</f>
        <v>0</v>
      </c>
      <c r="P34" s="108" t="s">
        <v>299</v>
      </c>
      <c r="Q34" s="109">
        <f>VLOOKUP(P34,'GOLFER MONEY WON'!$1:$1048576,3,FALSE)</f>
        <v>345000</v>
      </c>
      <c r="R34" s="108" t="s">
        <v>320</v>
      </c>
      <c r="S34" s="109">
        <f>VLOOKUP(R34,'GOLFER MONEY WON'!$1:$1048576,3,FALSE)</f>
        <v>1242000</v>
      </c>
      <c r="T34" s="112" t="s">
        <v>303</v>
      </c>
      <c r="U34" s="113">
        <f>VLOOKUP(T34,'GOLFER MONEY WON'!$1:$1048576,3,FALSE)</f>
        <v>0</v>
      </c>
      <c r="V34" s="114" t="s">
        <v>302</v>
      </c>
      <c r="W34" s="113">
        <f>VLOOKUP(V34,'GOLFER MONEY WON'!$1:$1048576,3,FALSE)</f>
        <v>218500</v>
      </c>
      <c r="X34" s="114" t="s">
        <v>284</v>
      </c>
      <c r="Y34" s="113">
        <f>VLOOKUP(X34,'GOLFER MONEY WON'!$1:$1048576,3,FALSE)</f>
        <v>60663</v>
      </c>
      <c r="Z34" s="58" t="s">
        <v>290</v>
      </c>
      <c r="AA34" s="59">
        <f>VLOOKUP(Z34,'GOLFER MONEY WON'!$1:$1048576,3,FALSE)</f>
        <v>0</v>
      </c>
      <c r="AB34" s="58" t="s">
        <v>333</v>
      </c>
      <c r="AC34" s="59">
        <f>VLOOKUP(AB34,'GOLFER MONEY WON'!$1:$1048576,3,FALSE)</f>
        <v>218500</v>
      </c>
      <c r="AD34" s="117" t="s">
        <v>337</v>
      </c>
      <c r="AE34" s="118">
        <f>VLOOKUP(AD34,'GOLFER MONEY WON'!$1:$1048576,3,FALSE)</f>
        <v>0</v>
      </c>
    </row>
    <row r="35" spans="1:31" x14ac:dyDescent="0.2">
      <c r="A35" s="39">
        <v>34</v>
      </c>
      <c r="B35" s="54" t="s">
        <v>456</v>
      </c>
      <c r="C35" s="55">
        <f>SUM(E35)+G35+I35+K35+M35+O35+Q35+S35+U35+W35+Y35+AA35+AC35+AE35</f>
        <v>3458754</v>
      </c>
      <c r="D35" s="75" t="s">
        <v>241</v>
      </c>
      <c r="E35" s="76">
        <f>VLOOKUP(D35,'GOLFER MONEY WON'!$1:$1048576,3,FALSE)</f>
        <v>33503</v>
      </c>
      <c r="F35" s="77" t="s">
        <v>254</v>
      </c>
      <c r="G35" s="76">
        <f>VLOOKUP(F35,'GOLFER MONEY WON'!$1:$1048576,3,FALSE)</f>
        <v>667000</v>
      </c>
      <c r="H35" s="104" t="s">
        <v>264</v>
      </c>
      <c r="I35" s="105">
        <f>VLOOKUP(H35,'GOLFER MONEY WON'!$1:$1048576,3,FALSE)</f>
        <v>0</v>
      </c>
      <c r="J35" s="104" t="s">
        <v>282</v>
      </c>
      <c r="K35" s="105">
        <f>VLOOKUP(J35,'GOLFER MONEY WON'!$1:$1048576,3,FALSE)</f>
        <v>0</v>
      </c>
      <c r="L35" s="104" t="s">
        <v>252</v>
      </c>
      <c r="M35" s="105">
        <f>VLOOKUP(L35,'GOLFER MONEY WON'!$1:$1048576,3,FALSE)</f>
        <v>2070000</v>
      </c>
      <c r="N35" s="108" t="s">
        <v>270</v>
      </c>
      <c r="O35" s="109">
        <f>VLOOKUP(N35,'GOLFER MONEY WON'!$1:$1048576,3,FALSE)</f>
        <v>79925</v>
      </c>
      <c r="P35" s="108" t="s">
        <v>283</v>
      </c>
      <c r="Q35" s="109">
        <f>VLOOKUP(P35,'GOLFER MONEY WON'!$1:$1048576,3,FALSE)</f>
        <v>0</v>
      </c>
      <c r="R35" s="108" t="s">
        <v>287</v>
      </c>
      <c r="S35" s="109">
        <f>VLOOKUP(R35,'GOLFER MONEY WON'!$1:$1048576,3,FALSE)</f>
        <v>218500</v>
      </c>
      <c r="T35" s="112" t="s">
        <v>330</v>
      </c>
      <c r="U35" s="113">
        <f>VLOOKUP(T35,'GOLFER MONEY WON'!$1:$1048576,3,FALSE)</f>
        <v>60663</v>
      </c>
      <c r="V35" s="114" t="s">
        <v>327</v>
      </c>
      <c r="W35" s="113">
        <f>VLOOKUP(V35,'GOLFER MONEY WON'!$1:$1048576,3,FALSE)</f>
        <v>60663</v>
      </c>
      <c r="X35" s="114" t="s">
        <v>302</v>
      </c>
      <c r="Y35" s="113">
        <f>VLOOKUP(X35,'GOLFER MONEY WON'!$1:$1048576,3,FALSE)</f>
        <v>218500</v>
      </c>
      <c r="Z35" s="58" t="s">
        <v>290</v>
      </c>
      <c r="AA35" s="59">
        <f>VLOOKUP(Z35,'GOLFER MONEY WON'!$1:$1048576,3,FALSE)</f>
        <v>0</v>
      </c>
      <c r="AB35" s="58" t="s">
        <v>334</v>
      </c>
      <c r="AC35" s="59">
        <f>VLOOKUP(AB35,'GOLFER MONEY WON'!$1:$1048576,3,FALSE)</f>
        <v>0</v>
      </c>
      <c r="AD35" s="117" t="s">
        <v>336</v>
      </c>
      <c r="AE35" s="118">
        <f>VLOOKUP(AD35,'GOLFER MONEY WON'!$1:$1048576,3,FALSE)</f>
        <v>50000</v>
      </c>
    </row>
    <row r="36" spans="1:31" x14ac:dyDescent="0.2">
      <c r="A36" s="39">
        <v>35</v>
      </c>
      <c r="B36" s="54" t="s">
        <v>105</v>
      </c>
      <c r="C36" s="55">
        <f>SUM(E36)+G36+I36+K36+M36+O36+Q36+S36+U36+W36+Y36+AA36+AC36+AE36</f>
        <v>3404748</v>
      </c>
      <c r="D36" s="75" t="s">
        <v>245</v>
      </c>
      <c r="E36" s="76">
        <f>VLOOKUP(D36,'GOLFER MONEY WON'!$1:$1048576,3,FALSE)</f>
        <v>119600</v>
      </c>
      <c r="F36" s="77" t="s">
        <v>248</v>
      </c>
      <c r="G36" s="76">
        <f>VLOOKUP(F36,'GOLFER MONEY WON'!$1:$1048576,3,FALSE)</f>
        <v>667000</v>
      </c>
      <c r="H36" s="104" t="s">
        <v>274</v>
      </c>
      <c r="I36" s="105">
        <f>VLOOKUP(H36,'GOLFER MONEY WON'!$1:$1048576,3,FALSE)</f>
        <v>299000</v>
      </c>
      <c r="J36" s="104" t="s">
        <v>250</v>
      </c>
      <c r="K36" s="105">
        <f>VLOOKUP(J36,'GOLFER MONEY WON'!$1:$1048576,3,FALSE)</f>
        <v>79925</v>
      </c>
      <c r="L36" s="104" t="s">
        <v>252</v>
      </c>
      <c r="M36" s="105">
        <f>VLOOKUP(L36,'GOLFER MONEY WON'!$1:$1048576,3,FALSE)</f>
        <v>2070000</v>
      </c>
      <c r="N36" s="108" t="s">
        <v>270</v>
      </c>
      <c r="O36" s="109">
        <f>VLOOKUP(N36,'GOLFER MONEY WON'!$1:$1048576,3,FALSE)</f>
        <v>79925</v>
      </c>
      <c r="P36" s="108" t="s">
        <v>271</v>
      </c>
      <c r="Q36" s="109">
        <f>VLOOKUP(P36,'GOLFER MONEY WON'!$1:$1048576,3,FALSE)</f>
        <v>28635</v>
      </c>
      <c r="R36" s="108" t="s">
        <v>259</v>
      </c>
      <c r="S36" s="109">
        <f>VLOOKUP(R36,'GOLFER MONEY WON'!$1:$1048576,3,FALSE)</f>
        <v>0</v>
      </c>
      <c r="T36" s="112" t="s">
        <v>289</v>
      </c>
      <c r="U36" s="113">
        <f>VLOOKUP(T36,'GOLFER MONEY WON'!$1:$1048576,3,FALSE)</f>
        <v>0</v>
      </c>
      <c r="V36" s="114" t="s">
        <v>300</v>
      </c>
      <c r="W36" s="113">
        <f>VLOOKUP(V36,'GOLFER MONEY WON'!$1:$1048576,3,FALSE)</f>
        <v>0</v>
      </c>
      <c r="X36" s="114" t="s">
        <v>284</v>
      </c>
      <c r="Y36" s="113">
        <f>VLOOKUP(X36,'GOLFER MONEY WON'!$1:$1048576,3,FALSE)</f>
        <v>60663</v>
      </c>
      <c r="Z36" s="58" t="s">
        <v>290</v>
      </c>
      <c r="AA36" s="59">
        <f>VLOOKUP(Z36,'GOLFER MONEY WON'!$1:$1048576,3,FALSE)</f>
        <v>0</v>
      </c>
      <c r="AB36" s="58" t="s">
        <v>292</v>
      </c>
      <c r="AC36" s="59">
        <f>VLOOKUP(AB36,'GOLFER MONEY WON'!$1:$1048576,3,FALSE)</f>
        <v>0</v>
      </c>
      <c r="AD36" s="117" t="s">
        <v>337</v>
      </c>
      <c r="AE36" s="118">
        <f>VLOOKUP(AD36,'GOLFER MONEY WON'!$1:$1048576,3,FALSE)</f>
        <v>0</v>
      </c>
    </row>
    <row r="37" spans="1:31" x14ac:dyDescent="0.2">
      <c r="A37" s="39">
        <v>36</v>
      </c>
      <c r="B37" s="54" t="s">
        <v>377</v>
      </c>
      <c r="C37" s="55">
        <f>SUM(E37)+G37+I37+K37+M37+O37+Q37+S37+U37+W37+Y37+AA37+AC37+AE37</f>
        <v>3366750</v>
      </c>
      <c r="D37" s="75" t="s">
        <v>245</v>
      </c>
      <c r="E37" s="76">
        <f>VLOOKUP(D37,'GOLFER MONEY WON'!$1:$1048576,3,FALSE)</f>
        <v>119600</v>
      </c>
      <c r="F37" s="77" t="s">
        <v>243</v>
      </c>
      <c r="G37" s="76">
        <f>VLOOKUP(F37,'GOLFER MONEY WON'!$1:$1048576,3,FALSE)</f>
        <v>0</v>
      </c>
      <c r="H37" s="104" t="s">
        <v>249</v>
      </c>
      <c r="I37" s="105">
        <f>VLOOKUP(H37,'GOLFER MONEY WON'!$1:$1048576,3,FALSE)</f>
        <v>27840</v>
      </c>
      <c r="J37" s="104" t="s">
        <v>269</v>
      </c>
      <c r="K37" s="105">
        <f>VLOOKUP(J37,'GOLFER MONEY WON'!$1:$1048576,3,FALSE)</f>
        <v>218500</v>
      </c>
      <c r="L37" s="104" t="s">
        <v>252</v>
      </c>
      <c r="M37" s="105">
        <f>VLOOKUP(L37,'GOLFER MONEY WON'!$1:$1048576,3,FALSE)</f>
        <v>2070000</v>
      </c>
      <c r="N37" s="108" t="s">
        <v>271</v>
      </c>
      <c r="O37" s="109">
        <f>VLOOKUP(N37,'GOLFER MONEY WON'!$1:$1048576,3,FALSE)</f>
        <v>28635</v>
      </c>
      <c r="P37" s="108" t="s">
        <v>255</v>
      </c>
      <c r="Q37" s="109">
        <f>VLOOKUP(P37,'GOLFER MONEY WON'!$1:$1048576,3,FALSE)</f>
        <v>385250</v>
      </c>
      <c r="R37" s="108" t="s">
        <v>279</v>
      </c>
      <c r="S37" s="109">
        <f>VLOOKUP(R37,'GOLFER MONEY WON'!$1:$1048576,3,FALSE)</f>
        <v>79925</v>
      </c>
      <c r="T37" s="112" t="s">
        <v>276</v>
      </c>
      <c r="U37" s="113">
        <f>VLOOKUP(T37,'GOLFER MONEY WON'!$1:$1048576,3,FALSE)</f>
        <v>0</v>
      </c>
      <c r="V37" s="114" t="s">
        <v>302</v>
      </c>
      <c r="W37" s="113">
        <f>VLOOKUP(V37,'GOLFER MONEY WON'!$1:$1048576,3,FALSE)</f>
        <v>218500</v>
      </c>
      <c r="X37" s="114" t="s">
        <v>289</v>
      </c>
      <c r="Y37" s="113">
        <f>VLOOKUP(X37,'GOLFER MONEY WON'!$1:$1048576,3,FALSE)</f>
        <v>0</v>
      </c>
      <c r="Z37" s="58" t="s">
        <v>292</v>
      </c>
      <c r="AA37" s="59">
        <f>VLOOKUP(Z37,'GOLFER MONEY WON'!$1:$1048576,3,FALSE)</f>
        <v>0</v>
      </c>
      <c r="AB37" s="58" t="s">
        <v>333</v>
      </c>
      <c r="AC37" s="59">
        <f>VLOOKUP(AB37,'GOLFER MONEY WON'!$1:$1048576,3,FALSE)</f>
        <v>218500</v>
      </c>
      <c r="AD37" s="117" t="s">
        <v>337</v>
      </c>
      <c r="AE37" s="118">
        <f>VLOOKUP(AD37,'GOLFER MONEY WON'!$1:$1048576,3,FALSE)</f>
        <v>0</v>
      </c>
    </row>
    <row r="38" spans="1:31" x14ac:dyDescent="0.2">
      <c r="A38" s="39">
        <v>37</v>
      </c>
      <c r="B38" s="54" t="s">
        <v>449</v>
      </c>
      <c r="C38" s="55">
        <f>SUM(E38)+G38+I38+K38+M38+O38+Q38+S38+U38+W38+Y38+AA38+AC38+AE38</f>
        <v>3355278</v>
      </c>
      <c r="D38" s="75" t="s">
        <v>241</v>
      </c>
      <c r="E38" s="76">
        <f>VLOOKUP(D38,'GOLFER MONEY WON'!$1:$1048576,3,FALSE)</f>
        <v>33503</v>
      </c>
      <c r="F38" s="77" t="s">
        <v>254</v>
      </c>
      <c r="G38" s="76">
        <f>VLOOKUP(F38,'GOLFER MONEY WON'!$1:$1048576,3,FALSE)</f>
        <v>667000</v>
      </c>
      <c r="H38" s="104" t="s">
        <v>260</v>
      </c>
      <c r="I38" s="105">
        <f>VLOOKUP(H38,'GOLFER MONEY WON'!$1:$1048576,3,FALSE)</f>
        <v>0</v>
      </c>
      <c r="J38" s="104" t="s">
        <v>253</v>
      </c>
      <c r="K38" s="105">
        <f>VLOOKUP(J38,'GOLFER MONEY WON'!$1:$1048576,3,FALSE)</f>
        <v>0</v>
      </c>
      <c r="L38" s="104" t="s">
        <v>252</v>
      </c>
      <c r="M38" s="105">
        <f>VLOOKUP(L38,'GOLFER MONEY WON'!$1:$1048576,3,FALSE)</f>
        <v>2070000</v>
      </c>
      <c r="N38" s="108" t="s">
        <v>255</v>
      </c>
      <c r="O38" s="109">
        <f>VLOOKUP(N38,'GOLFER MONEY WON'!$1:$1048576,3,FALSE)</f>
        <v>385250</v>
      </c>
      <c r="P38" s="108" t="s">
        <v>283</v>
      </c>
      <c r="Q38" s="109">
        <f>VLOOKUP(P38,'GOLFER MONEY WON'!$1:$1048576,3,FALSE)</f>
        <v>0</v>
      </c>
      <c r="R38" s="108" t="s">
        <v>319</v>
      </c>
      <c r="S38" s="109">
        <f>VLOOKUP(R38,'GOLFER MONEY WON'!$1:$1048576,3,FALSE)</f>
        <v>119600</v>
      </c>
      <c r="T38" s="112" t="s">
        <v>276</v>
      </c>
      <c r="U38" s="113">
        <f>VLOOKUP(T38,'GOLFER MONEY WON'!$1:$1048576,3,FALSE)</f>
        <v>0</v>
      </c>
      <c r="V38" s="114" t="s">
        <v>326</v>
      </c>
      <c r="W38" s="113">
        <f>VLOOKUP(V38,'GOLFER MONEY WON'!$1:$1048576,3,FALSE)</f>
        <v>79925</v>
      </c>
      <c r="X38" s="114" t="s">
        <v>289</v>
      </c>
      <c r="Y38" s="113">
        <f>VLOOKUP(X38,'GOLFER MONEY WON'!$1:$1048576,3,FALSE)</f>
        <v>0</v>
      </c>
      <c r="Z38" s="58" t="s">
        <v>290</v>
      </c>
      <c r="AA38" s="59">
        <f>VLOOKUP(Z38,'GOLFER MONEY WON'!$1:$1048576,3,FALSE)</f>
        <v>0</v>
      </c>
      <c r="AB38" s="58" t="s">
        <v>292</v>
      </c>
      <c r="AC38" s="59">
        <f>VLOOKUP(AB38,'GOLFER MONEY WON'!$1:$1048576,3,FALSE)</f>
        <v>0</v>
      </c>
      <c r="AD38" s="117" t="s">
        <v>337</v>
      </c>
      <c r="AE38" s="118">
        <f>VLOOKUP(AD38,'GOLFER MONEY WON'!$1:$1048576,3,FALSE)</f>
        <v>0</v>
      </c>
    </row>
    <row r="39" spans="1:31" x14ac:dyDescent="0.2">
      <c r="A39" s="39">
        <v>38</v>
      </c>
      <c r="B39" s="54" t="s">
        <v>596</v>
      </c>
      <c r="C39" s="55">
        <f>SUM(E39)+G39+I39+K39+M39+O39+Q39+S39+U39+W39+Y39+AA39+AC39+AE39</f>
        <v>3343053</v>
      </c>
      <c r="D39" s="75" t="s">
        <v>245</v>
      </c>
      <c r="E39" s="76">
        <f>VLOOKUP(D39,'GOLFER MONEY WON'!$1:$1048576,3,FALSE)</f>
        <v>119600</v>
      </c>
      <c r="F39" s="77" t="s">
        <v>244</v>
      </c>
      <c r="G39" s="76">
        <f>VLOOKUP(F39,'GOLFER MONEY WON'!$1:$1048576,3,FALSE)</f>
        <v>437000</v>
      </c>
      <c r="H39" s="104" t="s">
        <v>266</v>
      </c>
      <c r="I39" s="105">
        <f>VLOOKUP(H39,'GOLFER MONEY WON'!$1:$1048576,3,FALSE)</f>
        <v>33503</v>
      </c>
      <c r="J39" s="104" t="s">
        <v>263</v>
      </c>
      <c r="K39" s="105">
        <f>VLOOKUP(J39,'GOLFER MONEY WON'!$1:$1048576,3,FALSE)</f>
        <v>161000</v>
      </c>
      <c r="L39" s="104" t="s">
        <v>252</v>
      </c>
      <c r="M39" s="105">
        <f>VLOOKUP(L39,'GOLFER MONEY WON'!$1:$1048576,3,FALSE)</f>
        <v>2070000</v>
      </c>
      <c r="N39" s="108" t="s">
        <v>271</v>
      </c>
      <c r="O39" s="109">
        <f>VLOOKUP(N39,'GOLFER MONEY WON'!$1:$1048576,3,FALSE)</f>
        <v>28635</v>
      </c>
      <c r="P39" s="108" t="s">
        <v>277</v>
      </c>
      <c r="Q39" s="109">
        <f>VLOOKUP(P39,'GOLFER MONEY WON'!$1:$1048576,3,FALSE)</f>
        <v>28140</v>
      </c>
      <c r="R39" s="108" t="s">
        <v>255</v>
      </c>
      <c r="S39" s="109">
        <f>VLOOKUP(R39,'GOLFER MONEY WON'!$1:$1048576,3,FALSE)</f>
        <v>385250</v>
      </c>
      <c r="T39" s="112" t="s">
        <v>289</v>
      </c>
      <c r="U39" s="113">
        <f>VLOOKUP(T39,'GOLFER MONEY WON'!$1:$1048576,3,FALSE)</f>
        <v>0</v>
      </c>
      <c r="V39" s="114" t="s">
        <v>300</v>
      </c>
      <c r="W39" s="113">
        <f>VLOOKUP(V39,'GOLFER MONEY WON'!$1:$1048576,3,FALSE)</f>
        <v>0</v>
      </c>
      <c r="X39" s="114" t="s">
        <v>275</v>
      </c>
      <c r="Y39" s="113">
        <f>VLOOKUP(X39,'GOLFER MONEY WON'!$1:$1048576,3,FALSE)</f>
        <v>79925</v>
      </c>
      <c r="Z39" s="58" t="s">
        <v>290</v>
      </c>
      <c r="AA39" s="59">
        <f>VLOOKUP(Z39,'GOLFER MONEY WON'!$1:$1048576,3,FALSE)</f>
        <v>0</v>
      </c>
      <c r="AB39" s="58" t="s">
        <v>292</v>
      </c>
      <c r="AC39" s="59">
        <f>VLOOKUP(AB39,'GOLFER MONEY WON'!$1:$1048576,3,FALSE)</f>
        <v>0</v>
      </c>
      <c r="AD39" s="117" t="s">
        <v>335</v>
      </c>
      <c r="AE39" s="118">
        <f>VLOOKUP(AD39,'GOLFER MONEY WON'!$1:$1048576,3,FALSE)</f>
        <v>0</v>
      </c>
    </row>
    <row r="40" spans="1:31" x14ac:dyDescent="0.2">
      <c r="A40" s="39">
        <v>39</v>
      </c>
      <c r="B40" s="54" t="s">
        <v>554</v>
      </c>
      <c r="C40" s="55">
        <f>SUM(E40)+G40+I40+K40+M40+O40+Q40+S40+U40+W40+Y40+AA40+AC40+AE40</f>
        <v>3335000</v>
      </c>
      <c r="D40" s="75" t="s">
        <v>244</v>
      </c>
      <c r="E40" s="76">
        <f>VLOOKUP(D40,'GOLFER MONEY WON'!$1:$1048576,3,FALSE)</f>
        <v>437000</v>
      </c>
      <c r="F40" s="77" t="s">
        <v>248</v>
      </c>
      <c r="G40" s="76">
        <f>VLOOKUP(F40,'GOLFER MONEY WON'!$1:$1048576,3,FALSE)</f>
        <v>667000</v>
      </c>
      <c r="H40" s="104" t="s">
        <v>315</v>
      </c>
      <c r="I40" s="105">
        <f>VLOOKUP(H40,'GOLFER MONEY WON'!$1:$1048576,3,FALSE)</f>
        <v>0</v>
      </c>
      <c r="J40" s="104" t="s">
        <v>317</v>
      </c>
      <c r="K40" s="105">
        <f>VLOOKUP(J40,'GOLFER MONEY WON'!$1:$1048576,3,FALSE)</f>
        <v>119600</v>
      </c>
      <c r="L40" s="104" t="s">
        <v>269</v>
      </c>
      <c r="M40" s="105">
        <f>VLOOKUP(L40,'GOLFER MONEY WON'!$1:$1048576,3,FALSE)</f>
        <v>218500</v>
      </c>
      <c r="N40" s="108" t="s">
        <v>283</v>
      </c>
      <c r="O40" s="109">
        <f>VLOOKUP(N40,'GOLFER MONEY WON'!$1:$1048576,3,FALSE)</f>
        <v>0</v>
      </c>
      <c r="P40" s="108" t="s">
        <v>299</v>
      </c>
      <c r="Q40" s="109">
        <f>VLOOKUP(P40,'GOLFER MONEY WON'!$1:$1048576,3,FALSE)</f>
        <v>345000</v>
      </c>
      <c r="R40" s="108" t="s">
        <v>320</v>
      </c>
      <c r="S40" s="109">
        <f>VLOOKUP(R40,'GOLFER MONEY WON'!$1:$1048576,3,FALSE)</f>
        <v>1242000</v>
      </c>
      <c r="T40" s="112" t="s">
        <v>303</v>
      </c>
      <c r="U40" s="113">
        <f>VLOOKUP(T40,'GOLFER MONEY WON'!$1:$1048576,3,FALSE)</f>
        <v>0</v>
      </c>
      <c r="V40" s="114" t="s">
        <v>285</v>
      </c>
      <c r="W40" s="113">
        <f>VLOOKUP(V40,'GOLFER MONEY WON'!$1:$1048576,3,FALSE)</f>
        <v>43700</v>
      </c>
      <c r="X40" s="114" t="s">
        <v>324</v>
      </c>
      <c r="Y40" s="113">
        <f>VLOOKUP(X40,'GOLFER MONEY WON'!$1:$1048576,3,FALSE)</f>
        <v>43700</v>
      </c>
      <c r="Z40" s="58" t="s">
        <v>290</v>
      </c>
      <c r="AA40" s="59">
        <f>VLOOKUP(Z40,'GOLFER MONEY WON'!$1:$1048576,3,FALSE)</f>
        <v>0</v>
      </c>
      <c r="AB40" s="58" t="s">
        <v>333</v>
      </c>
      <c r="AC40" s="59">
        <f>VLOOKUP(AB40,'GOLFER MONEY WON'!$1:$1048576,3,FALSE)</f>
        <v>218500</v>
      </c>
      <c r="AD40" s="117" t="s">
        <v>337</v>
      </c>
      <c r="AE40" s="118">
        <f>VLOOKUP(AD40,'GOLFER MONEY WON'!$1:$1048576,3,FALSE)</f>
        <v>0</v>
      </c>
    </row>
    <row r="41" spans="1:31" x14ac:dyDescent="0.2">
      <c r="A41" s="39">
        <v>40</v>
      </c>
      <c r="B41" s="54" t="s">
        <v>359</v>
      </c>
      <c r="C41" s="55">
        <f>SUM(E41)+G41+I41+K41+M41+O41+Q41+S41+U41+W41+Y41+AA41+AC41+AE41</f>
        <v>3295938</v>
      </c>
      <c r="D41" s="75" t="s">
        <v>245</v>
      </c>
      <c r="E41" s="76">
        <f>VLOOKUP(D41,'GOLFER MONEY WON'!$1:$1048576,3,FALSE)</f>
        <v>119600</v>
      </c>
      <c r="F41" s="77" t="s">
        <v>242</v>
      </c>
      <c r="G41" s="76">
        <f>VLOOKUP(F41,'GOLFER MONEY WON'!$1:$1048576,3,FALSE)</f>
        <v>161000</v>
      </c>
      <c r="H41" s="104" t="s">
        <v>269</v>
      </c>
      <c r="I41" s="105">
        <f>VLOOKUP(H41,'GOLFER MONEY WON'!$1:$1048576,3,FALSE)</f>
        <v>218500</v>
      </c>
      <c r="J41" s="104" t="s">
        <v>256</v>
      </c>
      <c r="K41" s="105">
        <f>VLOOKUP(J41,'GOLFER MONEY WON'!$1:$1048576,3,FALSE)</f>
        <v>79925</v>
      </c>
      <c r="L41" s="104" t="s">
        <v>252</v>
      </c>
      <c r="M41" s="105">
        <f>VLOOKUP(L41,'GOLFER MONEY WON'!$1:$1048576,3,FALSE)</f>
        <v>2070000</v>
      </c>
      <c r="N41" s="108" t="s">
        <v>255</v>
      </c>
      <c r="O41" s="109">
        <f>VLOOKUP(N41,'GOLFER MONEY WON'!$1:$1048576,3,FALSE)</f>
        <v>385250</v>
      </c>
      <c r="P41" s="108" t="s">
        <v>271</v>
      </c>
      <c r="Q41" s="109">
        <f>VLOOKUP(P41,'GOLFER MONEY WON'!$1:$1048576,3,FALSE)</f>
        <v>28635</v>
      </c>
      <c r="R41" s="108" t="s">
        <v>319</v>
      </c>
      <c r="S41" s="109">
        <f>VLOOKUP(R41,'GOLFER MONEY WON'!$1:$1048576,3,FALSE)</f>
        <v>119600</v>
      </c>
      <c r="T41" s="112" t="s">
        <v>272</v>
      </c>
      <c r="U41" s="113">
        <f>VLOOKUP(T41,'GOLFER MONEY WON'!$1:$1048576,3,FALSE)</f>
        <v>33503</v>
      </c>
      <c r="V41" s="114" t="s">
        <v>300</v>
      </c>
      <c r="W41" s="113">
        <f>VLOOKUP(V41,'GOLFER MONEY WON'!$1:$1048576,3,FALSE)</f>
        <v>0</v>
      </c>
      <c r="X41" s="114" t="s">
        <v>275</v>
      </c>
      <c r="Y41" s="113">
        <f>VLOOKUP(X41,'GOLFER MONEY WON'!$1:$1048576,3,FALSE)</f>
        <v>79925</v>
      </c>
      <c r="Z41" s="58" t="s">
        <v>290</v>
      </c>
      <c r="AA41" s="59">
        <f>VLOOKUP(Z41,'GOLFER MONEY WON'!$1:$1048576,3,FALSE)</f>
        <v>0</v>
      </c>
      <c r="AB41" s="58" t="s">
        <v>296</v>
      </c>
      <c r="AC41" s="59">
        <f>VLOOKUP(AB41,'GOLFER MONEY WON'!$1:$1048576,3,FALSE)</f>
        <v>0</v>
      </c>
      <c r="AD41" s="117" t="s">
        <v>337</v>
      </c>
      <c r="AE41" s="118">
        <f>VLOOKUP(AD41,'GOLFER MONEY WON'!$1:$1048576,3,FALSE)</f>
        <v>0</v>
      </c>
    </row>
    <row r="42" spans="1:31" x14ac:dyDescent="0.2">
      <c r="A42" s="39">
        <v>41</v>
      </c>
      <c r="B42" s="54" t="s">
        <v>518</v>
      </c>
      <c r="C42" s="55">
        <f>SUM(E42)+G42+I42+K42+M42+O42+Q42+S42+U42+W42+Y42+AA42+AC42+AE42</f>
        <v>3285838</v>
      </c>
      <c r="D42" s="75" t="s">
        <v>243</v>
      </c>
      <c r="E42" s="76">
        <f>VLOOKUP(D42,'GOLFER MONEY WON'!$1:$1048576,3,FALSE)</f>
        <v>0</v>
      </c>
      <c r="F42" s="77" t="s">
        <v>244</v>
      </c>
      <c r="G42" s="76">
        <f>VLOOKUP(F42,'GOLFER MONEY WON'!$1:$1048576,3,FALSE)</f>
        <v>437000</v>
      </c>
      <c r="H42" s="104" t="s">
        <v>260</v>
      </c>
      <c r="I42" s="105">
        <f>VLOOKUP(H42,'GOLFER MONEY WON'!$1:$1048576,3,FALSE)</f>
        <v>0</v>
      </c>
      <c r="J42" s="104" t="s">
        <v>267</v>
      </c>
      <c r="K42" s="105">
        <f>VLOOKUP(J42,'GOLFER MONEY WON'!$1:$1048576,3,FALSE)</f>
        <v>299000</v>
      </c>
      <c r="L42" s="104" t="s">
        <v>269</v>
      </c>
      <c r="M42" s="105">
        <f>VLOOKUP(L42,'GOLFER MONEY WON'!$1:$1048576,3,FALSE)</f>
        <v>218500</v>
      </c>
      <c r="N42" s="108" t="s">
        <v>255</v>
      </c>
      <c r="O42" s="109">
        <f>VLOOKUP(N42,'GOLFER MONEY WON'!$1:$1048576,3,FALSE)</f>
        <v>385250</v>
      </c>
      <c r="P42" s="108" t="s">
        <v>299</v>
      </c>
      <c r="Q42" s="109">
        <f>VLOOKUP(P42,'GOLFER MONEY WON'!$1:$1048576,3,FALSE)</f>
        <v>345000</v>
      </c>
      <c r="R42" s="108" t="s">
        <v>320</v>
      </c>
      <c r="S42" s="109">
        <f>VLOOKUP(R42,'GOLFER MONEY WON'!$1:$1048576,3,FALSE)</f>
        <v>1242000</v>
      </c>
      <c r="T42" s="112" t="s">
        <v>276</v>
      </c>
      <c r="U42" s="113">
        <f>VLOOKUP(T42,'GOLFER MONEY WON'!$1:$1048576,3,FALSE)</f>
        <v>0</v>
      </c>
      <c r="V42" s="114" t="s">
        <v>326</v>
      </c>
      <c r="W42" s="113">
        <f>VLOOKUP(V42,'GOLFER MONEY WON'!$1:$1048576,3,FALSE)</f>
        <v>79925</v>
      </c>
      <c r="X42" s="114" t="s">
        <v>284</v>
      </c>
      <c r="Y42" s="113">
        <f>VLOOKUP(X42,'GOLFER MONEY WON'!$1:$1048576,3,FALSE)</f>
        <v>60663</v>
      </c>
      <c r="Z42" s="58" t="s">
        <v>290</v>
      </c>
      <c r="AA42" s="59">
        <f>VLOOKUP(Z42,'GOLFER MONEY WON'!$1:$1048576,3,FALSE)</f>
        <v>0</v>
      </c>
      <c r="AB42" s="58" t="s">
        <v>333</v>
      </c>
      <c r="AC42" s="59">
        <f>VLOOKUP(AB42,'GOLFER MONEY WON'!$1:$1048576,3,FALSE)</f>
        <v>218500</v>
      </c>
      <c r="AD42" s="117" t="s">
        <v>337</v>
      </c>
      <c r="AE42" s="118">
        <f>VLOOKUP(AD42,'GOLFER MONEY WON'!$1:$1048576,3,FALSE)</f>
        <v>0</v>
      </c>
    </row>
    <row r="43" spans="1:31" x14ac:dyDescent="0.2">
      <c r="A43" s="39">
        <v>42</v>
      </c>
      <c r="B43" s="54" t="s">
        <v>360</v>
      </c>
      <c r="C43" s="55">
        <f>SUM(E43)+G43+I43+K43+M43+O43+Q43+S43+U43+W43+Y43+AA43+AC43+AE43</f>
        <v>3270600</v>
      </c>
      <c r="D43" s="75" t="s">
        <v>243</v>
      </c>
      <c r="E43" s="76">
        <f>VLOOKUP(D43,'GOLFER MONEY WON'!$1:$1048576,3,FALSE)</f>
        <v>0</v>
      </c>
      <c r="F43" s="77" t="s">
        <v>244</v>
      </c>
      <c r="G43" s="76">
        <f>VLOOKUP(F43,'GOLFER MONEY WON'!$1:$1048576,3,FALSE)</f>
        <v>437000</v>
      </c>
      <c r="H43" s="104" t="s">
        <v>253</v>
      </c>
      <c r="I43" s="105">
        <f>VLOOKUP(H43,'GOLFER MONEY WON'!$1:$1048576,3,FALSE)</f>
        <v>0</v>
      </c>
      <c r="J43" s="104" t="s">
        <v>256</v>
      </c>
      <c r="K43" s="105">
        <f>VLOOKUP(J43,'GOLFER MONEY WON'!$1:$1048576,3,FALSE)</f>
        <v>79925</v>
      </c>
      <c r="L43" s="104" t="s">
        <v>252</v>
      </c>
      <c r="M43" s="105">
        <f>VLOOKUP(L43,'GOLFER MONEY WON'!$1:$1048576,3,FALSE)</f>
        <v>2070000</v>
      </c>
      <c r="N43" s="108" t="s">
        <v>255</v>
      </c>
      <c r="O43" s="109">
        <f>VLOOKUP(N43,'GOLFER MONEY WON'!$1:$1048576,3,FALSE)</f>
        <v>385250</v>
      </c>
      <c r="P43" s="108" t="s">
        <v>304</v>
      </c>
      <c r="Q43" s="109">
        <f>VLOOKUP(P43,'GOLFER MONEY WON'!$1:$1048576,3,FALSE)</f>
        <v>0</v>
      </c>
      <c r="R43" s="108" t="s">
        <v>287</v>
      </c>
      <c r="S43" s="109">
        <f>VLOOKUP(R43,'GOLFER MONEY WON'!$1:$1048576,3,FALSE)</f>
        <v>218500</v>
      </c>
      <c r="T43" s="114" t="s">
        <v>291</v>
      </c>
      <c r="U43" s="113">
        <f>VLOOKUP(T43,'GOLFER MONEY WON'!$1:$1048576,3,FALSE)</f>
        <v>0</v>
      </c>
      <c r="V43" s="114" t="s">
        <v>289</v>
      </c>
      <c r="W43" s="113">
        <f>VLOOKUP(V43,'GOLFER MONEY WON'!$1:$1048576,3,FALSE)</f>
        <v>0</v>
      </c>
      <c r="X43" s="114" t="s">
        <v>275</v>
      </c>
      <c r="Y43" s="113">
        <f>VLOOKUP(X43,'GOLFER MONEY WON'!$1:$1048576,3,FALSE)</f>
        <v>79925</v>
      </c>
      <c r="Z43" s="58" t="s">
        <v>290</v>
      </c>
      <c r="AA43" s="59">
        <f>VLOOKUP(Z43,'GOLFER MONEY WON'!$1:$1048576,3,FALSE)</f>
        <v>0</v>
      </c>
      <c r="AB43" s="58" t="s">
        <v>332</v>
      </c>
      <c r="AC43" s="59">
        <f>VLOOKUP(AB43,'GOLFER MONEY WON'!$1:$1048576,3,FALSE)</f>
        <v>0</v>
      </c>
      <c r="AD43" s="117" t="s">
        <v>335</v>
      </c>
      <c r="AE43" s="118">
        <f>VLOOKUP(AD43,'GOLFER MONEY WON'!$1:$1048576,3,FALSE)</f>
        <v>0</v>
      </c>
    </row>
    <row r="44" spans="1:31" x14ac:dyDescent="0.2">
      <c r="A44" s="39">
        <v>43</v>
      </c>
      <c r="B44" s="54" t="s">
        <v>363</v>
      </c>
      <c r="C44" s="55">
        <f>SUM(E44)+G44+I44+K44+M44+O44+Q44+S44+U44+W44+Y44+AA44+AC44+AE44</f>
        <v>3232823</v>
      </c>
      <c r="D44" s="75" t="s">
        <v>254</v>
      </c>
      <c r="E44" s="76">
        <f>VLOOKUP(D44,'GOLFER MONEY WON'!$1:$1048576,3,FALSE)</f>
        <v>667000</v>
      </c>
      <c r="F44" s="77" t="s">
        <v>245</v>
      </c>
      <c r="G44" s="76">
        <f>VLOOKUP(F44,'GOLFER MONEY WON'!$1:$1048576,3,FALSE)</f>
        <v>119600</v>
      </c>
      <c r="H44" s="104" t="s">
        <v>253</v>
      </c>
      <c r="I44" s="105">
        <f>VLOOKUP(H44,'GOLFER MONEY WON'!$1:$1048576,3,FALSE)</f>
        <v>0</v>
      </c>
      <c r="J44" s="104" t="s">
        <v>250</v>
      </c>
      <c r="K44" s="105">
        <f>VLOOKUP(J44,'GOLFER MONEY WON'!$1:$1048576,3,FALSE)</f>
        <v>79925</v>
      </c>
      <c r="L44" s="104" t="s">
        <v>252</v>
      </c>
      <c r="M44" s="105">
        <f>VLOOKUP(L44,'GOLFER MONEY WON'!$1:$1048576,3,FALSE)</f>
        <v>2070000</v>
      </c>
      <c r="N44" s="108" t="s">
        <v>271</v>
      </c>
      <c r="O44" s="109">
        <f>VLOOKUP(N44,'GOLFER MONEY WON'!$1:$1048576,3,FALSE)</f>
        <v>28635</v>
      </c>
      <c r="P44" s="108" t="s">
        <v>262</v>
      </c>
      <c r="Q44" s="109">
        <f>VLOOKUP(P44,'GOLFER MONEY WON'!$1:$1048576,3,FALSE)</f>
        <v>119600</v>
      </c>
      <c r="R44" s="108" t="s">
        <v>251</v>
      </c>
      <c r="S44" s="109">
        <f>VLOOKUP(R44,'GOLFER MONEY WON'!$1:$1048576,3,FALSE)</f>
        <v>43700</v>
      </c>
      <c r="T44" s="112" t="s">
        <v>289</v>
      </c>
      <c r="U44" s="113">
        <f>VLOOKUP(T44,'GOLFER MONEY WON'!$1:$1048576,3,FALSE)</f>
        <v>0</v>
      </c>
      <c r="V44" s="114" t="s">
        <v>327</v>
      </c>
      <c r="W44" s="113">
        <f>VLOOKUP(V44,'GOLFER MONEY WON'!$1:$1048576,3,FALSE)</f>
        <v>60663</v>
      </c>
      <c r="X44" s="114" t="s">
        <v>285</v>
      </c>
      <c r="Y44" s="113">
        <f>VLOOKUP(X44,'GOLFER MONEY WON'!$1:$1048576,3,FALSE)</f>
        <v>43700</v>
      </c>
      <c r="Z44" s="58" t="s">
        <v>292</v>
      </c>
      <c r="AA44" s="59">
        <f>VLOOKUP(Z44,'GOLFER MONEY WON'!$1:$1048576,3,FALSE)</f>
        <v>0</v>
      </c>
      <c r="AB44" s="58" t="s">
        <v>296</v>
      </c>
      <c r="AC44" s="59">
        <f>VLOOKUP(AB44,'GOLFER MONEY WON'!$1:$1048576,3,FALSE)</f>
        <v>0</v>
      </c>
      <c r="AD44" s="117" t="s">
        <v>335</v>
      </c>
      <c r="AE44" s="118">
        <f>VLOOKUP(AD44,'GOLFER MONEY WON'!$1:$1048576,3,FALSE)</f>
        <v>0</v>
      </c>
    </row>
    <row r="45" spans="1:31" x14ac:dyDescent="0.2">
      <c r="A45" s="39">
        <v>44</v>
      </c>
      <c r="B45" s="54" t="s">
        <v>559</v>
      </c>
      <c r="C45" s="55">
        <f>SUM(E45)+G45+I45+K45+M45+O45+Q45+S45+U45+W45+Y45+AA45+AC45+AE45</f>
        <v>3214251</v>
      </c>
      <c r="D45" s="75" t="s">
        <v>245</v>
      </c>
      <c r="E45" s="76">
        <f>VLOOKUP(D45,'GOLFER MONEY WON'!$1:$1048576,3,FALSE)</f>
        <v>119600</v>
      </c>
      <c r="F45" s="77" t="s">
        <v>254</v>
      </c>
      <c r="G45" s="76">
        <f>VLOOKUP(F45,'GOLFER MONEY WON'!$1:$1048576,3,FALSE)</f>
        <v>667000</v>
      </c>
      <c r="H45" s="104" t="s">
        <v>267</v>
      </c>
      <c r="I45" s="105">
        <f>VLOOKUP(H45,'GOLFER MONEY WON'!$1:$1048576,3,FALSE)</f>
        <v>299000</v>
      </c>
      <c r="J45" s="104" t="s">
        <v>260</v>
      </c>
      <c r="K45" s="105">
        <f>VLOOKUP(J45,'GOLFER MONEY WON'!$1:$1048576,3,FALSE)</f>
        <v>0</v>
      </c>
      <c r="L45" s="104" t="s">
        <v>269</v>
      </c>
      <c r="M45" s="105">
        <f>VLOOKUP(L45,'GOLFER MONEY WON'!$1:$1048576,3,FALSE)</f>
        <v>218500</v>
      </c>
      <c r="N45" s="108" t="s">
        <v>270</v>
      </c>
      <c r="O45" s="109">
        <f>VLOOKUP(N45,'GOLFER MONEY WON'!$1:$1048576,3,FALSE)</f>
        <v>79925</v>
      </c>
      <c r="P45" s="108" t="s">
        <v>280</v>
      </c>
      <c r="Q45" s="109">
        <f>VLOOKUP(P45,'GOLFER MONEY WON'!$1:$1048576,3,FALSE)</f>
        <v>29900</v>
      </c>
      <c r="R45" s="108" t="s">
        <v>320</v>
      </c>
      <c r="S45" s="109">
        <f>VLOOKUP(R45,'GOLFER MONEY WON'!$1:$1048576,3,FALSE)</f>
        <v>1242000</v>
      </c>
      <c r="T45" s="112" t="s">
        <v>330</v>
      </c>
      <c r="U45" s="113">
        <f>VLOOKUP(T45,'GOLFER MONEY WON'!$1:$1048576,3,FALSE)</f>
        <v>60663</v>
      </c>
      <c r="V45" s="114" t="s">
        <v>302</v>
      </c>
      <c r="W45" s="113">
        <f>VLOOKUP(V45,'GOLFER MONEY WON'!$1:$1048576,3,FALSE)</f>
        <v>218500</v>
      </c>
      <c r="X45" s="114" t="s">
        <v>284</v>
      </c>
      <c r="Y45" s="113">
        <f>VLOOKUP(X45,'GOLFER MONEY WON'!$1:$1048576,3,FALSE)</f>
        <v>60663</v>
      </c>
      <c r="Z45" s="58" t="s">
        <v>332</v>
      </c>
      <c r="AA45" s="59">
        <f>VLOOKUP(Z45,'GOLFER MONEY WON'!$1:$1048576,3,FALSE)</f>
        <v>0</v>
      </c>
      <c r="AB45" s="58" t="s">
        <v>333</v>
      </c>
      <c r="AC45" s="59">
        <f>VLOOKUP(AB45,'GOLFER MONEY WON'!$1:$1048576,3,FALSE)</f>
        <v>218500</v>
      </c>
      <c r="AD45" s="117" t="s">
        <v>337</v>
      </c>
      <c r="AE45" s="118">
        <f>VLOOKUP(AD45,'GOLFER MONEY WON'!$1:$1048576,3,FALSE)</f>
        <v>0</v>
      </c>
    </row>
    <row r="46" spans="1:31" x14ac:dyDescent="0.2">
      <c r="A46" s="39">
        <v>45</v>
      </c>
      <c r="B46" s="54" t="s">
        <v>552</v>
      </c>
      <c r="C46" s="55">
        <f>SUM(E46)+G46+I46+K46+M46+O46+Q46+S46+U46+W46+Y46+AA46+AC46+AE46</f>
        <v>3212500</v>
      </c>
      <c r="D46" s="75" t="s">
        <v>243</v>
      </c>
      <c r="E46" s="76">
        <f>VLOOKUP(D46,'GOLFER MONEY WON'!$1:$1048576,3,FALSE)</f>
        <v>0</v>
      </c>
      <c r="F46" s="77" t="s">
        <v>244</v>
      </c>
      <c r="G46" s="76">
        <f>VLOOKUP(F46,'GOLFER MONEY WON'!$1:$1048576,3,FALSE)</f>
        <v>437000</v>
      </c>
      <c r="H46" s="104" t="s">
        <v>260</v>
      </c>
      <c r="I46" s="105">
        <f>VLOOKUP(H46,'GOLFER MONEY WON'!$1:$1048576,3,FALSE)</f>
        <v>0</v>
      </c>
      <c r="J46" s="104" t="s">
        <v>252</v>
      </c>
      <c r="K46" s="105">
        <f>VLOOKUP(J46,'GOLFER MONEY WON'!$1:$1048576,3,FALSE)</f>
        <v>2070000</v>
      </c>
      <c r="L46" s="104" t="s">
        <v>265</v>
      </c>
      <c r="M46" s="105">
        <f>VLOOKUP(L46,'GOLFER MONEY WON'!$1:$1048576,3,FALSE)</f>
        <v>0</v>
      </c>
      <c r="N46" s="108" t="s">
        <v>259</v>
      </c>
      <c r="O46" s="109">
        <f>VLOOKUP(N46,'GOLFER MONEY WON'!$1:$1048576,3,FALSE)</f>
        <v>0</v>
      </c>
      <c r="P46" s="108" t="s">
        <v>287</v>
      </c>
      <c r="Q46" s="109">
        <f>VLOOKUP(P46,'GOLFER MONEY WON'!$1:$1048576,3,FALSE)</f>
        <v>218500</v>
      </c>
      <c r="R46" s="108" t="s">
        <v>257</v>
      </c>
      <c r="S46" s="109">
        <f>VLOOKUP(R46,'GOLFER MONEY WON'!$1:$1048576,3,FALSE)</f>
        <v>437000</v>
      </c>
      <c r="T46" s="112" t="s">
        <v>276</v>
      </c>
      <c r="U46" s="113">
        <f>VLOOKUP(T46,'GOLFER MONEY WON'!$1:$1048576,3,FALSE)</f>
        <v>0</v>
      </c>
      <c r="V46" s="114" t="s">
        <v>300</v>
      </c>
      <c r="W46" s="113">
        <f>VLOOKUP(V46,'GOLFER MONEY WON'!$1:$1048576,3,FALSE)</f>
        <v>0</v>
      </c>
      <c r="X46" s="114" t="s">
        <v>291</v>
      </c>
      <c r="Y46" s="113">
        <f>VLOOKUP(X46,'GOLFER MONEY WON'!$1:$1048576,3,FALSE)</f>
        <v>0</v>
      </c>
      <c r="Z46" s="58" t="s">
        <v>292</v>
      </c>
      <c r="AA46" s="59">
        <f>VLOOKUP(Z46,'GOLFER MONEY WON'!$1:$1048576,3,FALSE)</f>
        <v>0</v>
      </c>
      <c r="AB46" s="58" t="s">
        <v>296</v>
      </c>
      <c r="AC46" s="59">
        <f>VLOOKUP(AB46,'GOLFER MONEY WON'!$1:$1048576,3,FALSE)</f>
        <v>0</v>
      </c>
      <c r="AD46" s="117" t="s">
        <v>336</v>
      </c>
      <c r="AE46" s="118">
        <f>VLOOKUP(AD46,'GOLFER MONEY WON'!$1:$1048576,3,FALSE)</f>
        <v>50000</v>
      </c>
    </row>
    <row r="47" spans="1:31" x14ac:dyDescent="0.2">
      <c r="A47" s="39">
        <v>46</v>
      </c>
      <c r="B47" s="54" t="s">
        <v>575</v>
      </c>
      <c r="C47" s="55">
        <f>SUM(E47)+G47+I47+K47+M47+O47+Q47+S47+U47+W47+Y47+AA47+AC47+AE47</f>
        <v>3183928</v>
      </c>
      <c r="D47" s="75" t="s">
        <v>241</v>
      </c>
      <c r="E47" s="76">
        <f>VLOOKUP(D47,'GOLFER MONEY WON'!$1:$1048576,3,FALSE)</f>
        <v>33503</v>
      </c>
      <c r="F47" s="77" t="s">
        <v>243</v>
      </c>
      <c r="G47" s="76">
        <f>VLOOKUP(F47,'GOLFER MONEY WON'!$1:$1048576,3,FALSE)</f>
        <v>0</v>
      </c>
      <c r="H47" s="104" t="s">
        <v>260</v>
      </c>
      <c r="I47" s="105">
        <f>VLOOKUP(H47,'GOLFER MONEY WON'!$1:$1048576,3,FALSE)</f>
        <v>0</v>
      </c>
      <c r="J47" s="104" t="s">
        <v>315</v>
      </c>
      <c r="K47" s="105">
        <f>VLOOKUP(J47,'GOLFER MONEY WON'!$1:$1048576,3,FALSE)</f>
        <v>0</v>
      </c>
      <c r="L47" s="104" t="s">
        <v>252</v>
      </c>
      <c r="M47" s="105">
        <f>VLOOKUP(L47,'GOLFER MONEY WON'!$1:$1048576,3,FALSE)</f>
        <v>2070000</v>
      </c>
      <c r="N47" s="108" t="s">
        <v>270</v>
      </c>
      <c r="O47" s="109">
        <f>VLOOKUP(N47,'GOLFER MONEY WON'!$1:$1048576,3,FALSE)</f>
        <v>79925</v>
      </c>
      <c r="P47" s="108" t="s">
        <v>299</v>
      </c>
      <c r="Q47" s="109">
        <f>VLOOKUP(P47,'GOLFER MONEY WON'!$1:$1048576,3,FALSE)</f>
        <v>345000</v>
      </c>
      <c r="R47" s="108" t="s">
        <v>257</v>
      </c>
      <c r="S47" s="109">
        <f>VLOOKUP(R47,'GOLFER MONEY WON'!$1:$1048576,3,FALSE)</f>
        <v>437000</v>
      </c>
      <c r="T47" s="112" t="s">
        <v>291</v>
      </c>
      <c r="U47" s="113">
        <f>VLOOKUP(T47,'GOLFER MONEY WON'!$1:$1048576,3,FALSE)</f>
        <v>0</v>
      </c>
      <c r="V47" s="114" t="s">
        <v>300</v>
      </c>
      <c r="W47" s="113">
        <f>VLOOKUP(V47,'GOLFER MONEY WON'!$1:$1048576,3,FALSE)</f>
        <v>0</v>
      </c>
      <c r="X47" s="114" t="s">
        <v>322</v>
      </c>
      <c r="Y47" s="113">
        <f>VLOOKUP(X47,'GOLFER MONEY WON'!$1:$1048576,3,FALSE)</f>
        <v>0</v>
      </c>
      <c r="Z47" s="58" t="s">
        <v>290</v>
      </c>
      <c r="AA47" s="59">
        <f>VLOOKUP(Z47,'GOLFER MONEY WON'!$1:$1048576,3,FALSE)</f>
        <v>0</v>
      </c>
      <c r="AB47" s="58" t="s">
        <v>333</v>
      </c>
      <c r="AC47" s="59">
        <f>VLOOKUP(AB47,'GOLFER MONEY WON'!$1:$1048576,3,FALSE)</f>
        <v>218500</v>
      </c>
      <c r="AD47" s="117" t="s">
        <v>337</v>
      </c>
      <c r="AE47" s="118">
        <f>VLOOKUP(AD47,'GOLFER MONEY WON'!$1:$1048576,3,FALSE)</f>
        <v>0</v>
      </c>
    </row>
    <row r="48" spans="1:31" x14ac:dyDescent="0.2">
      <c r="A48" s="39">
        <v>47</v>
      </c>
      <c r="B48" s="54" t="s">
        <v>210</v>
      </c>
      <c r="C48" s="55">
        <f>SUM(E48)+G48+I48+K48+M48+O48+Q48+S48+U48+W48+Y48+AA48+AC48+AE48</f>
        <v>3179941</v>
      </c>
      <c r="D48" s="75" t="s">
        <v>241</v>
      </c>
      <c r="E48" s="76">
        <f>VLOOKUP(D48,'GOLFER MONEY WON'!$1:$1048576,3,FALSE)</f>
        <v>33503</v>
      </c>
      <c r="F48" s="77" t="s">
        <v>244</v>
      </c>
      <c r="G48" s="76">
        <f>VLOOKUP(F48,'GOLFER MONEY WON'!$1:$1048576,3,FALSE)</f>
        <v>437000</v>
      </c>
      <c r="H48" s="104" t="s">
        <v>266</v>
      </c>
      <c r="I48" s="105">
        <f>VLOOKUP(H48,'GOLFER MONEY WON'!$1:$1048576,3,FALSE)</f>
        <v>33503</v>
      </c>
      <c r="J48" s="104" t="s">
        <v>282</v>
      </c>
      <c r="K48" s="105">
        <f>VLOOKUP(J48,'GOLFER MONEY WON'!$1:$1048576,3,FALSE)</f>
        <v>0</v>
      </c>
      <c r="L48" s="104" t="s">
        <v>252</v>
      </c>
      <c r="M48" s="105">
        <f>VLOOKUP(L48,'GOLFER MONEY WON'!$1:$1048576,3,FALSE)</f>
        <v>2070000</v>
      </c>
      <c r="N48" s="108" t="s">
        <v>271</v>
      </c>
      <c r="O48" s="109">
        <f>VLOOKUP(N48,'GOLFER MONEY WON'!$1:$1048576,3,FALSE)</f>
        <v>28635</v>
      </c>
      <c r="P48" s="108" t="s">
        <v>283</v>
      </c>
      <c r="Q48" s="109">
        <f>VLOOKUP(P48,'GOLFER MONEY WON'!$1:$1048576,3,FALSE)</f>
        <v>0</v>
      </c>
      <c r="R48" s="108" t="s">
        <v>257</v>
      </c>
      <c r="S48" s="109">
        <f>VLOOKUP(R48,'GOLFER MONEY WON'!$1:$1048576,3,FALSE)</f>
        <v>437000</v>
      </c>
      <c r="T48" s="112" t="s">
        <v>278</v>
      </c>
      <c r="U48" s="113">
        <f>VLOOKUP(T48,'GOLFER MONEY WON'!$1:$1048576,3,FALSE)</f>
        <v>52900</v>
      </c>
      <c r="V48" s="114" t="s">
        <v>285</v>
      </c>
      <c r="W48" s="113">
        <f>VLOOKUP(V48,'GOLFER MONEY WON'!$1:$1048576,3,FALSE)</f>
        <v>43700</v>
      </c>
      <c r="X48" s="114" t="s">
        <v>324</v>
      </c>
      <c r="Y48" s="113">
        <f>VLOOKUP(X48,'GOLFER MONEY WON'!$1:$1048576,3,FALSE)</f>
        <v>43700</v>
      </c>
      <c r="Z48" s="58" t="s">
        <v>290</v>
      </c>
      <c r="AA48" s="59">
        <f>VLOOKUP(Z48,'GOLFER MONEY WON'!$1:$1048576,3,FALSE)</f>
        <v>0</v>
      </c>
      <c r="AB48" s="58" t="s">
        <v>296</v>
      </c>
      <c r="AC48" s="59">
        <f>VLOOKUP(AB48,'GOLFER MONEY WON'!$1:$1048576,3,FALSE)</f>
        <v>0</v>
      </c>
      <c r="AD48" s="117" t="s">
        <v>335</v>
      </c>
      <c r="AE48" s="118">
        <f>VLOOKUP(AD48,'GOLFER MONEY WON'!$1:$1048576,3,FALSE)</f>
        <v>0</v>
      </c>
    </row>
    <row r="49" spans="1:31" x14ac:dyDescent="0.2">
      <c r="A49" s="39">
        <v>48</v>
      </c>
      <c r="B49" s="54" t="s">
        <v>484</v>
      </c>
      <c r="C49" s="55">
        <f>SUM(E49)+G49+I49+K49+M49+O49+Q49+S49+U49+W49+Y49+AA49+AC49+AE49</f>
        <v>3151288</v>
      </c>
      <c r="D49" s="75" t="s">
        <v>254</v>
      </c>
      <c r="E49" s="76">
        <f>VLOOKUP(D49,'GOLFER MONEY WON'!$1:$1048576,3,FALSE)</f>
        <v>667000</v>
      </c>
      <c r="F49" s="77" t="s">
        <v>245</v>
      </c>
      <c r="G49" s="76">
        <f>VLOOKUP(F49,'GOLFER MONEY WON'!$1:$1048576,3,FALSE)</f>
        <v>119600</v>
      </c>
      <c r="H49" s="104" t="s">
        <v>260</v>
      </c>
      <c r="I49" s="105">
        <f>VLOOKUP(H49,'GOLFER MONEY WON'!$1:$1048576,3,FALSE)</f>
        <v>0</v>
      </c>
      <c r="J49" s="104" t="s">
        <v>317</v>
      </c>
      <c r="K49" s="105">
        <f>VLOOKUP(J49,'GOLFER MONEY WON'!$1:$1048576,3,FALSE)</f>
        <v>119600</v>
      </c>
      <c r="L49" s="104" t="s">
        <v>267</v>
      </c>
      <c r="M49" s="105">
        <f>VLOOKUP(L49,'GOLFER MONEY WON'!$1:$1048576,3,FALSE)</f>
        <v>299000</v>
      </c>
      <c r="N49" s="108" t="s">
        <v>270</v>
      </c>
      <c r="O49" s="109">
        <f>VLOOKUP(N49,'GOLFER MONEY WON'!$1:$1048576,3,FALSE)</f>
        <v>79925</v>
      </c>
      <c r="P49" s="108" t="s">
        <v>320</v>
      </c>
      <c r="Q49" s="109">
        <f>VLOOKUP(P49,'GOLFER MONEY WON'!$1:$1048576,3,FALSE)</f>
        <v>1242000</v>
      </c>
      <c r="R49" s="108" t="s">
        <v>299</v>
      </c>
      <c r="S49" s="109">
        <f>VLOOKUP(R49,'GOLFER MONEY WON'!$1:$1048576,3,FALSE)</f>
        <v>345000</v>
      </c>
      <c r="T49" s="112" t="s">
        <v>276</v>
      </c>
      <c r="U49" s="113">
        <f>VLOOKUP(T49,'GOLFER MONEY WON'!$1:$1048576,3,FALSE)</f>
        <v>0</v>
      </c>
      <c r="V49" s="114" t="s">
        <v>328</v>
      </c>
      <c r="W49" s="113">
        <f>VLOOKUP(V49,'GOLFER MONEY WON'!$1:$1048576,3,FALSE)</f>
        <v>218500</v>
      </c>
      <c r="X49" s="114" t="s">
        <v>284</v>
      </c>
      <c r="Y49" s="113">
        <f>VLOOKUP(X49,'GOLFER MONEY WON'!$1:$1048576,3,FALSE)</f>
        <v>60663</v>
      </c>
      <c r="Z49" s="58" t="s">
        <v>290</v>
      </c>
      <c r="AA49" s="59">
        <f>VLOOKUP(Z49,'GOLFER MONEY WON'!$1:$1048576,3,FALSE)</f>
        <v>0</v>
      </c>
      <c r="AB49" s="58" t="s">
        <v>292</v>
      </c>
      <c r="AC49" s="59">
        <f>VLOOKUP(AB49,'GOLFER MONEY WON'!$1:$1048576,3,FALSE)</f>
        <v>0</v>
      </c>
      <c r="AD49" s="117" t="s">
        <v>337</v>
      </c>
      <c r="AE49" s="118">
        <f>VLOOKUP(AD49,'GOLFER MONEY WON'!$1:$1048576,3,FALSE)</f>
        <v>0</v>
      </c>
    </row>
    <row r="50" spans="1:31" x14ac:dyDescent="0.2">
      <c r="A50" s="39">
        <v>49</v>
      </c>
      <c r="B50" s="54" t="s">
        <v>338</v>
      </c>
      <c r="C50" s="55">
        <f>SUM(E50)+G50+I50+K50+M50+O50+Q50+S50+U50+W50+Y50+AA50+AC50+AE50</f>
        <v>3144119</v>
      </c>
      <c r="D50" s="75" t="s">
        <v>241</v>
      </c>
      <c r="E50" s="76">
        <f>VLOOKUP(D50,'GOLFER MONEY WON'!$1:$1048576,3,FALSE)</f>
        <v>33503</v>
      </c>
      <c r="F50" s="77" t="s">
        <v>254</v>
      </c>
      <c r="G50" s="76">
        <f>VLOOKUP(F50,'GOLFER MONEY WON'!$1:$1048576,3,FALSE)</f>
        <v>667000</v>
      </c>
      <c r="H50" s="104" t="s">
        <v>250</v>
      </c>
      <c r="I50" s="105">
        <f>VLOOKUP(H50,'GOLFER MONEY WON'!$1:$1048576,3,FALSE)</f>
        <v>79925</v>
      </c>
      <c r="J50" s="104" t="s">
        <v>317</v>
      </c>
      <c r="K50" s="105">
        <f>VLOOKUP(J50,'GOLFER MONEY WON'!$1:$1048576,3,FALSE)</f>
        <v>119600</v>
      </c>
      <c r="L50" s="104" t="s">
        <v>252</v>
      </c>
      <c r="M50" s="105">
        <f>VLOOKUP(L50,'GOLFER MONEY WON'!$1:$1048576,3,FALSE)</f>
        <v>2070000</v>
      </c>
      <c r="N50" s="108" t="s">
        <v>270</v>
      </c>
      <c r="O50" s="109">
        <f>VLOOKUP(N50,'GOLFER MONEY WON'!$1:$1048576,3,FALSE)</f>
        <v>79925</v>
      </c>
      <c r="P50" s="108" t="s">
        <v>304</v>
      </c>
      <c r="Q50" s="109">
        <f>VLOOKUP(P50,'GOLFER MONEY WON'!$1:$1048576,3,FALSE)</f>
        <v>0</v>
      </c>
      <c r="R50" s="108" t="s">
        <v>259</v>
      </c>
      <c r="S50" s="109">
        <f>VLOOKUP(R50,'GOLFER MONEY WON'!$1:$1048576,3,FALSE)</f>
        <v>0</v>
      </c>
      <c r="T50" s="112" t="s">
        <v>272</v>
      </c>
      <c r="U50" s="113">
        <f>VLOOKUP(T50,'GOLFER MONEY WON'!$1:$1048576,3,FALSE)</f>
        <v>33503</v>
      </c>
      <c r="V50" s="114" t="s">
        <v>303</v>
      </c>
      <c r="W50" s="113">
        <f>VLOOKUP(V50,'GOLFER MONEY WON'!$1:$1048576,3,FALSE)</f>
        <v>0</v>
      </c>
      <c r="X50" s="114" t="s">
        <v>327</v>
      </c>
      <c r="Y50" s="113">
        <f>VLOOKUP(X50,'GOLFER MONEY WON'!$1:$1048576,3,FALSE)</f>
        <v>60663</v>
      </c>
      <c r="Z50" s="58" t="s">
        <v>292</v>
      </c>
      <c r="AA50" s="59">
        <f>VLOOKUP(Z50,'GOLFER MONEY WON'!$1:$1048576,3,FALSE)</f>
        <v>0</v>
      </c>
      <c r="AB50" s="58" t="s">
        <v>332</v>
      </c>
      <c r="AC50" s="59">
        <f>VLOOKUP(AB50,'GOLFER MONEY WON'!$1:$1048576,3,FALSE)</f>
        <v>0</v>
      </c>
      <c r="AD50" s="117" t="s">
        <v>335</v>
      </c>
      <c r="AE50" s="118">
        <f>VLOOKUP(AD50,'GOLFER MONEY WON'!$1:$1048576,3,FALSE)</f>
        <v>0</v>
      </c>
    </row>
    <row r="51" spans="1:31" x14ac:dyDescent="0.2">
      <c r="A51" s="39">
        <v>50</v>
      </c>
      <c r="B51" s="54" t="s">
        <v>476</v>
      </c>
      <c r="C51" s="55">
        <f>SUM(E51)+G51+I51+K51+M51+O51+Q51+S51+U51+W51+Y51+AA51+AC51+AE51</f>
        <v>3141660</v>
      </c>
      <c r="D51" s="75" t="s">
        <v>254</v>
      </c>
      <c r="E51" s="76">
        <f>VLOOKUP(D51,'GOLFER MONEY WON'!$1:$1048576,3,FALSE)</f>
        <v>667000</v>
      </c>
      <c r="F51" s="77" t="s">
        <v>245</v>
      </c>
      <c r="G51" s="76">
        <f>VLOOKUP(F51,'GOLFER MONEY WON'!$1:$1048576,3,FALSE)</f>
        <v>119600</v>
      </c>
      <c r="H51" s="104" t="s">
        <v>274</v>
      </c>
      <c r="I51" s="105">
        <f>VLOOKUP(H51,'GOLFER MONEY WON'!$1:$1048576,3,FALSE)</f>
        <v>299000</v>
      </c>
      <c r="J51" s="104" t="s">
        <v>264</v>
      </c>
      <c r="K51" s="105">
        <f>VLOOKUP(J51,'GOLFER MONEY WON'!$1:$1048576,3,FALSE)</f>
        <v>0</v>
      </c>
      <c r="L51" s="104" t="s">
        <v>265</v>
      </c>
      <c r="M51" s="105">
        <f>VLOOKUP(L51,'GOLFER MONEY WON'!$1:$1048576,3,FALSE)</f>
        <v>0</v>
      </c>
      <c r="N51" s="108" t="s">
        <v>271</v>
      </c>
      <c r="O51" s="109">
        <f>VLOOKUP(N51,'GOLFER MONEY WON'!$1:$1048576,3,FALSE)</f>
        <v>28635</v>
      </c>
      <c r="P51" s="108" t="s">
        <v>320</v>
      </c>
      <c r="Q51" s="109">
        <f>VLOOKUP(P51,'GOLFER MONEY WON'!$1:$1048576,3,FALSE)</f>
        <v>1242000</v>
      </c>
      <c r="R51" s="108" t="s">
        <v>287</v>
      </c>
      <c r="S51" s="109">
        <f>VLOOKUP(R51,'GOLFER MONEY WON'!$1:$1048576,3,FALSE)</f>
        <v>218500</v>
      </c>
      <c r="T51" s="112" t="s">
        <v>302</v>
      </c>
      <c r="U51" s="113">
        <f>VLOOKUP(T51,'GOLFER MONEY WON'!$1:$1048576,3,FALSE)</f>
        <v>218500</v>
      </c>
      <c r="V51" s="114" t="s">
        <v>322</v>
      </c>
      <c r="W51" s="113">
        <f>VLOOKUP(V51,'GOLFER MONEY WON'!$1:$1048576,3,FALSE)</f>
        <v>0</v>
      </c>
      <c r="X51" s="114" t="s">
        <v>326</v>
      </c>
      <c r="Y51" s="113">
        <f>VLOOKUP(X51,'GOLFER MONEY WON'!$1:$1048576,3,FALSE)</f>
        <v>79925</v>
      </c>
      <c r="Z51" s="58" t="s">
        <v>290</v>
      </c>
      <c r="AA51" s="59">
        <f>VLOOKUP(Z51,'GOLFER MONEY WON'!$1:$1048576,3,FALSE)</f>
        <v>0</v>
      </c>
      <c r="AB51" s="58" t="s">
        <v>333</v>
      </c>
      <c r="AC51" s="59">
        <f>VLOOKUP(AB51,'GOLFER MONEY WON'!$1:$1048576,3,FALSE)</f>
        <v>218500</v>
      </c>
      <c r="AD51" s="117" t="s">
        <v>336</v>
      </c>
      <c r="AE51" s="118">
        <f>VLOOKUP(AD51,'GOLFER MONEY WON'!$1:$1048576,3,FALSE)</f>
        <v>50000</v>
      </c>
    </row>
    <row r="52" spans="1:31" x14ac:dyDescent="0.2">
      <c r="A52" s="39">
        <v>51</v>
      </c>
      <c r="B52" s="54" t="s">
        <v>519</v>
      </c>
      <c r="C52" s="55">
        <f>SUM(E52)+G52+I52+K52+M52+O52+Q52+S52+U52+W52+Y52+AA52+AC52+AE52</f>
        <v>3135029</v>
      </c>
      <c r="D52" s="75" t="s">
        <v>241</v>
      </c>
      <c r="E52" s="76">
        <f>VLOOKUP(D52,'GOLFER MONEY WON'!$1:$1048576,3,FALSE)</f>
        <v>33503</v>
      </c>
      <c r="F52" s="77" t="s">
        <v>240</v>
      </c>
      <c r="G52" s="76">
        <f>VLOOKUP(F52,'GOLFER MONEY WON'!$1:$1048576,3,FALSE)</f>
        <v>0</v>
      </c>
      <c r="H52" s="104" t="s">
        <v>260</v>
      </c>
      <c r="I52" s="105">
        <f>VLOOKUP(H52,'GOLFER MONEY WON'!$1:$1048576,3,FALSE)</f>
        <v>0</v>
      </c>
      <c r="J52" s="104" t="s">
        <v>268</v>
      </c>
      <c r="K52" s="105">
        <f>VLOOKUP(J52,'GOLFER MONEY WON'!$1:$1048576,3,FALSE)</f>
        <v>161000</v>
      </c>
      <c r="L52" s="104" t="s">
        <v>252</v>
      </c>
      <c r="M52" s="105">
        <f>VLOOKUP(L52,'GOLFER MONEY WON'!$1:$1048576,3,FALSE)</f>
        <v>2070000</v>
      </c>
      <c r="N52" s="108" t="s">
        <v>341</v>
      </c>
      <c r="O52" s="109">
        <f>VLOOKUP(N52,'GOLFER MONEY WON'!$1:$1048576,3,FALSE)</f>
        <v>218500</v>
      </c>
      <c r="P52" s="108" t="s">
        <v>281</v>
      </c>
      <c r="Q52" s="109">
        <f>VLOOKUP(P52,'GOLFER MONEY WON'!$1:$1048576,3,FALSE)</f>
        <v>0</v>
      </c>
      <c r="R52" s="108" t="s">
        <v>257</v>
      </c>
      <c r="S52" s="109">
        <f>VLOOKUP(R52,'GOLFER MONEY WON'!$1:$1048576,3,FALSE)</f>
        <v>437000</v>
      </c>
      <c r="T52" s="112" t="s">
        <v>330</v>
      </c>
      <c r="U52" s="113">
        <f>VLOOKUP(T52,'GOLFER MONEY WON'!$1:$1048576,3,FALSE)</f>
        <v>60663</v>
      </c>
      <c r="V52" s="114" t="s">
        <v>285</v>
      </c>
      <c r="W52" s="113">
        <f>VLOOKUP(V52,'GOLFER MONEY WON'!$1:$1048576,3,FALSE)</f>
        <v>43700</v>
      </c>
      <c r="X52" s="114" t="s">
        <v>284</v>
      </c>
      <c r="Y52" s="113">
        <f>VLOOKUP(X52,'GOLFER MONEY WON'!$1:$1048576,3,FALSE)</f>
        <v>60663</v>
      </c>
      <c r="Z52" s="58" t="s">
        <v>290</v>
      </c>
      <c r="AA52" s="59">
        <f>VLOOKUP(Z52,'GOLFER MONEY WON'!$1:$1048576,3,FALSE)</f>
        <v>0</v>
      </c>
      <c r="AB52" s="58" t="s">
        <v>332</v>
      </c>
      <c r="AC52" s="59">
        <f>VLOOKUP(AB52,'GOLFER MONEY WON'!$1:$1048576,3,FALSE)</f>
        <v>0</v>
      </c>
      <c r="AD52" s="117" t="s">
        <v>336</v>
      </c>
      <c r="AE52" s="118">
        <f>VLOOKUP(AD52,'GOLFER MONEY WON'!$1:$1048576,3,FALSE)</f>
        <v>50000</v>
      </c>
    </row>
    <row r="53" spans="1:31" x14ac:dyDescent="0.2">
      <c r="A53" s="39">
        <v>52</v>
      </c>
      <c r="B53" s="54" t="s">
        <v>444</v>
      </c>
      <c r="C53" s="55">
        <f>SUM(E53)+G53+I53+K53+M53+O53+Q53+S53+U53+W53+Y53+AA53+AC53+AE53</f>
        <v>3134191</v>
      </c>
      <c r="D53" s="75" t="s">
        <v>244</v>
      </c>
      <c r="E53" s="76">
        <f>VLOOKUP(D53,'GOLFER MONEY WON'!$1:$1048576,3,FALSE)</f>
        <v>437000</v>
      </c>
      <c r="F53" s="77" t="s">
        <v>242</v>
      </c>
      <c r="G53" s="76">
        <f>VLOOKUP(F53,'GOLFER MONEY WON'!$1:$1048576,3,FALSE)</f>
        <v>161000</v>
      </c>
      <c r="H53" s="104" t="s">
        <v>261</v>
      </c>
      <c r="I53" s="105">
        <f>VLOOKUP(H53,'GOLFER MONEY WON'!$1:$1048576,3,FALSE)</f>
        <v>79925</v>
      </c>
      <c r="J53" s="104" t="s">
        <v>317</v>
      </c>
      <c r="K53" s="105">
        <f>VLOOKUP(J53,'GOLFER MONEY WON'!$1:$1048576,3,FALSE)</f>
        <v>119600</v>
      </c>
      <c r="L53" s="104" t="s">
        <v>269</v>
      </c>
      <c r="M53" s="105">
        <f>VLOOKUP(L53,'GOLFER MONEY WON'!$1:$1048576,3,FALSE)</f>
        <v>218500</v>
      </c>
      <c r="N53" s="108" t="s">
        <v>304</v>
      </c>
      <c r="O53" s="109">
        <f>VLOOKUP(N53,'GOLFER MONEY WON'!$1:$1048576,3,FALSE)</f>
        <v>0</v>
      </c>
      <c r="P53" s="108" t="s">
        <v>299</v>
      </c>
      <c r="Q53" s="109">
        <f>VLOOKUP(P53,'GOLFER MONEY WON'!$1:$1048576,3,FALSE)</f>
        <v>345000</v>
      </c>
      <c r="R53" s="108" t="s">
        <v>320</v>
      </c>
      <c r="S53" s="109">
        <f>VLOOKUP(R53,'GOLFER MONEY WON'!$1:$1048576,3,FALSE)</f>
        <v>1242000</v>
      </c>
      <c r="T53" s="112" t="s">
        <v>272</v>
      </c>
      <c r="U53" s="113">
        <f>VLOOKUP(T53,'GOLFER MONEY WON'!$1:$1048576,3,FALSE)</f>
        <v>33503</v>
      </c>
      <c r="V53" s="114" t="s">
        <v>330</v>
      </c>
      <c r="W53" s="113">
        <f>VLOOKUP(V53,'GOLFER MONEY WON'!$1:$1048576,3,FALSE)</f>
        <v>60663</v>
      </c>
      <c r="X53" s="114" t="s">
        <v>328</v>
      </c>
      <c r="Y53" s="113">
        <f>VLOOKUP(X53,'GOLFER MONEY WON'!$1:$1048576,3,FALSE)</f>
        <v>218500</v>
      </c>
      <c r="Z53" s="58" t="s">
        <v>292</v>
      </c>
      <c r="AA53" s="59">
        <f>VLOOKUP(Z53,'GOLFER MONEY WON'!$1:$1048576,3,FALSE)</f>
        <v>0</v>
      </c>
      <c r="AB53" s="58" t="s">
        <v>333</v>
      </c>
      <c r="AC53" s="59">
        <f>VLOOKUP(AB53,'GOLFER MONEY WON'!$1:$1048576,3,FALSE)</f>
        <v>218500</v>
      </c>
      <c r="AD53" s="117" t="s">
        <v>335</v>
      </c>
      <c r="AE53" s="118">
        <f>VLOOKUP(AD53,'GOLFER MONEY WON'!$1:$1048576,3,FALSE)</f>
        <v>0</v>
      </c>
    </row>
    <row r="54" spans="1:31" x14ac:dyDescent="0.2">
      <c r="A54" s="39">
        <v>53</v>
      </c>
      <c r="B54" s="54" t="s">
        <v>471</v>
      </c>
      <c r="C54" s="55">
        <f>SUM(E54)+G54+I54+K54+M54+O54+Q54+S54+U54+W54+Y54+AA54+AC54+AE54</f>
        <v>3098516</v>
      </c>
      <c r="D54" s="75" t="s">
        <v>241</v>
      </c>
      <c r="E54" s="76">
        <f>VLOOKUP(D54,'GOLFER MONEY WON'!$1:$1048576,3,FALSE)</f>
        <v>33503</v>
      </c>
      <c r="F54" s="77" t="s">
        <v>254</v>
      </c>
      <c r="G54" s="76">
        <f>VLOOKUP(F54,'GOLFER MONEY WON'!$1:$1048576,3,FALSE)</f>
        <v>667000</v>
      </c>
      <c r="H54" s="104" t="s">
        <v>260</v>
      </c>
      <c r="I54" s="105">
        <f>VLOOKUP(H54,'GOLFER MONEY WON'!$1:$1048576,3,FALSE)</f>
        <v>0</v>
      </c>
      <c r="J54" s="104" t="s">
        <v>317</v>
      </c>
      <c r="K54" s="105">
        <f>VLOOKUP(J54,'GOLFER MONEY WON'!$1:$1048576,3,FALSE)</f>
        <v>119600</v>
      </c>
      <c r="L54" s="104" t="s">
        <v>267</v>
      </c>
      <c r="M54" s="105">
        <f>VLOOKUP(L54,'GOLFER MONEY WON'!$1:$1048576,3,FALSE)</f>
        <v>299000</v>
      </c>
      <c r="N54" s="108" t="s">
        <v>270</v>
      </c>
      <c r="O54" s="109">
        <f>VLOOKUP(N54,'GOLFER MONEY WON'!$1:$1048576,3,FALSE)</f>
        <v>79925</v>
      </c>
      <c r="P54" s="108" t="s">
        <v>280</v>
      </c>
      <c r="Q54" s="109">
        <f>VLOOKUP(P54,'GOLFER MONEY WON'!$1:$1048576,3,FALSE)</f>
        <v>29900</v>
      </c>
      <c r="R54" s="108" t="s">
        <v>320</v>
      </c>
      <c r="S54" s="109">
        <f>VLOOKUP(R54,'GOLFER MONEY WON'!$1:$1048576,3,FALSE)</f>
        <v>1242000</v>
      </c>
      <c r="T54" s="112" t="s">
        <v>330</v>
      </c>
      <c r="U54" s="113">
        <f>VLOOKUP(T54,'GOLFER MONEY WON'!$1:$1048576,3,FALSE)</f>
        <v>60663</v>
      </c>
      <c r="V54" s="114" t="s">
        <v>326</v>
      </c>
      <c r="W54" s="113">
        <f>VLOOKUP(V54,'GOLFER MONEY WON'!$1:$1048576,3,FALSE)</f>
        <v>79925</v>
      </c>
      <c r="X54" s="114" t="s">
        <v>328</v>
      </c>
      <c r="Y54" s="113">
        <f>VLOOKUP(X54,'GOLFER MONEY WON'!$1:$1048576,3,FALSE)</f>
        <v>218500</v>
      </c>
      <c r="Z54" s="58" t="s">
        <v>290</v>
      </c>
      <c r="AA54" s="59">
        <f>VLOOKUP(Z54,'GOLFER MONEY WON'!$1:$1048576,3,FALSE)</f>
        <v>0</v>
      </c>
      <c r="AB54" s="58" t="s">
        <v>333</v>
      </c>
      <c r="AC54" s="59">
        <f>VLOOKUP(AB54,'GOLFER MONEY WON'!$1:$1048576,3,FALSE)</f>
        <v>218500</v>
      </c>
      <c r="AD54" s="117" t="s">
        <v>336</v>
      </c>
      <c r="AE54" s="118">
        <f>VLOOKUP(AD54,'GOLFER MONEY WON'!$1:$1048576,3,FALSE)</f>
        <v>50000</v>
      </c>
    </row>
    <row r="55" spans="1:31" x14ac:dyDescent="0.2">
      <c r="A55" s="39">
        <v>54</v>
      </c>
      <c r="B55" s="54" t="s">
        <v>397</v>
      </c>
      <c r="C55" s="55">
        <f>SUM(E55)+G55+I55+K55+M55+O55+Q55+S55+U55+W55+Y55+AA55+AC55+AE55</f>
        <v>3080563</v>
      </c>
      <c r="D55" s="75" t="s">
        <v>254</v>
      </c>
      <c r="E55" s="76">
        <f>VLOOKUP(D55,'GOLFER MONEY WON'!$1:$1048576,3,FALSE)</f>
        <v>667000</v>
      </c>
      <c r="F55" s="77" t="s">
        <v>248</v>
      </c>
      <c r="G55" s="76">
        <f>VLOOKUP(F55,'GOLFER MONEY WON'!$1:$1048576,3,FALSE)</f>
        <v>667000</v>
      </c>
      <c r="H55" s="104" t="s">
        <v>260</v>
      </c>
      <c r="I55" s="105">
        <f>VLOOKUP(H55,'GOLFER MONEY WON'!$1:$1048576,3,FALSE)</f>
        <v>0</v>
      </c>
      <c r="J55" s="104" t="s">
        <v>274</v>
      </c>
      <c r="K55" s="105">
        <f>VLOOKUP(J55,'GOLFER MONEY WON'!$1:$1048576,3,FALSE)</f>
        <v>299000</v>
      </c>
      <c r="L55" s="104" t="s">
        <v>267</v>
      </c>
      <c r="M55" s="105">
        <f>VLOOKUP(L55,'GOLFER MONEY WON'!$1:$1048576,3,FALSE)</f>
        <v>299000</v>
      </c>
      <c r="N55" s="108" t="s">
        <v>299</v>
      </c>
      <c r="O55" s="109">
        <f>VLOOKUP(N55,'GOLFER MONEY WON'!$1:$1048576,3,FALSE)</f>
        <v>345000</v>
      </c>
      <c r="P55" s="108" t="s">
        <v>257</v>
      </c>
      <c r="Q55" s="109">
        <f>VLOOKUP(P55,'GOLFER MONEY WON'!$1:$1048576,3,FALSE)</f>
        <v>437000</v>
      </c>
      <c r="R55" s="108" t="s">
        <v>259</v>
      </c>
      <c r="S55" s="109">
        <f>VLOOKUP(R55,'GOLFER MONEY WON'!$1:$1048576,3,FALSE)</f>
        <v>0</v>
      </c>
      <c r="T55" s="112" t="s">
        <v>330</v>
      </c>
      <c r="U55" s="113">
        <f>VLOOKUP(T55,'GOLFER MONEY WON'!$1:$1048576,3,FALSE)</f>
        <v>60663</v>
      </c>
      <c r="V55" s="114" t="s">
        <v>285</v>
      </c>
      <c r="W55" s="113">
        <f>VLOOKUP(V55,'GOLFER MONEY WON'!$1:$1048576,3,FALSE)</f>
        <v>43700</v>
      </c>
      <c r="X55" s="114" t="s">
        <v>324</v>
      </c>
      <c r="Y55" s="113">
        <f>VLOOKUP(X55,'GOLFER MONEY WON'!$1:$1048576,3,FALSE)</f>
        <v>43700</v>
      </c>
      <c r="Z55" s="58" t="s">
        <v>290</v>
      </c>
      <c r="AA55" s="59">
        <f>VLOOKUP(Z55,'GOLFER MONEY WON'!$1:$1048576,3,FALSE)</f>
        <v>0</v>
      </c>
      <c r="AB55" s="58" t="s">
        <v>333</v>
      </c>
      <c r="AC55" s="59">
        <f>VLOOKUP(AB55,'GOLFER MONEY WON'!$1:$1048576,3,FALSE)</f>
        <v>218500</v>
      </c>
      <c r="AD55" s="117" t="s">
        <v>337</v>
      </c>
      <c r="AE55" s="118">
        <f>VLOOKUP(AD55,'GOLFER MONEY WON'!$1:$1048576,3,FALSE)</f>
        <v>0</v>
      </c>
    </row>
    <row r="56" spans="1:31" x14ac:dyDescent="0.2">
      <c r="A56" s="39">
        <v>55</v>
      </c>
      <c r="B56" s="54" t="s">
        <v>200</v>
      </c>
      <c r="C56" s="55">
        <f>SUM(E56)+G56+I56+K56+M56+O56+Q56+S56+U56+W56+Y56+AA56+AC56+AE56</f>
        <v>3065309</v>
      </c>
      <c r="D56" s="75" t="s">
        <v>244</v>
      </c>
      <c r="E56" s="76">
        <f>VLOOKUP(D56,'GOLFER MONEY WON'!$1:$1048576,3,FALSE)</f>
        <v>437000</v>
      </c>
      <c r="F56" s="77" t="s">
        <v>248</v>
      </c>
      <c r="G56" s="76">
        <f>VLOOKUP(F56,'GOLFER MONEY WON'!$1:$1048576,3,FALSE)</f>
        <v>667000</v>
      </c>
      <c r="H56" s="104" t="s">
        <v>260</v>
      </c>
      <c r="I56" s="105">
        <f>VLOOKUP(H56,'GOLFER MONEY WON'!$1:$1048576,3,FALSE)</f>
        <v>0</v>
      </c>
      <c r="J56" s="104" t="s">
        <v>266</v>
      </c>
      <c r="K56" s="105">
        <f>VLOOKUP(J56,'GOLFER MONEY WON'!$1:$1048576,3,FALSE)</f>
        <v>33503</v>
      </c>
      <c r="L56" s="104" t="s">
        <v>258</v>
      </c>
      <c r="M56" s="105">
        <f>VLOOKUP(L56,'GOLFER MONEY WON'!$1:$1048576,3,FALSE)</f>
        <v>60663</v>
      </c>
      <c r="N56" s="108" t="s">
        <v>299</v>
      </c>
      <c r="O56" s="109">
        <f>VLOOKUP(N56,'GOLFER MONEY WON'!$1:$1048576,3,FALSE)</f>
        <v>345000</v>
      </c>
      <c r="P56" s="108" t="s">
        <v>277</v>
      </c>
      <c r="Q56" s="109">
        <f>VLOOKUP(P56,'GOLFER MONEY WON'!$1:$1048576,3,FALSE)</f>
        <v>28140</v>
      </c>
      <c r="R56" s="108" t="s">
        <v>320</v>
      </c>
      <c r="S56" s="109">
        <f>VLOOKUP(R56,'GOLFER MONEY WON'!$1:$1048576,3,FALSE)</f>
        <v>1242000</v>
      </c>
      <c r="T56" s="112" t="s">
        <v>272</v>
      </c>
      <c r="U56" s="113">
        <f>VLOOKUP(T56,'GOLFER MONEY WON'!$1:$1048576,3,FALSE)</f>
        <v>33503</v>
      </c>
      <c r="V56" s="114" t="s">
        <v>302</v>
      </c>
      <c r="W56" s="113">
        <f>VLOOKUP(V56,'GOLFER MONEY WON'!$1:$1048576,3,FALSE)</f>
        <v>218500</v>
      </c>
      <c r="X56" s="114" t="s">
        <v>300</v>
      </c>
      <c r="Y56" s="113">
        <f>VLOOKUP(X56,'GOLFER MONEY WON'!$1:$1048576,3,FALSE)</f>
        <v>0</v>
      </c>
      <c r="Z56" s="58" t="s">
        <v>290</v>
      </c>
      <c r="AA56" s="59">
        <f>VLOOKUP(Z56,'GOLFER MONEY WON'!$1:$1048576,3,FALSE)</f>
        <v>0</v>
      </c>
      <c r="AB56" s="58" t="s">
        <v>332</v>
      </c>
      <c r="AC56" s="59">
        <f>VLOOKUP(AB56,'GOLFER MONEY WON'!$1:$1048576,3,FALSE)</f>
        <v>0</v>
      </c>
      <c r="AD56" s="117" t="s">
        <v>337</v>
      </c>
      <c r="AE56" s="118">
        <f>VLOOKUP(AD56,'GOLFER MONEY WON'!$1:$1048576,3,FALSE)</f>
        <v>0</v>
      </c>
    </row>
    <row r="57" spans="1:31" x14ac:dyDescent="0.2">
      <c r="A57" s="39">
        <v>56</v>
      </c>
      <c r="B57" s="54" t="s">
        <v>501</v>
      </c>
      <c r="C57" s="55">
        <f>SUM(E57)+G57+I57+K57+M57+O57+Q57+S57+U57+W57+Y57+AA57+AC57+AE57</f>
        <v>3064348</v>
      </c>
      <c r="D57" s="75" t="s">
        <v>243</v>
      </c>
      <c r="E57" s="76">
        <f>VLOOKUP(D57,'GOLFER MONEY WON'!$1:$1048576,3,FALSE)</f>
        <v>0</v>
      </c>
      <c r="F57" s="77" t="s">
        <v>248</v>
      </c>
      <c r="G57" s="76">
        <f>VLOOKUP(F57,'GOLFER MONEY WON'!$1:$1048576,3,FALSE)</f>
        <v>667000</v>
      </c>
      <c r="H57" s="104" t="s">
        <v>260</v>
      </c>
      <c r="I57" s="105">
        <f>VLOOKUP(H57,'GOLFER MONEY WON'!$1:$1048576,3,FALSE)</f>
        <v>0</v>
      </c>
      <c r="J57" s="104" t="s">
        <v>267</v>
      </c>
      <c r="K57" s="105">
        <f>VLOOKUP(J57,'GOLFER MONEY WON'!$1:$1048576,3,FALSE)</f>
        <v>299000</v>
      </c>
      <c r="L57" s="104" t="s">
        <v>317</v>
      </c>
      <c r="M57" s="105">
        <f>VLOOKUP(L57,'GOLFER MONEY WON'!$1:$1048576,3,FALSE)</f>
        <v>119600</v>
      </c>
      <c r="N57" s="108" t="s">
        <v>271</v>
      </c>
      <c r="O57" s="109">
        <f>VLOOKUP(N57,'GOLFER MONEY WON'!$1:$1048576,3,FALSE)</f>
        <v>28635</v>
      </c>
      <c r="P57" s="108" t="s">
        <v>255</v>
      </c>
      <c r="Q57" s="109">
        <f>VLOOKUP(P57,'GOLFER MONEY WON'!$1:$1048576,3,FALSE)</f>
        <v>385250</v>
      </c>
      <c r="R57" s="108" t="s">
        <v>320</v>
      </c>
      <c r="S57" s="109">
        <f>VLOOKUP(R57,'GOLFER MONEY WON'!$1:$1048576,3,FALSE)</f>
        <v>1242000</v>
      </c>
      <c r="T57" s="112" t="s">
        <v>330</v>
      </c>
      <c r="U57" s="113">
        <f>VLOOKUP(T57,'GOLFER MONEY WON'!$1:$1048576,3,FALSE)</f>
        <v>60663</v>
      </c>
      <c r="V57" s="114" t="s">
        <v>300</v>
      </c>
      <c r="W57" s="113">
        <f>VLOOKUP(V57,'GOLFER MONEY WON'!$1:$1048576,3,FALSE)</f>
        <v>0</v>
      </c>
      <c r="X57" s="114" t="s">
        <v>324</v>
      </c>
      <c r="Y57" s="113">
        <f>VLOOKUP(X57,'GOLFER MONEY WON'!$1:$1048576,3,FALSE)</f>
        <v>43700</v>
      </c>
      <c r="Z57" s="58" t="s">
        <v>290</v>
      </c>
      <c r="AA57" s="59">
        <f>VLOOKUP(Z57,'GOLFER MONEY WON'!$1:$1048576,3,FALSE)</f>
        <v>0</v>
      </c>
      <c r="AB57" s="58" t="s">
        <v>333</v>
      </c>
      <c r="AC57" s="59">
        <f>VLOOKUP(AB57,'GOLFER MONEY WON'!$1:$1048576,3,FALSE)</f>
        <v>218500</v>
      </c>
      <c r="AD57" s="117" t="s">
        <v>337</v>
      </c>
      <c r="AE57" s="118">
        <f>VLOOKUP(AD57,'GOLFER MONEY WON'!$1:$1048576,3,FALSE)</f>
        <v>0</v>
      </c>
    </row>
    <row r="58" spans="1:31" x14ac:dyDescent="0.2">
      <c r="A58" s="39">
        <v>57</v>
      </c>
      <c r="B58" s="54" t="s">
        <v>478</v>
      </c>
      <c r="C58" s="55">
        <f>SUM(E58)+G58+I58+K58+M58+O58+Q58+S58+U58+W58+Y58+AA58+AC58+AE58</f>
        <v>3030825</v>
      </c>
      <c r="D58" s="75" t="s">
        <v>244</v>
      </c>
      <c r="E58" s="76">
        <f>VLOOKUP(D58,'GOLFER MONEY WON'!$1:$1048576,3,FALSE)</f>
        <v>437000</v>
      </c>
      <c r="F58" s="77" t="s">
        <v>248</v>
      </c>
      <c r="G58" s="76">
        <f>VLOOKUP(F58,'GOLFER MONEY WON'!$1:$1048576,3,FALSE)</f>
        <v>667000</v>
      </c>
      <c r="H58" s="104" t="s">
        <v>253</v>
      </c>
      <c r="I58" s="105">
        <f>VLOOKUP(H58,'GOLFER MONEY WON'!$1:$1048576,3,FALSE)</f>
        <v>0</v>
      </c>
      <c r="J58" s="104" t="s">
        <v>316</v>
      </c>
      <c r="K58" s="105">
        <f>VLOOKUP(J58,'GOLFER MONEY WON'!$1:$1048576,3,FALSE)</f>
        <v>43700</v>
      </c>
      <c r="L58" s="104" t="s">
        <v>274</v>
      </c>
      <c r="M58" s="105">
        <f>VLOOKUP(L58,'GOLFER MONEY WON'!$1:$1048576,3,FALSE)</f>
        <v>299000</v>
      </c>
      <c r="N58" s="108" t="s">
        <v>270</v>
      </c>
      <c r="O58" s="109">
        <f>VLOOKUP(N58,'GOLFER MONEY WON'!$1:$1048576,3,FALSE)</f>
        <v>79925</v>
      </c>
      <c r="P58" s="108" t="s">
        <v>283</v>
      </c>
      <c r="Q58" s="109">
        <f>VLOOKUP(P58,'GOLFER MONEY WON'!$1:$1048576,3,FALSE)</f>
        <v>0</v>
      </c>
      <c r="R58" s="108" t="s">
        <v>320</v>
      </c>
      <c r="S58" s="109">
        <f>VLOOKUP(R58,'GOLFER MONEY WON'!$1:$1048576,3,FALSE)</f>
        <v>1242000</v>
      </c>
      <c r="T58" s="112" t="s">
        <v>285</v>
      </c>
      <c r="U58" s="113">
        <f>VLOOKUP(T58,'GOLFER MONEY WON'!$1:$1048576,3,FALSE)</f>
        <v>43700</v>
      </c>
      <c r="V58" s="114" t="s">
        <v>303</v>
      </c>
      <c r="W58" s="113">
        <f>VLOOKUP(V58,'GOLFER MONEY WON'!$1:$1048576,3,FALSE)</f>
        <v>0</v>
      </c>
      <c r="X58" s="114" t="s">
        <v>289</v>
      </c>
      <c r="Y58" s="113">
        <f>VLOOKUP(X58,'GOLFER MONEY WON'!$1:$1048576,3,FALSE)</f>
        <v>0</v>
      </c>
      <c r="Z58" s="58" t="s">
        <v>290</v>
      </c>
      <c r="AA58" s="59">
        <f>VLOOKUP(Z58,'GOLFER MONEY WON'!$1:$1048576,3,FALSE)</f>
        <v>0</v>
      </c>
      <c r="AB58" s="58" t="s">
        <v>333</v>
      </c>
      <c r="AC58" s="59">
        <f>VLOOKUP(AB58,'GOLFER MONEY WON'!$1:$1048576,3,FALSE)</f>
        <v>218500</v>
      </c>
      <c r="AD58" s="117" t="s">
        <v>337</v>
      </c>
      <c r="AE58" s="118">
        <f>VLOOKUP(AD58,'GOLFER MONEY WON'!$1:$1048576,3,FALSE)</f>
        <v>0</v>
      </c>
    </row>
    <row r="59" spans="1:31" x14ac:dyDescent="0.2">
      <c r="A59" s="39">
        <v>58</v>
      </c>
      <c r="B59" s="54" t="s">
        <v>71</v>
      </c>
      <c r="C59" s="55">
        <f>SUM(E59)+G59+I59+K59+M59+O59+Q59+S59+U59+W59+Y59+AA59+AC59+AE59</f>
        <v>3026225</v>
      </c>
      <c r="D59" s="75" t="s">
        <v>245</v>
      </c>
      <c r="E59" s="76">
        <f>VLOOKUP(D59,'GOLFER MONEY WON'!$1:$1048576,3,FALSE)</f>
        <v>119600</v>
      </c>
      <c r="F59" s="77" t="s">
        <v>254</v>
      </c>
      <c r="G59" s="76">
        <f>VLOOKUP(F59,'GOLFER MONEY WON'!$1:$1048576,3,FALSE)</f>
        <v>667000</v>
      </c>
      <c r="H59" s="104" t="s">
        <v>315</v>
      </c>
      <c r="I59" s="105">
        <f>VLOOKUP(H59,'GOLFER MONEY WON'!$1:$1048576,3,FALSE)</f>
        <v>0</v>
      </c>
      <c r="J59" s="104" t="s">
        <v>269</v>
      </c>
      <c r="K59" s="105">
        <f>VLOOKUP(J59,'GOLFER MONEY WON'!$1:$1048576,3,FALSE)</f>
        <v>218500</v>
      </c>
      <c r="L59" s="104" t="s">
        <v>265</v>
      </c>
      <c r="M59" s="105">
        <f>VLOOKUP(L59,'GOLFER MONEY WON'!$1:$1048576,3,FALSE)</f>
        <v>0</v>
      </c>
      <c r="N59" s="108" t="s">
        <v>270</v>
      </c>
      <c r="O59" s="109">
        <f>VLOOKUP(N59,'GOLFER MONEY WON'!$1:$1048576,3,FALSE)</f>
        <v>79925</v>
      </c>
      <c r="P59" s="108" t="s">
        <v>320</v>
      </c>
      <c r="Q59" s="109">
        <f>VLOOKUP(P59,'GOLFER MONEY WON'!$1:$1048576,3,FALSE)</f>
        <v>1242000</v>
      </c>
      <c r="R59" s="108" t="s">
        <v>257</v>
      </c>
      <c r="S59" s="109">
        <f>VLOOKUP(R59,'GOLFER MONEY WON'!$1:$1048576,3,FALSE)</f>
        <v>437000</v>
      </c>
      <c r="T59" s="112" t="s">
        <v>291</v>
      </c>
      <c r="U59" s="113">
        <f>VLOOKUP(T59,'GOLFER MONEY WON'!$1:$1048576,3,FALSE)</f>
        <v>0</v>
      </c>
      <c r="V59" s="114" t="s">
        <v>300</v>
      </c>
      <c r="W59" s="113">
        <f>VLOOKUP(V59,'GOLFER MONEY WON'!$1:$1048576,3,FALSE)</f>
        <v>0</v>
      </c>
      <c r="X59" s="114" t="s">
        <v>285</v>
      </c>
      <c r="Y59" s="113">
        <f>VLOOKUP(X59,'GOLFER MONEY WON'!$1:$1048576,3,FALSE)</f>
        <v>43700</v>
      </c>
      <c r="Z59" s="58" t="s">
        <v>290</v>
      </c>
      <c r="AA59" s="59">
        <f>VLOOKUP(Z59,'GOLFER MONEY WON'!$1:$1048576,3,FALSE)</f>
        <v>0</v>
      </c>
      <c r="AB59" s="58" t="s">
        <v>333</v>
      </c>
      <c r="AC59" s="59">
        <f>VLOOKUP(AB59,'GOLFER MONEY WON'!$1:$1048576,3,FALSE)</f>
        <v>218500</v>
      </c>
      <c r="AD59" s="117" t="s">
        <v>335</v>
      </c>
      <c r="AE59" s="118">
        <f>VLOOKUP(AD59,'GOLFER MONEY WON'!$1:$1048576,3,FALSE)</f>
        <v>0</v>
      </c>
    </row>
    <row r="60" spans="1:31" x14ac:dyDescent="0.2">
      <c r="A60" s="39">
        <v>59</v>
      </c>
      <c r="B60" s="54" t="s">
        <v>513</v>
      </c>
      <c r="C60" s="55">
        <f>SUM(E60)+G60+I60+K60+M60+O60+Q60+S60+U60+W60+Y60+AA60+AC60+AE60</f>
        <v>3008688</v>
      </c>
      <c r="D60" s="75" t="s">
        <v>244</v>
      </c>
      <c r="E60" s="76">
        <f>VLOOKUP(D60,'GOLFER MONEY WON'!$1:$1048576,3,FALSE)</f>
        <v>437000</v>
      </c>
      <c r="F60" s="77" t="s">
        <v>246</v>
      </c>
      <c r="G60" s="76">
        <f>VLOOKUP(F60,'GOLFER MONEY WON'!$1:$1048576,3,FALSE)</f>
        <v>345000</v>
      </c>
      <c r="H60" s="104" t="s">
        <v>274</v>
      </c>
      <c r="I60" s="105">
        <f>VLOOKUP(H60,'GOLFER MONEY WON'!$1:$1048576,3,FALSE)</f>
        <v>299000</v>
      </c>
      <c r="J60" s="104" t="s">
        <v>316</v>
      </c>
      <c r="K60" s="105">
        <f>VLOOKUP(J60,'GOLFER MONEY WON'!$1:$1048576,3,FALSE)</f>
        <v>43700</v>
      </c>
      <c r="L60" s="104" t="s">
        <v>317</v>
      </c>
      <c r="M60" s="105">
        <f>VLOOKUP(L60,'GOLFER MONEY WON'!$1:$1048576,3,FALSE)</f>
        <v>119600</v>
      </c>
      <c r="N60" s="108" t="s">
        <v>304</v>
      </c>
      <c r="O60" s="109">
        <f>VLOOKUP(N60,'GOLFER MONEY WON'!$1:$1048576,3,FALSE)</f>
        <v>0</v>
      </c>
      <c r="P60" s="108" t="s">
        <v>319</v>
      </c>
      <c r="Q60" s="109">
        <f>VLOOKUP(P60,'GOLFER MONEY WON'!$1:$1048576,3,FALSE)</f>
        <v>119600</v>
      </c>
      <c r="R60" s="108" t="s">
        <v>320</v>
      </c>
      <c r="S60" s="109">
        <f>VLOOKUP(R60,'GOLFER MONEY WON'!$1:$1048576,3,FALSE)</f>
        <v>1242000</v>
      </c>
      <c r="T60" s="112" t="s">
        <v>326</v>
      </c>
      <c r="U60" s="113">
        <f>VLOOKUP(T60,'GOLFER MONEY WON'!$1:$1048576,3,FALSE)</f>
        <v>79925</v>
      </c>
      <c r="V60" s="114" t="s">
        <v>330</v>
      </c>
      <c r="W60" s="113">
        <f>VLOOKUP(V60,'GOLFER MONEY WON'!$1:$1048576,3,FALSE)</f>
        <v>60663</v>
      </c>
      <c r="X60" s="114" t="s">
        <v>285</v>
      </c>
      <c r="Y60" s="113">
        <f>VLOOKUP(X60,'GOLFER MONEY WON'!$1:$1048576,3,FALSE)</f>
        <v>43700</v>
      </c>
      <c r="Z60" s="58" t="s">
        <v>290</v>
      </c>
      <c r="AA60" s="59">
        <f>VLOOKUP(Z60,'GOLFER MONEY WON'!$1:$1048576,3,FALSE)</f>
        <v>0</v>
      </c>
      <c r="AB60" s="58" t="s">
        <v>333</v>
      </c>
      <c r="AC60" s="59">
        <f>VLOOKUP(AB60,'GOLFER MONEY WON'!$1:$1048576,3,FALSE)</f>
        <v>218500</v>
      </c>
      <c r="AD60" s="117" t="s">
        <v>337</v>
      </c>
      <c r="AE60" s="118">
        <f>VLOOKUP(AD60,'GOLFER MONEY WON'!$1:$1048576,3,FALSE)</f>
        <v>0</v>
      </c>
    </row>
    <row r="61" spans="1:31" x14ac:dyDescent="0.2">
      <c r="A61" s="39">
        <v>60</v>
      </c>
      <c r="B61" s="54" t="s">
        <v>80</v>
      </c>
      <c r="C61" s="55">
        <f>SUM(E61)+G61+I61+K61+M61+O61+Q61+S61+U61+W61+Y61+AA61+AC61+AE61</f>
        <v>3001788</v>
      </c>
      <c r="D61" s="75" t="s">
        <v>245</v>
      </c>
      <c r="E61" s="76">
        <f>VLOOKUP(D61,'GOLFER MONEY WON'!$1:$1048576,3,FALSE)</f>
        <v>119600</v>
      </c>
      <c r="F61" s="77" t="s">
        <v>244</v>
      </c>
      <c r="G61" s="76">
        <f>VLOOKUP(F61,'GOLFER MONEY WON'!$1:$1048576,3,FALSE)</f>
        <v>437000</v>
      </c>
      <c r="H61" s="104" t="s">
        <v>260</v>
      </c>
      <c r="I61" s="105">
        <f>VLOOKUP(H61,'GOLFER MONEY WON'!$1:$1048576,3,FALSE)</f>
        <v>0</v>
      </c>
      <c r="J61" s="104" t="s">
        <v>261</v>
      </c>
      <c r="K61" s="105">
        <f>VLOOKUP(J61,'GOLFER MONEY WON'!$1:$1048576,3,FALSE)</f>
        <v>79925</v>
      </c>
      <c r="L61" s="104" t="s">
        <v>263</v>
      </c>
      <c r="M61" s="105">
        <f>VLOOKUP(L61,'GOLFER MONEY WON'!$1:$1048576,3,FALSE)</f>
        <v>161000</v>
      </c>
      <c r="N61" s="108" t="s">
        <v>299</v>
      </c>
      <c r="O61" s="109">
        <f>VLOOKUP(N61,'GOLFER MONEY WON'!$1:$1048576,3,FALSE)</f>
        <v>345000</v>
      </c>
      <c r="P61" s="108" t="s">
        <v>286</v>
      </c>
      <c r="Q61" s="109">
        <f>VLOOKUP(P61,'GOLFER MONEY WON'!$1:$1048576,3,FALSE)</f>
        <v>119600</v>
      </c>
      <c r="R61" s="108" t="s">
        <v>320</v>
      </c>
      <c r="S61" s="109">
        <f>VLOOKUP(R61,'GOLFER MONEY WON'!$1:$1048576,3,FALSE)</f>
        <v>1242000</v>
      </c>
      <c r="T61" s="112" t="s">
        <v>330</v>
      </c>
      <c r="U61" s="113">
        <f>VLOOKUP(T61,'GOLFER MONEY WON'!$1:$1048576,3,FALSE)</f>
        <v>60663</v>
      </c>
      <c r="V61" s="114" t="s">
        <v>300</v>
      </c>
      <c r="W61" s="113">
        <f>VLOOKUP(V61,'GOLFER MONEY WON'!$1:$1048576,3,FALSE)</f>
        <v>0</v>
      </c>
      <c r="X61" s="114" t="s">
        <v>302</v>
      </c>
      <c r="Y61" s="113">
        <f>VLOOKUP(X61,'GOLFER MONEY WON'!$1:$1048576,3,FALSE)</f>
        <v>218500</v>
      </c>
      <c r="Z61" s="58" t="s">
        <v>292</v>
      </c>
      <c r="AA61" s="59">
        <f>VLOOKUP(Z61,'GOLFER MONEY WON'!$1:$1048576,3,FALSE)</f>
        <v>0</v>
      </c>
      <c r="AB61" s="58" t="s">
        <v>333</v>
      </c>
      <c r="AC61" s="59">
        <f>VLOOKUP(AB61,'GOLFER MONEY WON'!$1:$1048576,3,FALSE)</f>
        <v>218500</v>
      </c>
      <c r="AD61" s="117" t="s">
        <v>337</v>
      </c>
      <c r="AE61" s="118">
        <f>VLOOKUP(AD61,'GOLFER MONEY WON'!$1:$1048576,3,FALSE)</f>
        <v>0</v>
      </c>
    </row>
    <row r="62" spans="1:31" x14ac:dyDescent="0.2">
      <c r="A62" s="39">
        <v>61</v>
      </c>
      <c r="B62" s="54" t="s">
        <v>506</v>
      </c>
      <c r="C62" s="55">
        <f>SUM(E62)+G62+I62+K62+M62+O62+Q62+S62+U62+W62+Y62+AA62+AC62+AE62</f>
        <v>3000926</v>
      </c>
      <c r="D62" s="75" t="s">
        <v>245</v>
      </c>
      <c r="E62" s="76">
        <f>VLOOKUP(D62,'GOLFER MONEY WON'!$1:$1048576,3,FALSE)</f>
        <v>119600</v>
      </c>
      <c r="F62" s="77" t="s">
        <v>244</v>
      </c>
      <c r="G62" s="76">
        <f>VLOOKUP(F62,'GOLFER MONEY WON'!$1:$1048576,3,FALSE)</f>
        <v>437000</v>
      </c>
      <c r="H62" s="104" t="s">
        <v>260</v>
      </c>
      <c r="I62" s="105">
        <f>VLOOKUP(H62,'GOLFER MONEY WON'!$1:$1048576,3,FALSE)</f>
        <v>0</v>
      </c>
      <c r="J62" s="104" t="s">
        <v>267</v>
      </c>
      <c r="K62" s="105">
        <f>VLOOKUP(J62,'GOLFER MONEY WON'!$1:$1048576,3,FALSE)</f>
        <v>299000</v>
      </c>
      <c r="L62" s="104" t="s">
        <v>315</v>
      </c>
      <c r="M62" s="105">
        <f>VLOOKUP(L62,'GOLFER MONEY WON'!$1:$1048576,3,FALSE)</f>
        <v>0</v>
      </c>
      <c r="N62" s="108" t="s">
        <v>299</v>
      </c>
      <c r="O62" s="109">
        <f>VLOOKUP(N62,'GOLFER MONEY WON'!$1:$1048576,3,FALSE)</f>
        <v>345000</v>
      </c>
      <c r="P62" s="108" t="s">
        <v>287</v>
      </c>
      <c r="Q62" s="109">
        <f>VLOOKUP(P62,'GOLFER MONEY WON'!$1:$1048576,3,FALSE)</f>
        <v>218500</v>
      </c>
      <c r="R62" s="108" t="s">
        <v>320</v>
      </c>
      <c r="S62" s="109">
        <f>VLOOKUP(R62,'GOLFER MONEY WON'!$1:$1048576,3,FALSE)</f>
        <v>1242000</v>
      </c>
      <c r="T62" s="112" t="s">
        <v>330</v>
      </c>
      <c r="U62" s="113">
        <f>VLOOKUP(T62,'GOLFER MONEY WON'!$1:$1048576,3,FALSE)</f>
        <v>60663</v>
      </c>
      <c r="V62" s="114" t="s">
        <v>303</v>
      </c>
      <c r="W62" s="113">
        <f>VLOOKUP(V62,'GOLFER MONEY WON'!$1:$1048576,3,FALSE)</f>
        <v>0</v>
      </c>
      <c r="X62" s="114" t="s">
        <v>284</v>
      </c>
      <c r="Y62" s="113">
        <f>VLOOKUP(X62,'GOLFER MONEY WON'!$1:$1048576,3,FALSE)</f>
        <v>60663</v>
      </c>
      <c r="Z62" s="58" t="s">
        <v>290</v>
      </c>
      <c r="AA62" s="59">
        <f>VLOOKUP(Z62,'GOLFER MONEY WON'!$1:$1048576,3,FALSE)</f>
        <v>0</v>
      </c>
      <c r="AB62" s="58" t="s">
        <v>333</v>
      </c>
      <c r="AC62" s="59">
        <f>VLOOKUP(AB62,'GOLFER MONEY WON'!$1:$1048576,3,FALSE)</f>
        <v>218500</v>
      </c>
      <c r="AD62" s="117" t="s">
        <v>337</v>
      </c>
      <c r="AE62" s="118">
        <f>VLOOKUP(AD62,'GOLFER MONEY WON'!$1:$1048576,3,FALSE)</f>
        <v>0</v>
      </c>
    </row>
    <row r="63" spans="1:31" x14ac:dyDescent="0.2">
      <c r="A63" s="39">
        <v>62</v>
      </c>
      <c r="B63" s="54" t="s">
        <v>57</v>
      </c>
      <c r="C63" s="55">
        <f>SUM(E63)+G63+I63+K63+M63+O63+Q63+S63+U63+W63+Y63+AA63+AC63+AE63</f>
        <v>2984825</v>
      </c>
      <c r="D63" s="75" t="s">
        <v>246</v>
      </c>
      <c r="E63" s="76">
        <f>VLOOKUP(D63,'GOLFER MONEY WON'!$1:$1048576,3,FALSE)</f>
        <v>345000</v>
      </c>
      <c r="F63" s="77" t="s">
        <v>244</v>
      </c>
      <c r="G63" s="76">
        <f>VLOOKUP(F63,'GOLFER MONEY WON'!$1:$1048576,3,FALSE)</f>
        <v>437000</v>
      </c>
      <c r="H63" s="104" t="s">
        <v>269</v>
      </c>
      <c r="I63" s="105">
        <f>VLOOKUP(H63,'GOLFER MONEY WON'!$1:$1048576,3,FALSE)</f>
        <v>218500</v>
      </c>
      <c r="J63" s="104" t="s">
        <v>268</v>
      </c>
      <c r="K63" s="105">
        <f>VLOOKUP(J63,'GOLFER MONEY WON'!$1:$1048576,3,FALSE)</f>
        <v>161000</v>
      </c>
      <c r="L63" s="104" t="s">
        <v>317</v>
      </c>
      <c r="M63" s="105">
        <f>VLOOKUP(L63,'GOLFER MONEY WON'!$1:$1048576,3,FALSE)</f>
        <v>119600</v>
      </c>
      <c r="N63" s="108" t="s">
        <v>270</v>
      </c>
      <c r="O63" s="109">
        <f>VLOOKUP(N63,'GOLFER MONEY WON'!$1:$1048576,3,FALSE)</f>
        <v>79925</v>
      </c>
      <c r="P63" s="108" t="s">
        <v>319</v>
      </c>
      <c r="Q63" s="109">
        <f>VLOOKUP(P63,'GOLFER MONEY WON'!$1:$1048576,3,FALSE)</f>
        <v>119600</v>
      </c>
      <c r="R63" s="108" t="s">
        <v>320</v>
      </c>
      <c r="S63" s="109">
        <f>VLOOKUP(R63,'GOLFER MONEY WON'!$1:$1048576,3,FALSE)</f>
        <v>1242000</v>
      </c>
      <c r="T63" s="112" t="s">
        <v>276</v>
      </c>
      <c r="U63" s="113">
        <f>VLOOKUP(T63,'GOLFER MONEY WON'!$1:$1048576,3,FALSE)</f>
        <v>0</v>
      </c>
      <c r="V63" s="114" t="s">
        <v>300</v>
      </c>
      <c r="W63" s="113">
        <f>VLOOKUP(V63,'GOLFER MONEY WON'!$1:$1048576,3,FALSE)</f>
        <v>0</v>
      </c>
      <c r="X63" s="114" t="s">
        <v>285</v>
      </c>
      <c r="Y63" s="113">
        <f>VLOOKUP(X63,'GOLFER MONEY WON'!$1:$1048576,3,FALSE)</f>
        <v>43700</v>
      </c>
      <c r="Z63" s="58" t="s">
        <v>290</v>
      </c>
      <c r="AA63" s="59">
        <f>VLOOKUP(Z63,'GOLFER MONEY WON'!$1:$1048576,3,FALSE)</f>
        <v>0</v>
      </c>
      <c r="AB63" s="58" t="s">
        <v>333</v>
      </c>
      <c r="AC63" s="59">
        <f>VLOOKUP(AB63,'GOLFER MONEY WON'!$1:$1048576,3,FALSE)</f>
        <v>218500</v>
      </c>
      <c r="AD63" s="117" t="s">
        <v>337</v>
      </c>
      <c r="AE63" s="118">
        <f>VLOOKUP(AD63,'GOLFER MONEY WON'!$1:$1048576,3,FALSE)</f>
        <v>0</v>
      </c>
    </row>
    <row r="64" spans="1:31" x14ac:dyDescent="0.2">
      <c r="A64" s="39">
        <v>63</v>
      </c>
      <c r="B64" s="54" t="s">
        <v>136</v>
      </c>
      <c r="C64" s="55">
        <f>SUM(E64)+G64+I64+K64+M64+O64+Q64+S64+U64+W64+Y64+AA64+AC64+AE64</f>
        <v>2976066</v>
      </c>
      <c r="D64" s="75" t="s">
        <v>241</v>
      </c>
      <c r="E64" s="76">
        <f>VLOOKUP(D64,'GOLFER MONEY WON'!$1:$1048576,3,FALSE)</f>
        <v>33503</v>
      </c>
      <c r="F64" s="77" t="s">
        <v>254</v>
      </c>
      <c r="G64" s="76">
        <f>VLOOKUP(F64,'GOLFER MONEY WON'!$1:$1048576,3,FALSE)</f>
        <v>667000</v>
      </c>
      <c r="H64" s="104" t="s">
        <v>260</v>
      </c>
      <c r="I64" s="105">
        <f>VLOOKUP(H64,'GOLFER MONEY WON'!$1:$1048576,3,FALSE)</f>
        <v>0</v>
      </c>
      <c r="J64" s="104" t="s">
        <v>282</v>
      </c>
      <c r="K64" s="105">
        <f>VLOOKUP(J64,'GOLFER MONEY WON'!$1:$1048576,3,FALSE)</f>
        <v>0</v>
      </c>
      <c r="L64" s="104" t="s">
        <v>263</v>
      </c>
      <c r="M64" s="105">
        <f>VLOOKUP(L64,'GOLFER MONEY WON'!$1:$1048576,3,FALSE)</f>
        <v>161000</v>
      </c>
      <c r="N64" s="108" t="s">
        <v>299</v>
      </c>
      <c r="O64" s="109">
        <f>VLOOKUP(N64,'GOLFER MONEY WON'!$1:$1048576,3,FALSE)</f>
        <v>345000</v>
      </c>
      <c r="P64" s="108" t="s">
        <v>280</v>
      </c>
      <c r="Q64" s="109">
        <f>VLOOKUP(P64,'GOLFER MONEY WON'!$1:$1048576,3,FALSE)</f>
        <v>29900</v>
      </c>
      <c r="R64" s="108" t="s">
        <v>320</v>
      </c>
      <c r="S64" s="109">
        <f>VLOOKUP(R64,'GOLFER MONEY WON'!$1:$1048576,3,FALSE)</f>
        <v>1242000</v>
      </c>
      <c r="T64" s="112" t="s">
        <v>330</v>
      </c>
      <c r="U64" s="113">
        <f>VLOOKUP(T64,'GOLFER MONEY WON'!$1:$1048576,3,FALSE)</f>
        <v>60663</v>
      </c>
      <c r="V64" s="114" t="s">
        <v>300</v>
      </c>
      <c r="W64" s="113">
        <f>VLOOKUP(V64,'GOLFER MONEY WON'!$1:$1048576,3,FALSE)</f>
        <v>0</v>
      </c>
      <c r="X64" s="114" t="s">
        <v>302</v>
      </c>
      <c r="Y64" s="113">
        <f>VLOOKUP(X64,'GOLFER MONEY WON'!$1:$1048576,3,FALSE)</f>
        <v>218500</v>
      </c>
      <c r="Z64" s="58" t="s">
        <v>290</v>
      </c>
      <c r="AA64" s="59">
        <f>VLOOKUP(Z64,'GOLFER MONEY WON'!$1:$1048576,3,FALSE)</f>
        <v>0</v>
      </c>
      <c r="AB64" s="58" t="s">
        <v>333</v>
      </c>
      <c r="AC64" s="59">
        <f>VLOOKUP(AB64,'GOLFER MONEY WON'!$1:$1048576,3,FALSE)</f>
        <v>218500</v>
      </c>
      <c r="AD64" s="117" t="s">
        <v>335</v>
      </c>
      <c r="AE64" s="118">
        <f>VLOOKUP(AD64,'GOLFER MONEY WON'!$1:$1048576,3,FALSE)</f>
        <v>0</v>
      </c>
    </row>
    <row r="65" spans="1:31" x14ac:dyDescent="0.2">
      <c r="A65" s="39">
        <v>64</v>
      </c>
      <c r="B65" s="54" t="s">
        <v>154</v>
      </c>
      <c r="C65" s="55">
        <f>SUM(E65)+G65+I65+K65+M65+O65+Q65+S65+U65+W65+Y65+AA65+AC65+AE65</f>
        <v>2948888</v>
      </c>
      <c r="D65" s="75" t="s">
        <v>245</v>
      </c>
      <c r="E65" s="76">
        <f>VLOOKUP(D65,'GOLFER MONEY WON'!$1:$1048576,3,FALSE)</f>
        <v>119600</v>
      </c>
      <c r="F65" s="77" t="s">
        <v>248</v>
      </c>
      <c r="G65" s="76">
        <f>VLOOKUP(F65,'GOLFER MONEY WON'!$1:$1048576,3,FALSE)</f>
        <v>667000</v>
      </c>
      <c r="H65" s="104" t="s">
        <v>260</v>
      </c>
      <c r="I65" s="105">
        <f>VLOOKUP(H65,'GOLFER MONEY WON'!$1:$1048576,3,FALSE)</f>
        <v>0</v>
      </c>
      <c r="J65" s="104" t="s">
        <v>267</v>
      </c>
      <c r="K65" s="105">
        <f>VLOOKUP(J65,'GOLFER MONEY WON'!$1:$1048576,3,FALSE)</f>
        <v>299000</v>
      </c>
      <c r="L65" s="104" t="s">
        <v>265</v>
      </c>
      <c r="M65" s="105">
        <f>VLOOKUP(L65,'GOLFER MONEY WON'!$1:$1048576,3,FALSE)</f>
        <v>0</v>
      </c>
      <c r="N65" s="108" t="s">
        <v>270</v>
      </c>
      <c r="O65" s="109">
        <f>VLOOKUP(N65,'GOLFER MONEY WON'!$1:$1048576,3,FALSE)</f>
        <v>79925</v>
      </c>
      <c r="P65" s="108" t="s">
        <v>320</v>
      </c>
      <c r="Q65" s="109">
        <f>VLOOKUP(P65,'GOLFER MONEY WON'!$1:$1048576,3,FALSE)</f>
        <v>1242000</v>
      </c>
      <c r="R65" s="108" t="s">
        <v>287</v>
      </c>
      <c r="S65" s="109">
        <f>VLOOKUP(R65,'GOLFER MONEY WON'!$1:$1048576,3,FALSE)</f>
        <v>218500</v>
      </c>
      <c r="T65" s="114" t="s">
        <v>297</v>
      </c>
      <c r="U65" s="113">
        <f>VLOOKUP(T65,'GOLFER MONEY WON'!$1:$1048576,3,FALSE)</f>
        <v>43700</v>
      </c>
      <c r="V65" s="114" t="s">
        <v>302</v>
      </c>
      <c r="W65" s="113">
        <f>VLOOKUP(V65,'GOLFER MONEY WON'!$1:$1048576,3,FALSE)</f>
        <v>218500</v>
      </c>
      <c r="X65" s="114" t="s">
        <v>330</v>
      </c>
      <c r="Y65" s="113">
        <f>VLOOKUP(X65,'GOLFER MONEY WON'!$1:$1048576,3,FALSE)</f>
        <v>60663</v>
      </c>
      <c r="Z65" s="58" t="s">
        <v>290</v>
      </c>
      <c r="AA65" s="59">
        <f>VLOOKUP(Z65,'GOLFER MONEY WON'!$1:$1048576,3,FALSE)</f>
        <v>0</v>
      </c>
      <c r="AB65" s="58" t="s">
        <v>292</v>
      </c>
      <c r="AC65" s="59">
        <f>VLOOKUP(AB65,'GOLFER MONEY WON'!$1:$1048576,3,FALSE)</f>
        <v>0</v>
      </c>
      <c r="AD65" s="117" t="s">
        <v>335</v>
      </c>
      <c r="AE65" s="118">
        <f>VLOOKUP(AD65,'GOLFER MONEY WON'!$1:$1048576,3,FALSE)</f>
        <v>0</v>
      </c>
    </row>
    <row r="66" spans="1:31" x14ac:dyDescent="0.2">
      <c r="A66" s="39">
        <v>65</v>
      </c>
      <c r="B66" s="54" t="s">
        <v>524</v>
      </c>
      <c r="C66" s="55">
        <f>SUM(E66)+G66+I66+K66+M66+O66+Q66+S66+U66+W66+Y66+AA66+AC66+AE66</f>
        <v>2931351</v>
      </c>
      <c r="D66" s="75" t="s">
        <v>246</v>
      </c>
      <c r="E66" s="76">
        <f>VLOOKUP(D66,'GOLFER MONEY WON'!$1:$1048576,3,FALSE)</f>
        <v>345000</v>
      </c>
      <c r="F66" s="77" t="s">
        <v>242</v>
      </c>
      <c r="G66" s="76">
        <f>VLOOKUP(F66,'GOLFER MONEY WON'!$1:$1048576,3,FALSE)</f>
        <v>161000</v>
      </c>
      <c r="H66" s="104" t="s">
        <v>260</v>
      </c>
      <c r="I66" s="105">
        <f>VLOOKUP(H66,'GOLFER MONEY WON'!$1:$1048576,3,FALSE)</f>
        <v>0</v>
      </c>
      <c r="J66" s="104" t="s">
        <v>267</v>
      </c>
      <c r="K66" s="105">
        <f>VLOOKUP(J66,'GOLFER MONEY WON'!$1:$1048576,3,FALSE)</f>
        <v>299000</v>
      </c>
      <c r="L66" s="104" t="s">
        <v>317</v>
      </c>
      <c r="M66" s="105">
        <f>VLOOKUP(L66,'GOLFER MONEY WON'!$1:$1048576,3,FALSE)</f>
        <v>119600</v>
      </c>
      <c r="N66" s="108" t="s">
        <v>270</v>
      </c>
      <c r="O66" s="109">
        <f>VLOOKUP(N66,'GOLFER MONEY WON'!$1:$1048576,3,FALSE)</f>
        <v>79925</v>
      </c>
      <c r="P66" s="108" t="s">
        <v>299</v>
      </c>
      <c r="Q66" s="109">
        <f>VLOOKUP(P66,'GOLFER MONEY WON'!$1:$1048576,3,FALSE)</f>
        <v>345000</v>
      </c>
      <c r="R66" s="108" t="s">
        <v>320</v>
      </c>
      <c r="S66" s="109">
        <f>VLOOKUP(R66,'GOLFER MONEY WON'!$1:$1048576,3,FALSE)</f>
        <v>1242000</v>
      </c>
      <c r="T66" s="112" t="s">
        <v>330</v>
      </c>
      <c r="U66" s="113">
        <f>VLOOKUP(T66,'GOLFER MONEY WON'!$1:$1048576,3,FALSE)</f>
        <v>60663</v>
      </c>
      <c r="V66" s="114" t="s">
        <v>300</v>
      </c>
      <c r="W66" s="113">
        <f>VLOOKUP(V66,'GOLFER MONEY WON'!$1:$1048576,3,FALSE)</f>
        <v>0</v>
      </c>
      <c r="X66" s="114" t="s">
        <v>284</v>
      </c>
      <c r="Y66" s="113">
        <f>VLOOKUP(X66,'GOLFER MONEY WON'!$1:$1048576,3,FALSE)</f>
        <v>60663</v>
      </c>
      <c r="Z66" s="58" t="s">
        <v>290</v>
      </c>
      <c r="AA66" s="59">
        <f>VLOOKUP(Z66,'GOLFER MONEY WON'!$1:$1048576,3,FALSE)</f>
        <v>0</v>
      </c>
      <c r="AB66" s="58" t="s">
        <v>333</v>
      </c>
      <c r="AC66" s="59">
        <f>VLOOKUP(AB66,'GOLFER MONEY WON'!$1:$1048576,3,FALSE)</f>
        <v>218500</v>
      </c>
      <c r="AD66" s="117" t="s">
        <v>337</v>
      </c>
      <c r="AE66" s="118">
        <f>VLOOKUP(AD66,'GOLFER MONEY WON'!$1:$1048576,3,FALSE)</f>
        <v>0</v>
      </c>
    </row>
    <row r="67" spans="1:31" x14ac:dyDescent="0.2">
      <c r="A67" s="39">
        <v>66</v>
      </c>
      <c r="B67" s="54" t="s">
        <v>427</v>
      </c>
      <c r="C67" s="55">
        <f>SUM(E67)+G67+I67+K67+M67+O67+Q67+S67+U67+W67+Y67+AA67+AC67+AE67</f>
        <v>2916976</v>
      </c>
      <c r="D67" s="75" t="s">
        <v>254</v>
      </c>
      <c r="E67" s="76">
        <f>VLOOKUP(D67,'GOLFER MONEY WON'!$1:$1048576,3,FALSE)</f>
        <v>667000</v>
      </c>
      <c r="F67" s="77" t="s">
        <v>245</v>
      </c>
      <c r="G67" s="76">
        <f>VLOOKUP(F67,'GOLFER MONEY WON'!$1:$1048576,3,FALSE)</f>
        <v>119600</v>
      </c>
      <c r="H67" s="104" t="s">
        <v>315</v>
      </c>
      <c r="I67" s="105">
        <f>VLOOKUP(H67,'GOLFER MONEY WON'!$1:$1048576,3,FALSE)</f>
        <v>0</v>
      </c>
      <c r="J67" s="104" t="s">
        <v>316</v>
      </c>
      <c r="K67" s="105">
        <f>VLOOKUP(J67,'GOLFER MONEY WON'!$1:$1048576,3,FALSE)</f>
        <v>43700</v>
      </c>
      <c r="L67" s="104" t="s">
        <v>258</v>
      </c>
      <c r="M67" s="105">
        <f>VLOOKUP(L67,'GOLFER MONEY WON'!$1:$1048576,3,FALSE)</f>
        <v>60663</v>
      </c>
      <c r="N67" s="108" t="s">
        <v>270</v>
      </c>
      <c r="O67" s="109">
        <f>VLOOKUP(N67,'GOLFER MONEY WON'!$1:$1048576,3,FALSE)</f>
        <v>79925</v>
      </c>
      <c r="P67" s="108" t="s">
        <v>299</v>
      </c>
      <c r="Q67" s="109">
        <f>VLOOKUP(P67,'GOLFER MONEY WON'!$1:$1048576,3,FALSE)</f>
        <v>345000</v>
      </c>
      <c r="R67" s="108" t="s">
        <v>320</v>
      </c>
      <c r="S67" s="109">
        <f>VLOOKUP(R67,'GOLFER MONEY WON'!$1:$1048576,3,FALSE)</f>
        <v>1242000</v>
      </c>
      <c r="T67" s="112" t="s">
        <v>303</v>
      </c>
      <c r="U67" s="113">
        <f>VLOOKUP(T67,'GOLFER MONEY WON'!$1:$1048576,3,FALSE)</f>
        <v>0</v>
      </c>
      <c r="V67" s="114" t="s">
        <v>326</v>
      </c>
      <c r="W67" s="113">
        <f>VLOOKUP(V67,'GOLFER MONEY WON'!$1:$1048576,3,FALSE)</f>
        <v>79925</v>
      </c>
      <c r="X67" s="114" t="s">
        <v>330</v>
      </c>
      <c r="Y67" s="113">
        <f>VLOOKUP(X67,'GOLFER MONEY WON'!$1:$1048576,3,FALSE)</f>
        <v>60663</v>
      </c>
      <c r="Z67" s="58" t="s">
        <v>332</v>
      </c>
      <c r="AA67" s="59">
        <f>VLOOKUP(Z67,'GOLFER MONEY WON'!$1:$1048576,3,FALSE)</f>
        <v>0</v>
      </c>
      <c r="AB67" s="58" t="s">
        <v>333</v>
      </c>
      <c r="AC67" s="59">
        <f>VLOOKUP(AB67,'GOLFER MONEY WON'!$1:$1048576,3,FALSE)</f>
        <v>218500</v>
      </c>
      <c r="AD67" s="117" t="s">
        <v>337</v>
      </c>
      <c r="AE67" s="118">
        <f>VLOOKUP(AD67,'GOLFER MONEY WON'!$1:$1048576,3,FALSE)</f>
        <v>0</v>
      </c>
    </row>
    <row r="68" spans="1:31" x14ac:dyDescent="0.2">
      <c r="A68" s="39">
        <v>67</v>
      </c>
      <c r="B68" s="54" t="s">
        <v>150</v>
      </c>
      <c r="C68" s="55">
        <f>SUM(E68)+G68+I68+K68+M68+O68+Q68+S68+U68+W68+Y68+AA68+AC68+AE68</f>
        <v>2911353</v>
      </c>
      <c r="D68" s="75" t="s">
        <v>241</v>
      </c>
      <c r="E68" s="76">
        <f>VLOOKUP(D68,'GOLFER MONEY WON'!$1:$1048576,3,FALSE)</f>
        <v>33503</v>
      </c>
      <c r="F68" s="77" t="s">
        <v>243</v>
      </c>
      <c r="G68" s="76">
        <f>VLOOKUP(F68,'GOLFER MONEY WON'!$1:$1048576,3,FALSE)</f>
        <v>0</v>
      </c>
      <c r="H68" s="104" t="s">
        <v>260</v>
      </c>
      <c r="I68" s="105">
        <f>VLOOKUP(H68,'GOLFER MONEY WON'!$1:$1048576,3,FALSE)</f>
        <v>0</v>
      </c>
      <c r="J68" s="104" t="s">
        <v>269</v>
      </c>
      <c r="K68" s="105">
        <f>VLOOKUP(J68,'GOLFER MONEY WON'!$1:$1048576,3,FALSE)</f>
        <v>218500</v>
      </c>
      <c r="L68" s="104" t="s">
        <v>252</v>
      </c>
      <c r="M68" s="105">
        <f>VLOOKUP(L68,'GOLFER MONEY WON'!$1:$1048576,3,FALSE)</f>
        <v>2070000</v>
      </c>
      <c r="N68" s="108" t="s">
        <v>298</v>
      </c>
      <c r="O68" s="109">
        <f>VLOOKUP(N68,'GOLFER MONEY WON'!$1:$1048576,3,FALSE)</f>
        <v>43700</v>
      </c>
      <c r="P68" s="108" t="s">
        <v>280</v>
      </c>
      <c r="Q68" s="109">
        <f>VLOOKUP(P68,'GOLFER MONEY WON'!$1:$1048576,3,FALSE)</f>
        <v>29900</v>
      </c>
      <c r="R68" s="108" t="s">
        <v>251</v>
      </c>
      <c r="S68" s="109">
        <f>VLOOKUP(R68,'GOLFER MONEY WON'!$1:$1048576,3,FALSE)</f>
        <v>43700</v>
      </c>
      <c r="T68" s="112" t="s">
        <v>297</v>
      </c>
      <c r="U68" s="113">
        <f>VLOOKUP(T68,'GOLFER MONEY WON'!$1:$1048576,3,FALSE)</f>
        <v>43700</v>
      </c>
      <c r="V68" s="114" t="s">
        <v>326</v>
      </c>
      <c r="W68" s="113">
        <f>VLOOKUP(V68,'GOLFER MONEY WON'!$1:$1048576,3,FALSE)</f>
        <v>79925</v>
      </c>
      <c r="X68" s="114" t="s">
        <v>275</v>
      </c>
      <c r="Y68" s="113">
        <f>VLOOKUP(X68,'GOLFER MONEY WON'!$1:$1048576,3,FALSE)</f>
        <v>79925</v>
      </c>
      <c r="Z68" s="58" t="s">
        <v>292</v>
      </c>
      <c r="AA68" s="59">
        <f>VLOOKUP(Z68,'GOLFER MONEY WON'!$1:$1048576,3,FALSE)</f>
        <v>0</v>
      </c>
      <c r="AB68" s="58" t="s">
        <v>333</v>
      </c>
      <c r="AC68" s="59">
        <f>VLOOKUP(AB68,'GOLFER MONEY WON'!$1:$1048576,3,FALSE)</f>
        <v>218500</v>
      </c>
      <c r="AD68" s="117" t="s">
        <v>336</v>
      </c>
      <c r="AE68" s="118">
        <f>VLOOKUP(AD68,'GOLFER MONEY WON'!$1:$1048576,3,FALSE)</f>
        <v>50000</v>
      </c>
    </row>
    <row r="69" spans="1:31" x14ac:dyDescent="0.2">
      <c r="A69" s="39">
        <v>68</v>
      </c>
      <c r="B69" s="54" t="s">
        <v>128</v>
      </c>
      <c r="C69" s="55">
        <f>SUM(E69)+G69+I69+K69+M69+O69+Q69+S69+U69+W69+Y69+AA69+AC69+AE69</f>
        <v>2876725</v>
      </c>
      <c r="D69" s="75" t="s">
        <v>243</v>
      </c>
      <c r="E69" s="76">
        <f>VLOOKUP(D69,'GOLFER MONEY WON'!$1:$1048576,3,FALSE)</f>
        <v>0</v>
      </c>
      <c r="F69" s="77" t="s">
        <v>245</v>
      </c>
      <c r="G69" s="76">
        <f>VLOOKUP(F69,'GOLFER MONEY WON'!$1:$1048576,3,FALSE)</f>
        <v>119600</v>
      </c>
      <c r="H69" s="104" t="s">
        <v>274</v>
      </c>
      <c r="I69" s="105">
        <f>VLOOKUP(H69,'GOLFER MONEY WON'!$1:$1048576,3,FALSE)</f>
        <v>299000</v>
      </c>
      <c r="J69" s="104" t="s">
        <v>269</v>
      </c>
      <c r="K69" s="105">
        <f>VLOOKUP(J69,'GOLFER MONEY WON'!$1:$1048576,3,FALSE)</f>
        <v>218500</v>
      </c>
      <c r="L69" s="104" t="s">
        <v>265</v>
      </c>
      <c r="M69" s="105">
        <f>VLOOKUP(L69,'GOLFER MONEY WON'!$1:$1048576,3,FALSE)</f>
        <v>0</v>
      </c>
      <c r="N69" s="108" t="s">
        <v>270</v>
      </c>
      <c r="O69" s="109">
        <f>VLOOKUP(N69,'GOLFER MONEY WON'!$1:$1048576,3,FALSE)</f>
        <v>79925</v>
      </c>
      <c r="P69" s="108" t="s">
        <v>257</v>
      </c>
      <c r="Q69" s="109">
        <f>VLOOKUP(P69,'GOLFER MONEY WON'!$1:$1048576,3,FALSE)</f>
        <v>437000</v>
      </c>
      <c r="R69" s="108" t="s">
        <v>320</v>
      </c>
      <c r="S69" s="109">
        <f>VLOOKUP(R69,'GOLFER MONEY WON'!$1:$1048576,3,FALSE)</f>
        <v>1242000</v>
      </c>
      <c r="T69" s="114" t="s">
        <v>285</v>
      </c>
      <c r="U69" s="113">
        <f>VLOOKUP(T69,'GOLFER MONEY WON'!$1:$1048576,3,FALSE)</f>
        <v>43700</v>
      </c>
      <c r="V69" s="114" t="s">
        <v>300</v>
      </c>
      <c r="W69" s="113">
        <f>VLOOKUP(V69,'GOLFER MONEY WON'!$1:$1048576,3,FALSE)</f>
        <v>0</v>
      </c>
      <c r="X69" s="114" t="s">
        <v>328</v>
      </c>
      <c r="Y69" s="113">
        <f>VLOOKUP(X69,'GOLFER MONEY WON'!$1:$1048576,3,FALSE)</f>
        <v>218500</v>
      </c>
      <c r="Z69" s="58" t="s">
        <v>290</v>
      </c>
      <c r="AA69" s="59">
        <f>VLOOKUP(Z69,'GOLFER MONEY WON'!$1:$1048576,3,FALSE)</f>
        <v>0</v>
      </c>
      <c r="AB69" s="58" t="s">
        <v>333</v>
      </c>
      <c r="AC69" s="59">
        <f>VLOOKUP(AB69,'GOLFER MONEY WON'!$1:$1048576,3,FALSE)</f>
        <v>218500</v>
      </c>
      <c r="AD69" s="117" t="s">
        <v>337</v>
      </c>
      <c r="AE69" s="118">
        <f>VLOOKUP(AD69,'GOLFER MONEY WON'!$1:$1048576,3,FALSE)</f>
        <v>0</v>
      </c>
    </row>
    <row r="70" spans="1:31" x14ac:dyDescent="0.2">
      <c r="A70" s="39">
        <v>69</v>
      </c>
      <c r="B70" s="54" t="s">
        <v>192</v>
      </c>
      <c r="C70" s="55">
        <f>SUM(E70)+G70+I70+K70+M70+O70+Q70+S70+U70+W70+Y70+AA70+AC70+AE70</f>
        <v>2874426</v>
      </c>
      <c r="D70" s="75" t="s">
        <v>254</v>
      </c>
      <c r="E70" s="76">
        <f>VLOOKUP(D70,'GOLFER MONEY WON'!$1:$1048576,3,FALSE)</f>
        <v>667000</v>
      </c>
      <c r="F70" s="77" t="s">
        <v>243</v>
      </c>
      <c r="G70" s="76">
        <f>VLOOKUP(F70,'GOLFER MONEY WON'!$1:$1048576,3,FALSE)</f>
        <v>0</v>
      </c>
      <c r="H70" s="104" t="s">
        <v>260</v>
      </c>
      <c r="I70" s="105">
        <f>VLOOKUP(H70,'GOLFER MONEY WON'!$1:$1048576,3,FALSE)</f>
        <v>0</v>
      </c>
      <c r="J70" s="104" t="s">
        <v>317</v>
      </c>
      <c r="K70" s="105">
        <f>VLOOKUP(J70,'GOLFER MONEY WON'!$1:$1048576,3,FALSE)</f>
        <v>119600</v>
      </c>
      <c r="L70" s="104" t="s">
        <v>263</v>
      </c>
      <c r="M70" s="105">
        <f>VLOOKUP(L70,'GOLFER MONEY WON'!$1:$1048576,3,FALSE)</f>
        <v>161000</v>
      </c>
      <c r="N70" s="108" t="s">
        <v>299</v>
      </c>
      <c r="O70" s="109">
        <f>VLOOKUP(N70,'GOLFER MONEY WON'!$1:$1048576,3,FALSE)</f>
        <v>345000</v>
      </c>
      <c r="P70" s="108" t="s">
        <v>341</v>
      </c>
      <c r="Q70" s="109">
        <f>VLOOKUP(P70,'GOLFER MONEY WON'!$1:$1048576,3,FALSE)</f>
        <v>218500</v>
      </c>
      <c r="R70" s="108" t="s">
        <v>320</v>
      </c>
      <c r="S70" s="109">
        <f>VLOOKUP(R70,'GOLFER MONEY WON'!$1:$1048576,3,FALSE)</f>
        <v>1242000</v>
      </c>
      <c r="T70" s="112" t="s">
        <v>276</v>
      </c>
      <c r="U70" s="113">
        <f>VLOOKUP(T70,'GOLFER MONEY WON'!$1:$1048576,3,FALSE)</f>
        <v>0</v>
      </c>
      <c r="V70" s="114" t="s">
        <v>330</v>
      </c>
      <c r="W70" s="113">
        <f>VLOOKUP(V70,'GOLFER MONEY WON'!$1:$1048576,3,FALSE)</f>
        <v>60663</v>
      </c>
      <c r="X70" s="114" t="s">
        <v>284</v>
      </c>
      <c r="Y70" s="113">
        <f>VLOOKUP(X70,'GOLFER MONEY WON'!$1:$1048576,3,FALSE)</f>
        <v>60663</v>
      </c>
      <c r="Z70" s="58" t="s">
        <v>290</v>
      </c>
      <c r="AA70" s="59">
        <f>VLOOKUP(Z70,'GOLFER MONEY WON'!$1:$1048576,3,FALSE)</f>
        <v>0</v>
      </c>
      <c r="AB70" s="58" t="s">
        <v>292</v>
      </c>
      <c r="AC70" s="59">
        <f>VLOOKUP(AB70,'GOLFER MONEY WON'!$1:$1048576,3,FALSE)</f>
        <v>0</v>
      </c>
      <c r="AD70" s="117" t="s">
        <v>337</v>
      </c>
      <c r="AE70" s="118">
        <f>VLOOKUP(AD70,'GOLFER MONEY WON'!$1:$1048576,3,FALSE)</f>
        <v>0</v>
      </c>
    </row>
    <row r="71" spans="1:31" x14ac:dyDescent="0.2">
      <c r="A71" s="39">
        <v>70</v>
      </c>
      <c r="B71" s="54" t="s">
        <v>64</v>
      </c>
      <c r="C71" s="55">
        <f>SUM(E71)+G71+I71+K71+M71+O71+Q71+S71+U71+W71+Y71+AA71+AC71+AE71</f>
        <v>2872126</v>
      </c>
      <c r="D71" s="75" t="s">
        <v>245</v>
      </c>
      <c r="E71" s="76">
        <f>VLOOKUP(D71,'GOLFER MONEY WON'!$1:$1048576,3,FALSE)</f>
        <v>119600</v>
      </c>
      <c r="F71" s="77" t="s">
        <v>254</v>
      </c>
      <c r="G71" s="76">
        <f>VLOOKUP(F71,'GOLFER MONEY WON'!$1:$1048576,3,FALSE)</f>
        <v>667000</v>
      </c>
      <c r="H71" s="104" t="s">
        <v>260</v>
      </c>
      <c r="I71" s="105">
        <f>VLOOKUP(H71,'GOLFER MONEY WON'!$1:$1048576,3,FALSE)</f>
        <v>0</v>
      </c>
      <c r="J71" s="104" t="s">
        <v>268</v>
      </c>
      <c r="K71" s="105">
        <f>VLOOKUP(J71,'GOLFER MONEY WON'!$1:$1048576,3,FALSE)</f>
        <v>161000</v>
      </c>
      <c r="L71" s="104" t="s">
        <v>274</v>
      </c>
      <c r="M71" s="105">
        <f>VLOOKUP(L71,'GOLFER MONEY WON'!$1:$1048576,3,FALSE)</f>
        <v>299000</v>
      </c>
      <c r="N71" s="108" t="s">
        <v>304</v>
      </c>
      <c r="O71" s="109">
        <f>VLOOKUP(N71,'GOLFER MONEY WON'!$1:$1048576,3,FALSE)</f>
        <v>0</v>
      </c>
      <c r="P71" s="108" t="s">
        <v>283</v>
      </c>
      <c r="Q71" s="109">
        <f>VLOOKUP(P71,'GOLFER MONEY WON'!$1:$1048576,3,FALSE)</f>
        <v>0</v>
      </c>
      <c r="R71" s="108" t="s">
        <v>320</v>
      </c>
      <c r="S71" s="109">
        <f>VLOOKUP(R71,'GOLFER MONEY WON'!$1:$1048576,3,FALSE)</f>
        <v>1242000</v>
      </c>
      <c r="T71" s="112" t="s">
        <v>330</v>
      </c>
      <c r="U71" s="113">
        <f>VLOOKUP(T71,'GOLFER MONEY WON'!$1:$1048576,3,FALSE)</f>
        <v>60663</v>
      </c>
      <c r="V71" s="114" t="s">
        <v>284</v>
      </c>
      <c r="W71" s="113">
        <f>VLOOKUP(V71,'GOLFER MONEY WON'!$1:$1048576,3,FALSE)</f>
        <v>60663</v>
      </c>
      <c r="X71" s="114" t="s">
        <v>324</v>
      </c>
      <c r="Y71" s="113">
        <f>VLOOKUP(X71,'GOLFER MONEY WON'!$1:$1048576,3,FALSE)</f>
        <v>43700</v>
      </c>
      <c r="Z71" s="58" t="s">
        <v>290</v>
      </c>
      <c r="AA71" s="59">
        <f>VLOOKUP(Z71,'GOLFER MONEY WON'!$1:$1048576,3,FALSE)</f>
        <v>0</v>
      </c>
      <c r="AB71" s="58" t="s">
        <v>333</v>
      </c>
      <c r="AC71" s="59">
        <f>VLOOKUP(AB71,'GOLFER MONEY WON'!$1:$1048576,3,FALSE)</f>
        <v>218500</v>
      </c>
      <c r="AD71" s="117" t="s">
        <v>337</v>
      </c>
      <c r="AE71" s="118">
        <f>VLOOKUP(AD71,'GOLFER MONEY WON'!$1:$1048576,3,FALSE)</f>
        <v>0</v>
      </c>
    </row>
    <row r="72" spans="1:31" x14ac:dyDescent="0.2">
      <c r="A72" s="39">
        <v>71</v>
      </c>
      <c r="B72" s="54" t="s">
        <v>600</v>
      </c>
      <c r="C72" s="55">
        <f>SUM(E72)+G72+I72+K72+M72+O72+Q72+S72+U72+W72+Y72+AA72+AC72+AE72</f>
        <v>2843663</v>
      </c>
      <c r="D72" s="75" t="s">
        <v>244</v>
      </c>
      <c r="E72" s="76">
        <f>VLOOKUP(D72,'GOLFER MONEY WON'!$1:$1048576,3,FALSE)</f>
        <v>437000</v>
      </c>
      <c r="F72" s="77" t="s">
        <v>248</v>
      </c>
      <c r="G72" s="76">
        <f>VLOOKUP(F72,'GOLFER MONEY WON'!$1:$1048576,3,FALSE)</f>
        <v>667000</v>
      </c>
      <c r="H72" s="104" t="s">
        <v>264</v>
      </c>
      <c r="I72" s="105">
        <f>VLOOKUP(H72,'GOLFER MONEY WON'!$1:$1048576,3,FALSE)</f>
        <v>0</v>
      </c>
      <c r="J72" s="104" t="s">
        <v>253</v>
      </c>
      <c r="K72" s="105">
        <f>VLOOKUP(J72,'GOLFER MONEY WON'!$1:$1048576,3,FALSE)</f>
        <v>0</v>
      </c>
      <c r="L72" s="104" t="s">
        <v>265</v>
      </c>
      <c r="M72" s="105">
        <f>VLOOKUP(L72,'GOLFER MONEY WON'!$1:$1048576,3,FALSE)</f>
        <v>0</v>
      </c>
      <c r="N72" s="108" t="s">
        <v>288</v>
      </c>
      <c r="O72" s="109">
        <f>VLOOKUP(N72,'GOLFER MONEY WON'!$1:$1048576,3,FALSE)</f>
        <v>0</v>
      </c>
      <c r="P72" s="108" t="s">
        <v>304</v>
      </c>
      <c r="Q72" s="109">
        <f>VLOOKUP(P72,'GOLFER MONEY WON'!$1:$1048576,3,FALSE)</f>
        <v>0</v>
      </c>
      <c r="R72" s="108" t="s">
        <v>320</v>
      </c>
      <c r="S72" s="109">
        <f>VLOOKUP(R72,'GOLFER MONEY WON'!$1:$1048576,3,FALSE)</f>
        <v>1242000</v>
      </c>
      <c r="T72" s="112" t="s">
        <v>302</v>
      </c>
      <c r="U72" s="113">
        <f>VLOOKUP(T72,'GOLFER MONEY WON'!$1:$1048576,3,FALSE)</f>
        <v>218500</v>
      </c>
      <c r="V72" s="114" t="s">
        <v>303</v>
      </c>
      <c r="W72" s="113">
        <f>VLOOKUP(V72,'GOLFER MONEY WON'!$1:$1048576,3,FALSE)</f>
        <v>0</v>
      </c>
      <c r="X72" s="114" t="s">
        <v>330</v>
      </c>
      <c r="Y72" s="113">
        <f>VLOOKUP(X72,'GOLFER MONEY WON'!$1:$1048576,3,FALSE)</f>
        <v>60663</v>
      </c>
      <c r="Z72" s="58" t="s">
        <v>332</v>
      </c>
      <c r="AA72" s="59">
        <f>VLOOKUP(Z72,'GOLFER MONEY WON'!$1:$1048576,3,FALSE)</f>
        <v>0</v>
      </c>
      <c r="AB72" s="58" t="s">
        <v>333</v>
      </c>
      <c r="AC72" s="59">
        <f>VLOOKUP(AB72,'GOLFER MONEY WON'!$1:$1048576,3,FALSE)</f>
        <v>218500</v>
      </c>
      <c r="AD72" s="117" t="s">
        <v>337</v>
      </c>
      <c r="AE72" s="118">
        <f>VLOOKUP(AD72,'GOLFER MONEY WON'!$1:$1048576,3,FALSE)</f>
        <v>0</v>
      </c>
    </row>
    <row r="73" spans="1:31" x14ac:dyDescent="0.2">
      <c r="A73" s="39">
        <v>72</v>
      </c>
      <c r="B73" s="54" t="s">
        <v>206</v>
      </c>
      <c r="C73" s="55">
        <f>SUM(E73)+G73+I73+K73+M73+O73+Q73+S73+U73+W73+Y73+AA73+AC73+AE73</f>
        <v>2840788</v>
      </c>
      <c r="D73" s="75" t="s">
        <v>245</v>
      </c>
      <c r="E73" s="76">
        <f>VLOOKUP(D73,'GOLFER MONEY WON'!$1:$1048576,3,FALSE)</f>
        <v>119600</v>
      </c>
      <c r="F73" s="77" t="s">
        <v>244</v>
      </c>
      <c r="G73" s="76">
        <f>VLOOKUP(F73,'GOLFER MONEY WON'!$1:$1048576,3,FALSE)</f>
        <v>437000</v>
      </c>
      <c r="H73" s="104" t="s">
        <v>264</v>
      </c>
      <c r="I73" s="105">
        <f>VLOOKUP(H73,'GOLFER MONEY WON'!$1:$1048576,3,FALSE)</f>
        <v>0</v>
      </c>
      <c r="J73" s="104" t="s">
        <v>256</v>
      </c>
      <c r="K73" s="105">
        <f>VLOOKUP(J73,'GOLFER MONEY WON'!$1:$1048576,3,FALSE)</f>
        <v>79925</v>
      </c>
      <c r="L73" s="104" t="s">
        <v>317</v>
      </c>
      <c r="M73" s="105">
        <f>VLOOKUP(L73,'GOLFER MONEY WON'!$1:$1048576,3,FALSE)</f>
        <v>119600</v>
      </c>
      <c r="N73" s="108" t="s">
        <v>299</v>
      </c>
      <c r="O73" s="109">
        <f>VLOOKUP(N73,'GOLFER MONEY WON'!$1:$1048576,3,FALSE)</f>
        <v>345000</v>
      </c>
      <c r="P73" s="108" t="s">
        <v>320</v>
      </c>
      <c r="Q73" s="109">
        <f>VLOOKUP(P73,'GOLFER MONEY WON'!$1:$1048576,3,FALSE)</f>
        <v>1242000</v>
      </c>
      <c r="R73" s="108" t="s">
        <v>259</v>
      </c>
      <c r="S73" s="109">
        <f>VLOOKUP(R73,'GOLFER MONEY WON'!$1:$1048576,3,FALSE)</f>
        <v>0</v>
      </c>
      <c r="T73" s="112" t="s">
        <v>330</v>
      </c>
      <c r="U73" s="113">
        <f>VLOOKUP(T73,'GOLFER MONEY WON'!$1:$1048576,3,FALSE)</f>
        <v>60663</v>
      </c>
      <c r="V73" s="114" t="s">
        <v>302</v>
      </c>
      <c r="W73" s="113">
        <f>VLOOKUP(V73,'GOLFER MONEY WON'!$1:$1048576,3,FALSE)</f>
        <v>218500</v>
      </c>
      <c r="X73" s="114" t="s">
        <v>289</v>
      </c>
      <c r="Y73" s="113">
        <f>VLOOKUP(X73,'GOLFER MONEY WON'!$1:$1048576,3,FALSE)</f>
        <v>0</v>
      </c>
      <c r="Z73" s="58" t="s">
        <v>290</v>
      </c>
      <c r="AA73" s="59">
        <f>VLOOKUP(Z73,'GOLFER MONEY WON'!$1:$1048576,3,FALSE)</f>
        <v>0</v>
      </c>
      <c r="AB73" s="58" t="s">
        <v>333</v>
      </c>
      <c r="AC73" s="59">
        <f>VLOOKUP(AB73,'GOLFER MONEY WON'!$1:$1048576,3,FALSE)</f>
        <v>218500</v>
      </c>
      <c r="AD73" s="117" t="s">
        <v>337</v>
      </c>
      <c r="AE73" s="118">
        <f>VLOOKUP(AD73,'GOLFER MONEY WON'!$1:$1048576,3,FALSE)</f>
        <v>0</v>
      </c>
    </row>
    <row r="74" spans="1:31" x14ac:dyDescent="0.2">
      <c r="A74" s="39">
        <v>73</v>
      </c>
      <c r="B74" s="54" t="s">
        <v>468</v>
      </c>
      <c r="C74" s="55">
        <f>SUM(E74)+G74+I74+K74+M74+O74+Q74+S74+U74+W74+Y74+AA74+AC74+AE74</f>
        <v>2839657</v>
      </c>
      <c r="D74" s="75" t="s">
        <v>241</v>
      </c>
      <c r="E74" s="76">
        <f>VLOOKUP(D74,'GOLFER MONEY WON'!$1:$1048576,3,FALSE)</f>
        <v>33503</v>
      </c>
      <c r="F74" s="77" t="s">
        <v>245</v>
      </c>
      <c r="G74" s="76">
        <f>VLOOKUP(F74,'GOLFER MONEY WON'!$1:$1048576,3,FALSE)</f>
        <v>119600</v>
      </c>
      <c r="H74" s="104" t="s">
        <v>266</v>
      </c>
      <c r="I74" s="105">
        <f>VLOOKUP(H74,'GOLFER MONEY WON'!$1:$1048576,3,FALSE)</f>
        <v>33503</v>
      </c>
      <c r="J74" s="104" t="s">
        <v>252</v>
      </c>
      <c r="K74" s="105">
        <f>VLOOKUP(J74,'GOLFER MONEY WON'!$1:$1048576,3,FALSE)</f>
        <v>2070000</v>
      </c>
      <c r="L74" s="104" t="s">
        <v>258</v>
      </c>
      <c r="M74" s="105">
        <f>VLOOKUP(L74,'GOLFER MONEY WON'!$1:$1048576,3,FALSE)</f>
        <v>60663</v>
      </c>
      <c r="N74" s="108" t="s">
        <v>270</v>
      </c>
      <c r="O74" s="109">
        <f>VLOOKUP(N74,'GOLFER MONEY WON'!$1:$1048576,3,FALSE)</f>
        <v>79925</v>
      </c>
      <c r="P74" s="108" t="s">
        <v>262</v>
      </c>
      <c r="Q74" s="109">
        <f>VLOOKUP(P74,'GOLFER MONEY WON'!$1:$1048576,3,FALSE)</f>
        <v>119600</v>
      </c>
      <c r="R74" s="108" t="s">
        <v>259</v>
      </c>
      <c r="S74" s="109">
        <f>VLOOKUP(R74,'GOLFER MONEY WON'!$1:$1048576,3,FALSE)</f>
        <v>0</v>
      </c>
      <c r="T74" s="112" t="s">
        <v>297</v>
      </c>
      <c r="U74" s="113">
        <f>VLOOKUP(T74,'GOLFER MONEY WON'!$1:$1048576,3,FALSE)</f>
        <v>43700</v>
      </c>
      <c r="V74" s="114" t="s">
        <v>327</v>
      </c>
      <c r="W74" s="113">
        <f>VLOOKUP(V74,'GOLFER MONEY WON'!$1:$1048576,3,FALSE)</f>
        <v>60663</v>
      </c>
      <c r="X74" s="114" t="s">
        <v>291</v>
      </c>
      <c r="Y74" s="113">
        <f>VLOOKUP(X74,'GOLFER MONEY WON'!$1:$1048576,3,FALSE)</f>
        <v>0</v>
      </c>
      <c r="Z74" s="58" t="s">
        <v>292</v>
      </c>
      <c r="AA74" s="59">
        <f>VLOOKUP(Z74,'GOLFER MONEY WON'!$1:$1048576,3,FALSE)</f>
        <v>0</v>
      </c>
      <c r="AB74" s="58" t="s">
        <v>333</v>
      </c>
      <c r="AC74" s="59">
        <f>VLOOKUP(AB74,'GOLFER MONEY WON'!$1:$1048576,3,FALSE)</f>
        <v>218500</v>
      </c>
      <c r="AD74" s="117" t="s">
        <v>337</v>
      </c>
      <c r="AE74" s="118">
        <f>VLOOKUP(AD74,'GOLFER MONEY WON'!$1:$1048576,3,FALSE)</f>
        <v>0</v>
      </c>
    </row>
    <row r="75" spans="1:31" x14ac:dyDescent="0.2">
      <c r="A75" s="39">
        <v>74</v>
      </c>
      <c r="B75" s="54" t="s">
        <v>202</v>
      </c>
      <c r="C75" s="55">
        <f>SUM(E75)+G75+I75+K75+M75+O75+Q75+S75+U75+W75+Y75+AA75+AC75+AE75</f>
        <v>2836628</v>
      </c>
      <c r="D75" s="75" t="s">
        <v>243</v>
      </c>
      <c r="E75" s="76">
        <f>VLOOKUP(D75,'GOLFER MONEY WON'!$1:$1048576,3,FALSE)</f>
        <v>0</v>
      </c>
      <c r="F75" s="77" t="s">
        <v>245</v>
      </c>
      <c r="G75" s="76">
        <f>VLOOKUP(F75,'GOLFER MONEY WON'!$1:$1048576,3,FALSE)</f>
        <v>119600</v>
      </c>
      <c r="H75" s="104" t="s">
        <v>264</v>
      </c>
      <c r="I75" s="105">
        <f>VLOOKUP(H75,'GOLFER MONEY WON'!$1:$1048576,3,FALSE)</f>
        <v>0</v>
      </c>
      <c r="J75" s="104" t="s">
        <v>266</v>
      </c>
      <c r="K75" s="105">
        <f>VLOOKUP(J75,'GOLFER MONEY WON'!$1:$1048576,3,FALSE)</f>
        <v>33503</v>
      </c>
      <c r="L75" s="104" t="s">
        <v>252</v>
      </c>
      <c r="M75" s="105">
        <f>VLOOKUP(L75,'GOLFER MONEY WON'!$1:$1048576,3,FALSE)</f>
        <v>2070000</v>
      </c>
      <c r="N75" s="108" t="s">
        <v>270</v>
      </c>
      <c r="O75" s="109">
        <f>VLOOKUP(N75,'GOLFER MONEY WON'!$1:$1048576,3,FALSE)</f>
        <v>79925</v>
      </c>
      <c r="P75" s="108" t="s">
        <v>304</v>
      </c>
      <c r="Q75" s="109">
        <f>VLOOKUP(P75,'GOLFER MONEY WON'!$1:$1048576,3,FALSE)</f>
        <v>0</v>
      </c>
      <c r="R75" s="108" t="s">
        <v>259</v>
      </c>
      <c r="S75" s="109">
        <f>VLOOKUP(R75,'GOLFER MONEY WON'!$1:$1048576,3,FALSE)</f>
        <v>0</v>
      </c>
      <c r="T75" s="112" t="s">
        <v>278</v>
      </c>
      <c r="U75" s="113">
        <f>VLOOKUP(T75,'GOLFER MONEY WON'!$1:$1048576,3,FALSE)</f>
        <v>52900</v>
      </c>
      <c r="V75" s="114" t="s">
        <v>302</v>
      </c>
      <c r="W75" s="113">
        <f>VLOOKUP(V75,'GOLFER MONEY WON'!$1:$1048576,3,FALSE)</f>
        <v>218500</v>
      </c>
      <c r="X75" s="114" t="s">
        <v>324</v>
      </c>
      <c r="Y75" s="113">
        <f>VLOOKUP(X75,'GOLFER MONEY WON'!$1:$1048576,3,FALSE)</f>
        <v>43700</v>
      </c>
      <c r="Z75" s="58" t="s">
        <v>290</v>
      </c>
      <c r="AA75" s="59">
        <f>VLOOKUP(Z75,'GOLFER MONEY WON'!$1:$1048576,3,FALSE)</f>
        <v>0</v>
      </c>
      <c r="AB75" s="58" t="s">
        <v>333</v>
      </c>
      <c r="AC75" s="59">
        <f>VLOOKUP(AB75,'GOLFER MONEY WON'!$1:$1048576,3,FALSE)</f>
        <v>218500</v>
      </c>
      <c r="AD75" s="117" t="s">
        <v>335</v>
      </c>
      <c r="AE75" s="118">
        <f>VLOOKUP(AD75,'GOLFER MONEY WON'!$1:$1048576,3,FALSE)</f>
        <v>0</v>
      </c>
    </row>
    <row r="76" spans="1:31" x14ac:dyDescent="0.2">
      <c r="A76" s="39">
        <v>75</v>
      </c>
      <c r="B76" s="54" t="s">
        <v>537</v>
      </c>
      <c r="C76" s="55">
        <f>SUM(E76)+G76+I76+K76+M76+O76+Q76+S76+U76+W76+Y76+AA76+AC76+AE76</f>
        <v>2821500</v>
      </c>
      <c r="D76" s="75" t="s">
        <v>246</v>
      </c>
      <c r="E76" s="76">
        <f>VLOOKUP(D76,'GOLFER MONEY WON'!$1:$1048576,3,FALSE)</f>
        <v>345000</v>
      </c>
      <c r="F76" s="77" t="s">
        <v>254</v>
      </c>
      <c r="G76" s="76">
        <f>VLOOKUP(F76,'GOLFER MONEY WON'!$1:$1048576,3,FALSE)</f>
        <v>667000</v>
      </c>
      <c r="H76" s="104" t="s">
        <v>274</v>
      </c>
      <c r="I76" s="105">
        <f>VLOOKUP(H76,'GOLFER MONEY WON'!$1:$1048576,3,FALSE)</f>
        <v>299000</v>
      </c>
      <c r="J76" s="104" t="s">
        <v>282</v>
      </c>
      <c r="K76" s="105">
        <f>VLOOKUP(J76,'GOLFER MONEY WON'!$1:$1048576,3,FALSE)</f>
        <v>0</v>
      </c>
      <c r="L76" s="104" t="s">
        <v>315</v>
      </c>
      <c r="M76" s="105">
        <f>VLOOKUP(L76,'GOLFER MONEY WON'!$1:$1048576,3,FALSE)</f>
        <v>0</v>
      </c>
      <c r="N76" s="108" t="s">
        <v>304</v>
      </c>
      <c r="O76" s="109">
        <f>VLOOKUP(N76,'GOLFER MONEY WON'!$1:$1048576,3,FALSE)</f>
        <v>0</v>
      </c>
      <c r="P76" s="108" t="s">
        <v>320</v>
      </c>
      <c r="Q76" s="109">
        <f>VLOOKUP(P76,'GOLFER MONEY WON'!$1:$1048576,3,FALSE)</f>
        <v>1242000</v>
      </c>
      <c r="R76" s="108" t="s">
        <v>259</v>
      </c>
      <c r="S76" s="109">
        <f>VLOOKUP(R76,'GOLFER MONEY WON'!$1:$1048576,3,FALSE)</f>
        <v>0</v>
      </c>
      <c r="T76" s="112" t="s">
        <v>291</v>
      </c>
      <c r="U76" s="113">
        <f>VLOOKUP(T76,'GOLFER MONEY WON'!$1:$1048576,3,FALSE)</f>
        <v>0</v>
      </c>
      <c r="V76" s="114" t="s">
        <v>300</v>
      </c>
      <c r="W76" s="113">
        <f>VLOOKUP(V76,'GOLFER MONEY WON'!$1:$1048576,3,FALSE)</f>
        <v>0</v>
      </c>
      <c r="X76" s="114" t="s">
        <v>328</v>
      </c>
      <c r="Y76" s="113">
        <f>VLOOKUP(X76,'GOLFER MONEY WON'!$1:$1048576,3,FALSE)</f>
        <v>218500</v>
      </c>
      <c r="Z76" s="58" t="s">
        <v>290</v>
      </c>
      <c r="AA76" s="59">
        <f>VLOOKUP(Z76,'GOLFER MONEY WON'!$1:$1048576,3,FALSE)</f>
        <v>0</v>
      </c>
      <c r="AB76" s="58" t="s">
        <v>292</v>
      </c>
      <c r="AC76" s="59">
        <f>VLOOKUP(AB76,'GOLFER MONEY WON'!$1:$1048576,3,FALSE)</f>
        <v>0</v>
      </c>
      <c r="AD76" s="117" t="s">
        <v>336</v>
      </c>
      <c r="AE76" s="118">
        <f>VLOOKUP(AD76,'GOLFER MONEY WON'!$1:$1048576,3,FALSE)</f>
        <v>50000</v>
      </c>
    </row>
    <row r="77" spans="1:31" x14ac:dyDescent="0.2">
      <c r="A77" s="39">
        <v>76</v>
      </c>
      <c r="B77" s="54" t="s">
        <v>495</v>
      </c>
      <c r="C77" s="55">
        <f>SUM(E77)+G77+I77+K77+M77+O77+Q77+S77+U77+W77+Y77+AA77+AC77+AE77</f>
        <v>2810153</v>
      </c>
      <c r="D77" s="75" t="s">
        <v>245</v>
      </c>
      <c r="E77" s="76">
        <f>VLOOKUP(D77,'GOLFER MONEY WON'!$1:$1048576,3,FALSE)</f>
        <v>119600</v>
      </c>
      <c r="F77" s="77" t="s">
        <v>244</v>
      </c>
      <c r="G77" s="76">
        <f>VLOOKUP(F77,'GOLFER MONEY WON'!$1:$1048576,3,FALSE)</f>
        <v>437000</v>
      </c>
      <c r="H77" s="104" t="s">
        <v>260</v>
      </c>
      <c r="I77" s="105">
        <f>VLOOKUP(H77,'GOLFER MONEY WON'!$1:$1048576,3,FALSE)</f>
        <v>0</v>
      </c>
      <c r="J77" s="104" t="s">
        <v>261</v>
      </c>
      <c r="K77" s="105">
        <f>VLOOKUP(J77,'GOLFER MONEY WON'!$1:$1048576,3,FALSE)</f>
        <v>79925</v>
      </c>
      <c r="L77" s="104" t="s">
        <v>263</v>
      </c>
      <c r="M77" s="105">
        <f>VLOOKUP(L77,'GOLFER MONEY WON'!$1:$1048576,3,FALSE)</f>
        <v>161000</v>
      </c>
      <c r="N77" s="108" t="s">
        <v>299</v>
      </c>
      <c r="O77" s="109">
        <f>VLOOKUP(N77,'GOLFER MONEY WON'!$1:$1048576,3,FALSE)</f>
        <v>345000</v>
      </c>
      <c r="P77" s="108" t="s">
        <v>341</v>
      </c>
      <c r="Q77" s="109">
        <f>VLOOKUP(P77,'GOLFER MONEY WON'!$1:$1048576,3,FALSE)</f>
        <v>218500</v>
      </c>
      <c r="R77" s="108" t="s">
        <v>320</v>
      </c>
      <c r="S77" s="109">
        <f>VLOOKUP(R77,'GOLFER MONEY WON'!$1:$1048576,3,FALSE)</f>
        <v>1242000</v>
      </c>
      <c r="T77" s="112" t="s">
        <v>272</v>
      </c>
      <c r="U77" s="113">
        <f>VLOOKUP(T77,'GOLFER MONEY WON'!$1:$1048576,3,FALSE)</f>
        <v>33503</v>
      </c>
      <c r="V77" s="112" t="s">
        <v>297</v>
      </c>
      <c r="W77" s="113">
        <f>VLOOKUP(V77,'GOLFER MONEY WON'!$1:$1048576,3,FALSE)</f>
        <v>43700</v>
      </c>
      <c r="X77" s="114" t="s">
        <v>275</v>
      </c>
      <c r="Y77" s="113">
        <f>VLOOKUP(X77,'GOLFER MONEY WON'!$1:$1048576,3,FALSE)</f>
        <v>79925</v>
      </c>
      <c r="Z77" s="58" t="s">
        <v>290</v>
      </c>
      <c r="AA77" s="59">
        <f>VLOOKUP(Z77,'GOLFER MONEY WON'!$1:$1048576,3,FALSE)</f>
        <v>0</v>
      </c>
      <c r="AB77" s="58" t="s">
        <v>292</v>
      </c>
      <c r="AC77" s="59">
        <f>VLOOKUP(AB77,'GOLFER MONEY WON'!$1:$1048576,3,FALSE)</f>
        <v>0</v>
      </c>
      <c r="AD77" s="117" t="s">
        <v>336</v>
      </c>
      <c r="AE77" s="118">
        <f>VLOOKUP(AD77,'GOLFER MONEY WON'!$1:$1048576,3,FALSE)</f>
        <v>50000</v>
      </c>
    </row>
    <row r="78" spans="1:31" x14ac:dyDescent="0.2">
      <c r="A78" s="39">
        <v>77</v>
      </c>
      <c r="B78" s="54" t="s">
        <v>521</v>
      </c>
      <c r="C78" s="55">
        <f>SUM(E78)+G78+I78+K78+M78+O78+Q78+S78+U78+W78+Y78+AA78+AC78+AE78</f>
        <v>2796638</v>
      </c>
      <c r="D78" s="75" t="s">
        <v>245</v>
      </c>
      <c r="E78" s="76">
        <f>VLOOKUP(D78,'GOLFER MONEY WON'!$1:$1048576,3,FALSE)</f>
        <v>119600</v>
      </c>
      <c r="F78" s="77" t="s">
        <v>254</v>
      </c>
      <c r="G78" s="76">
        <f>VLOOKUP(F78,'GOLFER MONEY WON'!$1:$1048576,3,FALSE)</f>
        <v>667000</v>
      </c>
      <c r="H78" s="104" t="s">
        <v>249</v>
      </c>
      <c r="I78" s="105">
        <f>VLOOKUP(H78,'GOLFER MONEY WON'!$1:$1048576,3,FALSE)</f>
        <v>27840</v>
      </c>
      <c r="J78" s="104" t="s">
        <v>316</v>
      </c>
      <c r="K78" s="105">
        <f>VLOOKUP(J78,'GOLFER MONEY WON'!$1:$1048576,3,FALSE)</f>
        <v>43700</v>
      </c>
      <c r="L78" s="104" t="s">
        <v>315</v>
      </c>
      <c r="M78" s="105">
        <f>VLOOKUP(L78,'GOLFER MONEY WON'!$1:$1048576,3,FALSE)</f>
        <v>0</v>
      </c>
      <c r="N78" s="108" t="s">
        <v>283</v>
      </c>
      <c r="O78" s="109">
        <f>VLOOKUP(N78,'GOLFER MONEY WON'!$1:$1048576,3,FALSE)</f>
        <v>0</v>
      </c>
      <c r="P78" s="108" t="s">
        <v>299</v>
      </c>
      <c r="Q78" s="109">
        <f>VLOOKUP(P78,'GOLFER MONEY WON'!$1:$1048576,3,FALSE)</f>
        <v>345000</v>
      </c>
      <c r="R78" s="108" t="s">
        <v>320</v>
      </c>
      <c r="S78" s="109">
        <f>VLOOKUP(R78,'GOLFER MONEY WON'!$1:$1048576,3,FALSE)</f>
        <v>1242000</v>
      </c>
      <c r="T78" s="112" t="s">
        <v>330</v>
      </c>
      <c r="U78" s="113">
        <f>VLOOKUP(T78,'GOLFER MONEY WON'!$1:$1048576,3,FALSE)</f>
        <v>60663</v>
      </c>
      <c r="V78" s="114" t="s">
        <v>303</v>
      </c>
      <c r="W78" s="113">
        <f>VLOOKUP(V78,'GOLFER MONEY WON'!$1:$1048576,3,FALSE)</f>
        <v>0</v>
      </c>
      <c r="X78" s="114" t="s">
        <v>285</v>
      </c>
      <c r="Y78" s="113">
        <f>VLOOKUP(X78,'GOLFER MONEY WON'!$1:$1048576,3,FALSE)</f>
        <v>43700</v>
      </c>
      <c r="Z78" s="58" t="s">
        <v>293</v>
      </c>
      <c r="AA78" s="59">
        <f>VLOOKUP(Z78,'GOLFER MONEY WON'!$1:$1048576,3,FALSE)</f>
        <v>28635</v>
      </c>
      <c r="AB78" s="58" t="s">
        <v>333</v>
      </c>
      <c r="AC78" s="59">
        <f>VLOOKUP(AB78,'GOLFER MONEY WON'!$1:$1048576,3,FALSE)</f>
        <v>218500</v>
      </c>
      <c r="AD78" s="117" t="s">
        <v>335</v>
      </c>
      <c r="AE78" s="118">
        <f>VLOOKUP(AD78,'GOLFER MONEY WON'!$1:$1048576,3,FALSE)</f>
        <v>0</v>
      </c>
    </row>
    <row r="79" spans="1:31" x14ac:dyDescent="0.2">
      <c r="A79" s="39">
        <v>78</v>
      </c>
      <c r="B79" s="54" t="s">
        <v>585</v>
      </c>
      <c r="C79" s="55">
        <f>SUM(E79)+G79+I79+K79+M79+O79+Q79+S79+U79+W79+Y79+AA79+AC79+AE79</f>
        <v>2789938</v>
      </c>
      <c r="D79" s="75" t="s">
        <v>241</v>
      </c>
      <c r="E79" s="76">
        <f>VLOOKUP(D79,'GOLFER MONEY WON'!$1:$1048576,3,FALSE)</f>
        <v>33503</v>
      </c>
      <c r="F79" s="77" t="s">
        <v>245</v>
      </c>
      <c r="G79" s="76">
        <f>VLOOKUP(F79,'GOLFER MONEY WON'!$1:$1048576,3,FALSE)</f>
        <v>119600</v>
      </c>
      <c r="H79" s="104" t="s">
        <v>269</v>
      </c>
      <c r="I79" s="105">
        <f>VLOOKUP(H79,'GOLFER MONEY WON'!$1:$1048576,3,FALSE)</f>
        <v>218500</v>
      </c>
      <c r="J79" s="104" t="s">
        <v>252</v>
      </c>
      <c r="K79" s="105">
        <f>VLOOKUP(J79,'GOLFER MONEY WON'!$1:$1048576,3,FALSE)</f>
        <v>2070000</v>
      </c>
      <c r="L79" s="104" t="s">
        <v>265</v>
      </c>
      <c r="M79" s="105">
        <f>VLOOKUP(L79,'GOLFER MONEY WON'!$1:$1048576,3,FALSE)</f>
        <v>0</v>
      </c>
      <c r="N79" s="108" t="s">
        <v>270</v>
      </c>
      <c r="O79" s="109">
        <f>VLOOKUP(N79,'GOLFER MONEY WON'!$1:$1048576,3,FALSE)</f>
        <v>79925</v>
      </c>
      <c r="P79" s="108" t="s">
        <v>271</v>
      </c>
      <c r="Q79" s="109">
        <f>VLOOKUP(P79,'GOLFER MONEY WON'!$1:$1048576,3,FALSE)</f>
        <v>28635</v>
      </c>
      <c r="R79" s="108" t="s">
        <v>273</v>
      </c>
      <c r="S79" s="109">
        <f>VLOOKUP(R79,'GOLFER MONEY WON'!$1:$1048576,3,FALSE)</f>
        <v>79925</v>
      </c>
      <c r="T79" s="112" t="s">
        <v>326</v>
      </c>
      <c r="U79" s="113">
        <f>VLOOKUP(T79,'GOLFER MONEY WON'!$1:$1048576,3,FALSE)</f>
        <v>79925</v>
      </c>
      <c r="V79" s="114" t="s">
        <v>291</v>
      </c>
      <c r="W79" s="113">
        <f>VLOOKUP(V79,'GOLFER MONEY WON'!$1:$1048576,3,FALSE)</f>
        <v>0</v>
      </c>
      <c r="X79" s="114" t="s">
        <v>275</v>
      </c>
      <c r="Y79" s="113">
        <f>VLOOKUP(X79,'GOLFER MONEY WON'!$1:$1048576,3,FALSE)</f>
        <v>79925</v>
      </c>
      <c r="Z79" s="58" t="s">
        <v>290</v>
      </c>
      <c r="AA79" s="59">
        <f>VLOOKUP(Z79,'GOLFER MONEY WON'!$1:$1048576,3,FALSE)</f>
        <v>0</v>
      </c>
      <c r="AB79" s="58" t="s">
        <v>332</v>
      </c>
      <c r="AC79" s="59">
        <f>VLOOKUP(AB79,'GOLFER MONEY WON'!$1:$1048576,3,FALSE)</f>
        <v>0</v>
      </c>
      <c r="AD79" s="117" t="s">
        <v>337</v>
      </c>
      <c r="AE79" s="118">
        <f>VLOOKUP(AD79,'GOLFER MONEY WON'!$1:$1048576,3,FALSE)</f>
        <v>0</v>
      </c>
    </row>
    <row r="80" spans="1:31" x14ac:dyDescent="0.2">
      <c r="A80" s="39">
        <v>79</v>
      </c>
      <c r="B80" s="54" t="s">
        <v>589</v>
      </c>
      <c r="C80" s="55">
        <f>SUM(E80)+G80+I80+K80+M80+O80+Q80+S80+U80+W80+Y80+AA80+AC80+AE80</f>
        <v>2776363</v>
      </c>
      <c r="D80" s="75" t="s">
        <v>254</v>
      </c>
      <c r="E80" s="76">
        <f>VLOOKUP(D80,'GOLFER MONEY WON'!$1:$1048576,3,FALSE)</f>
        <v>667000</v>
      </c>
      <c r="F80" s="77" t="s">
        <v>243</v>
      </c>
      <c r="G80" s="76">
        <f>VLOOKUP(F80,'GOLFER MONEY WON'!$1:$1048576,3,FALSE)</f>
        <v>0</v>
      </c>
      <c r="H80" s="104" t="s">
        <v>317</v>
      </c>
      <c r="I80" s="105">
        <f>VLOOKUP(H80,'GOLFER MONEY WON'!$1:$1048576,3,FALSE)</f>
        <v>119600</v>
      </c>
      <c r="J80" s="104" t="s">
        <v>258</v>
      </c>
      <c r="K80" s="105">
        <f>VLOOKUP(J80,'GOLFER MONEY WON'!$1:$1048576,3,FALSE)</f>
        <v>60663</v>
      </c>
      <c r="L80" s="104" t="s">
        <v>265</v>
      </c>
      <c r="M80" s="105">
        <f>VLOOKUP(L80,'GOLFER MONEY WON'!$1:$1048576,3,FALSE)</f>
        <v>0</v>
      </c>
      <c r="N80" s="108" t="s">
        <v>280</v>
      </c>
      <c r="O80" s="109">
        <f>VLOOKUP(N80,'GOLFER MONEY WON'!$1:$1048576,3,FALSE)</f>
        <v>29900</v>
      </c>
      <c r="P80" s="108" t="s">
        <v>299</v>
      </c>
      <c r="Q80" s="109">
        <f>VLOOKUP(P80,'GOLFER MONEY WON'!$1:$1048576,3,FALSE)</f>
        <v>345000</v>
      </c>
      <c r="R80" s="108" t="s">
        <v>320</v>
      </c>
      <c r="S80" s="109">
        <f>VLOOKUP(R80,'GOLFER MONEY WON'!$1:$1048576,3,FALSE)</f>
        <v>1242000</v>
      </c>
      <c r="T80" s="112" t="s">
        <v>303</v>
      </c>
      <c r="U80" s="113">
        <f>VLOOKUP(T80,'GOLFER MONEY WON'!$1:$1048576,3,FALSE)</f>
        <v>0</v>
      </c>
      <c r="V80" s="114" t="s">
        <v>300</v>
      </c>
      <c r="W80" s="113">
        <f>VLOOKUP(V80,'GOLFER MONEY WON'!$1:$1048576,3,FALSE)</f>
        <v>0</v>
      </c>
      <c r="X80" s="114" t="s">
        <v>285</v>
      </c>
      <c r="Y80" s="113">
        <f>VLOOKUP(X80,'GOLFER MONEY WON'!$1:$1048576,3,FALSE)</f>
        <v>43700</v>
      </c>
      <c r="Z80" s="58" t="s">
        <v>290</v>
      </c>
      <c r="AA80" s="59">
        <f>VLOOKUP(Z80,'GOLFER MONEY WON'!$1:$1048576,3,FALSE)</f>
        <v>0</v>
      </c>
      <c r="AB80" s="58" t="s">
        <v>333</v>
      </c>
      <c r="AC80" s="59">
        <f>VLOOKUP(AB80,'GOLFER MONEY WON'!$1:$1048576,3,FALSE)</f>
        <v>218500</v>
      </c>
      <c r="AD80" s="117" t="s">
        <v>336</v>
      </c>
      <c r="AE80" s="118">
        <f>VLOOKUP(AD80,'GOLFER MONEY WON'!$1:$1048576,3,FALSE)</f>
        <v>50000</v>
      </c>
    </row>
    <row r="81" spans="1:31" x14ac:dyDescent="0.2">
      <c r="A81" s="39">
        <v>80</v>
      </c>
      <c r="B81" s="54" t="s">
        <v>443</v>
      </c>
      <c r="C81" s="55">
        <f>SUM(E81)+G81+I81+K81+M81+O81+Q81+S81+U81+W81+Y81+AA81+AC81+AE81</f>
        <v>2766013</v>
      </c>
      <c r="D81" s="75" t="s">
        <v>244</v>
      </c>
      <c r="E81" s="76">
        <f>VLOOKUP(D81,'GOLFER MONEY WON'!$1:$1048576,3,FALSE)</f>
        <v>437000</v>
      </c>
      <c r="F81" s="77" t="s">
        <v>247</v>
      </c>
      <c r="G81" s="76">
        <f>VLOOKUP(F81,'GOLFER MONEY WON'!$1:$1048576,3,FALSE)</f>
        <v>0</v>
      </c>
      <c r="H81" s="104" t="s">
        <v>274</v>
      </c>
      <c r="I81" s="105">
        <f>VLOOKUP(H81,'GOLFER MONEY WON'!$1:$1048576,3,FALSE)</f>
        <v>299000</v>
      </c>
      <c r="J81" s="104" t="s">
        <v>267</v>
      </c>
      <c r="K81" s="105">
        <f>VLOOKUP(J81,'GOLFER MONEY WON'!$1:$1048576,3,FALSE)</f>
        <v>299000</v>
      </c>
      <c r="L81" s="104" t="s">
        <v>269</v>
      </c>
      <c r="M81" s="105">
        <f>VLOOKUP(L81,'GOLFER MONEY WON'!$1:$1048576,3,FALSE)</f>
        <v>218500</v>
      </c>
      <c r="N81" s="108" t="s">
        <v>270</v>
      </c>
      <c r="O81" s="109">
        <f>VLOOKUP(N81,'GOLFER MONEY WON'!$1:$1048576,3,FALSE)</f>
        <v>79925</v>
      </c>
      <c r="P81" s="108" t="s">
        <v>273</v>
      </c>
      <c r="Q81" s="109">
        <f>VLOOKUP(P81,'GOLFER MONEY WON'!$1:$1048576,3,FALSE)</f>
        <v>79925</v>
      </c>
      <c r="R81" s="108" t="s">
        <v>320</v>
      </c>
      <c r="S81" s="109">
        <f>VLOOKUP(R81,'GOLFER MONEY WON'!$1:$1048576,3,FALSE)</f>
        <v>1242000</v>
      </c>
      <c r="T81" s="112" t="s">
        <v>291</v>
      </c>
      <c r="U81" s="113">
        <f>VLOOKUP(T81,'GOLFER MONEY WON'!$1:$1048576,3,FALSE)</f>
        <v>0</v>
      </c>
      <c r="V81" s="114" t="s">
        <v>300</v>
      </c>
      <c r="W81" s="113">
        <f>VLOOKUP(V81,'GOLFER MONEY WON'!$1:$1048576,3,FALSE)</f>
        <v>0</v>
      </c>
      <c r="X81" s="114" t="s">
        <v>284</v>
      </c>
      <c r="Y81" s="113">
        <f>VLOOKUP(X81,'GOLFER MONEY WON'!$1:$1048576,3,FALSE)</f>
        <v>60663</v>
      </c>
      <c r="Z81" s="58" t="s">
        <v>290</v>
      </c>
      <c r="AA81" s="59">
        <f>VLOOKUP(Z81,'GOLFER MONEY WON'!$1:$1048576,3,FALSE)</f>
        <v>0</v>
      </c>
      <c r="AB81" s="58" t="s">
        <v>332</v>
      </c>
      <c r="AC81" s="59">
        <f>VLOOKUP(AB81,'GOLFER MONEY WON'!$1:$1048576,3,FALSE)</f>
        <v>0</v>
      </c>
      <c r="AD81" s="117" t="s">
        <v>336</v>
      </c>
      <c r="AE81" s="118">
        <f>VLOOKUP(AD81,'GOLFER MONEY WON'!$1:$1048576,3,FALSE)</f>
        <v>50000</v>
      </c>
    </row>
    <row r="82" spans="1:31" x14ac:dyDescent="0.2">
      <c r="A82" s="39">
        <v>81</v>
      </c>
      <c r="B82" s="54" t="s">
        <v>481</v>
      </c>
      <c r="C82" s="55">
        <f>SUM(E82)+G82+I82+K82+M82+O82+Q82+S82+U82+W82+Y82+AA82+AC82+AE82</f>
        <v>2764466</v>
      </c>
      <c r="D82" s="75" t="s">
        <v>241</v>
      </c>
      <c r="E82" s="76">
        <f>VLOOKUP(D82,'GOLFER MONEY WON'!$1:$1048576,3,FALSE)</f>
        <v>33503</v>
      </c>
      <c r="F82" s="77" t="s">
        <v>245</v>
      </c>
      <c r="G82" s="76">
        <f>VLOOKUP(F82,'GOLFER MONEY WON'!$1:$1048576,3,FALSE)</f>
        <v>119600</v>
      </c>
      <c r="H82" s="104" t="s">
        <v>260</v>
      </c>
      <c r="I82" s="105">
        <f>VLOOKUP(H82,'GOLFER MONEY WON'!$1:$1048576,3,FALSE)</f>
        <v>0</v>
      </c>
      <c r="J82" s="104" t="s">
        <v>269</v>
      </c>
      <c r="K82" s="105">
        <f>VLOOKUP(J82,'GOLFER MONEY WON'!$1:$1048576,3,FALSE)</f>
        <v>218500</v>
      </c>
      <c r="L82" s="104" t="s">
        <v>252</v>
      </c>
      <c r="M82" s="105">
        <f>VLOOKUP(L82,'GOLFER MONEY WON'!$1:$1048576,3,FALSE)</f>
        <v>2070000</v>
      </c>
      <c r="N82" s="108" t="s">
        <v>341</v>
      </c>
      <c r="O82" s="109">
        <f>VLOOKUP(N82,'GOLFER MONEY WON'!$1:$1048576,3,FALSE)</f>
        <v>218500</v>
      </c>
      <c r="P82" s="108" t="s">
        <v>283</v>
      </c>
      <c r="Q82" s="109">
        <f>VLOOKUP(P82,'GOLFER MONEY WON'!$1:$1048576,3,FALSE)</f>
        <v>0</v>
      </c>
      <c r="R82" s="108" t="s">
        <v>251</v>
      </c>
      <c r="S82" s="109">
        <f>VLOOKUP(R82,'GOLFER MONEY WON'!$1:$1048576,3,FALSE)</f>
        <v>43700</v>
      </c>
      <c r="T82" s="112" t="s">
        <v>303</v>
      </c>
      <c r="U82" s="113">
        <f>VLOOKUP(T82,'GOLFER MONEY WON'!$1:$1048576,3,FALSE)</f>
        <v>0</v>
      </c>
      <c r="V82" s="114" t="s">
        <v>276</v>
      </c>
      <c r="W82" s="113">
        <f>VLOOKUP(V82,'GOLFER MONEY WON'!$1:$1048576,3,FALSE)</f>
        <v>0</v>
      </c>
      <c r="X82" s="112" t="s">
        <v>330</v>
      </c>
      <c r="Y82" s="113">
        <f>VLOOKUP(X82,'GOLFER MONEY WON'!$1:$1048576,3,FALSE)</f>
        <v>60663</v>
      </c>
      <c r="Z82" s="58" t="s">
        <v>290</v>
      </c>
      <c r="AA82" s="59">
        <f>VLOOKUP(Z82,'GOLFER MONEY WON'!$1:$1048576,3,FALSE)</f>
        <v>0</v>
      </c>
      <c r="AB82" s="58" t="s">
        <v>332</v>
      </c>
      <c r="AC82" s="59">
        <f>VLOOKUP(AB82,'GOLFER MONEY WON'!$1:$1048576,3,FALSE)</f>
        <v>0</v>
      </c>
      <c r="AD82" s="117" t="s">
        <v>337</v>
      </c>
      <c r="AE82" s="118">
        <f>VLOOKUP(AD82,'GOLFER MONEY WON'!$1:$1048576,3,FALSE)</f>
        <v>0</v>
      </c>
    </row>
    <row r="83" spans="1:31" x14ac:dyDescent="0.2">
      <c r="A83" s="39">
        <v>82</v>
      </c>
      <c r="B83" s="54" t="s">
        <v>78</v>
      </c>
      <c r="C83" s="55">
        <f>SUM(E83)+G83+I83+K83+M83+O83+Q83+S83+U83+W83+Y83+AA83+AC83+AE83</f>
        <v>2757854</v>
      </c>
      <c r="D83" s="75" t="s">
        <v>245</v>
      </c>
      <c r="E83" s="76">
        <f>VLOOKUP(D83,'GOLFER MONEY WON'!$1:$1048576,3,FALSE)</f>
        <v>119600</v>
      </c>
      <c r="F83" s="77" t="s">
        <v>244</v>
      </c>
      <c r="G83" s="76">
        <f>VLOOKUP(F83,'GOLFER MONEY WON'!$1:$1048576,3,FALSE)</f>
        <v>437000</v>
      </c>
      <c r="H83" s="104" t="s">
        <v>260</v>
      </c>
      <c r="I83" s="105">
        <f>VLOOKUP(H83,'GOLFER MONEY WON'!$1:$1048576,3,FALSE)</f>
        <v>0</v>
      </c>
      <c r="J83" s="104" t="s">
        <v>261</v>
      </c>
      <c r="K83" s="105">
        <f>VLOOKUP(J83,'GOLFER MONEY WON'!$1:$1048576,3,FALSE)</f>
        <v>79925</v>
      </c>
      <c r="L83" s="104" t="s">
        <v>263</v>
      </c>
      <c r="M83" s="105">
        <f>VLOOKUP(L83,'GOLFER MONEY WON'!$1:$1048576,3,FALSE)</f>
        <v>161000</v>
      </c>
      <c r="N83" s="108" t="s">
        <v>299</v>
      </c>
      <c r="O83" s="109">
        <f>VLOOKUP(N83,'GOLFER MONEY WON'!$1:$1048576,3,FALSE)</f>
        <v>345000</v>
      </c>
      <c r="P83" s="108" t="s">
        <v>320</v>
      </c>
      <c r="Q83" s="109">
        <f>VLOOKUP(P83,'GOLFER MONEY WON'!$1:$1048576,3,FALSE)</f>
        <v>1242000</v>
      </c>
      <c r="R83" s="108" t="s">
        <v>287</v>
      </c>
      <c r="S83" s="109">
        <f>VLOOKUP(R83,'GOLFER MONEY WON'!$1:$1048576,3,FALSE)</f>
        <v>218500</v>
      </c>
      <c r="T83" s="112" t="s">
        <v>272</v>
      </c>
      <c r="U83" s="113">
        <f>VLOOKUP(T83,'GOLFER MONEY WON'!$1:$1048576,3,FALSE)</f>
        <v>33503</v>
      </c>
      <c r="V83" s="114" t="s">
        <v>330</v>
      </c>
      <c r="W83" s="113">
        <f>VLOOKUP(V83,'GOLFER MONEY WON'!$1:$1048576,3,FALSE)</f>
        <v>60663</v>
      </c>
      <c r="X83" s="114" t="s">
        <v>284</v>
      </c>
      <c r="Y83" s="113">
        <f>VLOOKUP(X83,'GOLFER MONEY WON'!$1:$1048576,3,FALSE)</f>
        <v>60663</v>
      </c>
      <c r="Z83" s="58" t="s">
        <v>290</v>
      </c>
      <c r="AA83" s="59">
        <f>VLOOKUP(Z83,'GOLFER MONEY WON'!$1:$1048576,3,FALSE)</f>
        <v>0</v>
      </c>
      <c r="AB83" s="58" t="s">
        <v>292</v>
      </c>
      <c r="AC83" s="59">
        <f>VLOOKUP(AB83,'GOLFER MONEY WON'!$1:$1048576,3,FALSE)</f>
        <v>0</v>
      </c>
      <c r="AD83" s="117" t="s">
        <v>337</v>
      </c>
      <c r="AE83" s="118">
        <f>VLOOKUP(AD83,'GOLFER MONEY WON'!$1:$1048576,3,FALSE)</f>
        <v>0</v>
      </c>
    </row>
    <row r="84" spans="1:31" x14ac:dyDescent="0.2">
      <c r="A84" s="39">
        <v>83</v>
      </c>
      <c r="B84" s="54" t="s">
        <v>402</v>
      </c>
      <c r="C84" s="55">
        <f>SUM(E84)+G84+I84+K84+M84+O84+Q84+S84+U84+W84+Y84+AA84+AC84+AE84</f>
        <v>2739876</v>
      </c>
      <c r="D84" s="75" t="s">
        <v>245</v>
      </c>
      <c r="E84" s="76">
        <f>VLOOKUP(D84,'GOLFER MONEY WON'!$1:$1048576,3,FALSE)</f>
        <v>119600</v>
      </c>
      <c r="F84" s="75" t="s">
        <v>244</v>
      </c>
      <c r="G84" s="76">
        <f>VLOOKUP(F84,'GOLFER MONEY WON'!$1:$1048576,3,FALSE)</f>
        <v>437000</v>
      </c>
      <c r="H84" s="104" t="s">
        <v>261</v>
      </c>
      <c r="I84" s="105">
        <f>VLOOKUP(H84,'GOLFER MONEY WON'!$1:$1048576,3,FALSE)</f>
        <v>79925</v>
      </c>
      <c r="J84" s="104" t="s">
        <v>315</v>
      </c>
      <c r="K84" s="105">
        <f>VLOOKUP(J84,'GOLFER MONEY WON'!$1:$1048576,3,FALSE)</f>
        <v>0</v>
      </c>
      <c r="L84" s="104" t="s">
        <v>258</v>
      </c>
      <c r="M84" s="105">
        <f>VLOOKUP(L84,'GOLFER MONEY WON'!$1:$1048576,3,FALSE)</f>
        <v>60663</v>
      </c>
      <c r="N84" s="108" t="s">
        <v>270</v>
      </c>
      <c r="O84" s="109">
        <f>VLOOKUP(N84,'GOLFER MONEY WON'!$1:$1048576,3,FALSE)</f>
        <v>79925</v>
      </c>
      <c r="P84" s="108" t="s">
        <v>299</v>
      </c>
      <c r="Q84" s="109">
        <f>VLOOKUP(P84,'GOLFER MONEY WON'!$1:$1048576,3,FALSE)</f>
        <v>345000</v>
      </c>
      <c r="R84" s="108" t="s">
        <v>320</v>
      </c>
      <c r="S84" s="109">
        <f>VLOOKUP(R84,'GOLFER MONEY WON'!$1:$1048576,3,FALSE)</f>
        <v>1242000</v>
      </c>
      <c r="T84" s="112" t="s">
        <v>285</v>
      </c>
      <c r="U84" s="113">
        <f>VLOOKUP(T84,'GOLFER MONEY WON'!$1:$1048576,3,FALSE)</f>
        <v>43700</v>
      </c>
      <c r="V84" s="114" t="s">
        <v>330</v>
      </c>
      <c r="W84" s="113">
        <f>VLOOKUP(V84,'GOLFER MONEY WON'!$1:$1048576,3,FALSE)</f>
        <v>60663</v>
      </c>
      <c r="X84" s="114" t="s">
        <v>325</v>
      </c>
      <c r="Y84" s="113">
        <f>VLOOKUP(X84,'GOLFER MONEY WON'!$1:$1048576,3,FALSE)</f>
        <v>52900</v>
      </c>
      <c r="Z84" s="58" t="s">
        <v>290</v>
      </c>
      <c r="AA84" s="59">
        <f>VLOOKUP(Z84,'GOLFER MONEY WON'!$1:$1048576,3,FALSE)</f>
        <v>0</v>
      </c>
      <c r="AB84" s="58" t="s">
        <v>333</v>
      </c>
      <c r="AC84" s="59">
        <f>VLOOKUP(AB84,'GOLFER MONEY WON'!$1:$1048576,3,FALSE)</f>
        <v>218500</v>
      </c>
      <c r="AD84" s="117" t="s">
        <v>337</v>
      </c>
      <c r="AE84" s="118">
        <f>VLOOKUP(AD84,'GOLFER MONEY WON'!$1:$1048576,3,FALSE)</f>
        <v>0</v>
      </c>
    </row>
    <row r="85" spans="1:31" x14ac:dyDescent="0.2">
      <c r="A85" s="39">
        <v>84</v>
      </c>
      <c r="B85" s="54" t="s">
        <v>175</v>
      </c>
      <c r="C85" s="55">
        <f>SUM(E85)+G85+I85+K85+M85+O85+Q85+S85+U85+W85+Y85+AA85+AC85+AE85</f>
        <v>2727928</v>
      </c>
      <c r="D85" s="75" t="s">
        <v>241</v>
      </c>
      <c r="E85" s="76">
        <f>VLOOKUP(D85,'GOLFER MONEY WON'!$1:$1048576,3,FALSE)</f>
        <v>33503</v>
      </c>
      <c r="F85" s="77" t="s">
        <v>254</v>
      </c>
      <c r="G85" s="76">
        <f>VLOOKUP(F85,'GOLFER MONEY WON'!$1:$1048576,3,FALSE)</f>
        <v>667000</v>
      </c>
      <c r="H85" s="104" t="s">
        <v>264</v>
      </c>
      <c r="I85" s="105">
        <f>VLOOKUP(H85,'GOLFER MONEY WON'!$1:$1048576,3,FALSE)</f>
        <v>0</v>
      </c>
      <c r="J85" s="104" t="s">
        <v>256</v>
      </c>
      <c r="K85" s="105">
        <f>VLOOKUP(J85,'GOLFER MONEY WON'!$1:$1048576,3,FALSE)</f>
        <v>79925</v>
      </c>
      <c r="L85" s="104" t="s">
        <v>269</v>
      </c>
      <c r="M85" s="105">
        <f>VLOOKUP(L85,'GOLFER MONEY WON'!$1:$1048576,3,FALSE)</f>
        <v>218500</v>
      </c>
      <c r="N85" s="108" t="s">
        <v>304</v>
      </c>
      <c r="O85" s="109">
        <f>VLOOKUP(N85,'GOLFER MONEY WON'!$1:$1048576,3,FALSE)</f>
        <v>0</v>
      </c>
      <c r="P85" s="108" t="s">
        <v>288</v>
      </c>
      <c r="Q85" s="109">
        <f>VLOOKUP(P85,'GOLFER MONEY WON'!$1:$1048576,3,FALSE)</f>
        <v>0</v>
      </c>
      <c r="R85" s="108" t="s">
        <v>320</v>
      </c>
      <c r="S85" s="109">
        <f>VLOOKUP(R85,'GOLFER MONEY WON'!$1:$1048576,3,FALSE)</f>
        <v>1242000</v>
      </c>
      <c r="T85" s="112" t="s">
        <v>289</v>
      </c>
      <c r="U85" s="113">
        <f>VLOOKUP(T85,'GOLFER MONEY WON'!$1:$1048576,3,FALSE)</f>
        <v>0</v>
      </c>
      <c r="V85" s="114" t="s">
        <v>302</v>
      </c>
      <c r="W85" s="113">
        <f>VLOOKUP(V85,'GOLFER MONEY WON'!$1:$1048576,3,FALSE)</f>
        <v>218500</v>
      </c>
      <c r="X85" s="114" t="s">
        <v>328</v>
      </c>
      <c r="Y85" s="113">
        <f>VLOOKUP(X85,'GOLFER MONEY WON'!$1:$1048576,3,FALSE)</f>
        <v>218500</v>
      </c>
      <c r="Z85" s="58" t="s">
        <v>290</v>
      </c>
      <c r="AA85" s="59">
        <f>VLOOKUP(Z85,'GOLFER MONEY WON'!$1:$1048576,3,FALSE)</f>
        <v>0</v>
      </c>
      <c r="AB85" s="58" t="s">
        <v>292</v>
      </c>
      <c r="AC85" s="59">
        <f>VLOOKUP(AB85,'GOLFER MONEY WON'!$1:$1048576,3,FALSE)</f>
        <v>0</v>
      </c>
      <c r="AD85" s="117" t="s">
        <v>336</v>
      </c>
      <c r="AE85" s="118">
        <f>VLOOKUP(AD85,'GOLFER MONEY WON'!$1:$1048576,3,FALSE)</f>
        <v>50000</v>
      </c>
    </row>
    <row r="86" spans="1:31" x14ac:dyDescent="0.2">
      <c r="A86" s="39">
        <v>85</v>
      </c>
      <c r="B86" s="54" t="s">
        <v>66</v>
      </c>
      <c r="C86" s="55">
        <f>SUM(E86)+G86+I86+K86+M86+O86+Q86+S86+U86+W86+Y86+AA86+AC86+AE86</f>
        <v>2708844</v>
      </c>
      <c r="D86" s="75" t="s">
        <v>241</v>
      </c>
      <c r="E86" s="76">
        <f>VLOOKUP(D86,'GOLFER MONEY WON'!$1:$1048576,3,FALSE)</f>
        <v>33503</v>
      </c>
      <c r="F86" s="77" t="s">
        <v>244</v>
      </c>
      <c r="G86" s="76">
        <f>VLOOKUP(F86,'GOLFER MONEY WON'!$1:$1048576,3,FALSE)</f>
        <v>437000</v>
      </c>
      <c r="H86" s="104" t="s">
        <v>266</v>
      </c>
      <c r="I86" s="105">
        <f>VLOOKUP(H86,'GOLFER MONEY WON'!$1:$1048576,3,FALSE)</f>
        <v>33503</v>
      </c>
      <c r="J86" s="104" t="s">
        <v>315</v>
      </c>
      <c r="K86" s="105">
        <f>VLOOKUP(J86,'GOLFER MONEY WON'!$1:$1048576,3,FALSE)</f>
        <v>0</v>
      </c>
      <c r="L86" s="104" t="s">
        <v>265</v>
      </c>
      <c r="M86" s="105">
        <f>VLOOKUP(L86,'GOLFER MONEY WON'!$1:$1048576,3,FALSE)</f>
        <v>0</v>
      </c>
      <c r="N86" s="108" t="s">
        <v>255</v>
      </c>
      <c r="O86" s="109">
        <f>VLOOKUP(N86,'GOLFER MONEY WON'!$1:$1048576,3,FALSE)</f>
        <v>385250</v>
      </c>
      <c r="P86" s="108" t="s">
        <v>288</v>
      </c>
      <c r="Q86" s="109">
        <f>VLOOKUP(P86,'GOLFER MONEY WON'!$1:$1048576,3,FALSE)</f>
        <v>0</v>
      </c>
      <c r="R86" s="108" t="s">
        <v>320</v>
      </c>
      <c r="S86" s="109">
        <f>VLOOKUP(R86,'GOLFER MONEY WON'!$1:$1048576,3,FALSE)</f>
        <v>1242000</v>
      </c>
      <c r="T86" s="112" t="s">
        <v>302</v>
      </c>
      <c r="U86" s="113">
        <f>VLOOKUP(T86,'GOLFER MONEY WON'!$1:$1048576,3,FALSE)</f>
        <v>218500</v>
      </c>
      <c r="V86" s="114" t="s">
        <v>326</v>
      </c>
      <c r="W86" s="113">
        <f>VLOOKUP(V86,'GOLFER MONEY WON'!$1:$1048576,3,FALSE)</f>
        <v>79925</v>
      </c>
      <c r="X86" s="114" t="s">
        <v>284</v>
      </c>
      <c r="Y86" s="113">
        <f>VLOOKUP(X86,'GOLFER MONEY WON'!$1:$1048576,3,FALSE)</f>
        <v>60663</v>
      </c>
      <c r="Z86" s="58" t="s">
        <v>332</v>
      </c>
      <c r="AA86" s="59">
        <f>VLOOKUP(Z86,'GOLFER MONEY WON'!$1:$1048576,3,FALSE)</f>
        <v>0</v>
      </c>
      <c r="AB86" s="58" t="s">
        <v>333</v>
      </c>
      <c r="AC86" s="59">
        <f>VLOOKUP(AB86,'GOLFER MONEY WON'!$1:$1048576,3,FALSE)</f>
        <v>218500</v>
      </c>
      <c r="AD86" s="117" t="s">
        <v>337</v>
      </c>
      <c r="AE86" s="118">
        <f>VLOOKUP(AD86,'GOLFER MONEY WON'!$1:$1048576,3,FALSE)</f>
        <v>0</v>
      </c>
    </row>
    <row r="87" spans="1:31" x14ac:dyDescent="0.2">
      <c r="A87" s="39">
        <v>86</v>
      </c>
      <c r="B87" s="54" t="s">
        <v>548</v>
      </c>
      <c r="C87" s="55">
        <f>SUM(E87)+G87+I87+K87+M87+O87+Q87+S87+U87+W87+Y87+AA87+AC87+AE87</f>
        <v>2707676</v>
      </c>
      <c r="D87" s="75" t="s">
        <v>254</v>
      </c>
      <c r="E87" s="76">
        <f>VLOOKUP(D87,'GOLFER MONEY WON'!$1:$1048576,3,FALSE)</f>
        <v>667000</v>
      </c>
      <c r="F87" s="77" t="s">
        <v>243</v>
      </c>
      <c r="G87" s="76">
        <f>VLOOKUP(F87,'GOLFER MONEY WON'!$1:$1048576,3,FALSE)</f>
        <v>0</v>
      </c>
      <c r="H87" s="104" t="s">
        <v>274</v>
      </c>
      <c r="I87" s="105">
        <f>VLOOKUP(H87,'GOLFER MONEY WON'!$1:$1048576,3,FALSE)</f>
        <v>299000</v>
      </c>
      <c r="J87" s="104" t="s">
        <v>261</v>
      </c>
      <c r="K87" s="105">
        <f>VLOOKUP(J87,'GOLFER MONEY WON'!$1:$1048576,3,FALSE)</f>
        <v>79925</v>
      </c>
      <c r="L87" s="104" t="s">
        <v>258</v>
      </c>
      <c r="M87" s="105">
        <f>VLOOKUP(L87,'GOLFER MONEY WON'!$1:$1048576,3,FALSE)</f>
        <v>60663</v>
      </c>
      <c r="N87" s="108" t="s">
        <v>270</v>
      </c>
      <c r="O87" s="109">
        <f>VLOOKUP(N87,'GOLFER MONEY WON'!$1:$1048576,3,FALSE)</f>
        <v>79925</v>
      </c>
      <c r="P87" s="108" t="s">
        <v>283</v>
      </c>
      <c r="Q87" s="109">
        <f>VLOOKUP(P87,'GOLFER MONEY WON'!$1:$1048576,3,FALSE)</f>
        <v>0</v>
      </c>
      <c r="R87" s="108" t="s">
        <v>320</v>
      </c>
      <c r="S87" s="109">
        <f>VLOOKUP(R87,'GOLFER MONEY WON'!$1:$1048576,3,FALSE)</f>
        <v>1242000</v>
      </c>
      <c r="T87" s="112" t="s">
        <v>330</v>
      </c>
      <c r="U87" s="113">
        <f>VLOOKUP(T87,'GOLFER MONEY WON'!$1:$1048576,3,FALSE)</f>
        <v>60663</v>
      </c>
      <c r="V87" s="114" t="s">
        <v>300</v>
      </c>
      <c r="W87" s="113">
        <f>VLOOKUP(V87,'GOLFER MONEY WON'!$1:$1048576,3,FALSE)</f>
        <v>0</v>
      </c>
      <c r="X87" s="114" t="s">
        <v>289</v>
      </c>
      <c r="Y87" s="113">
        <f>VLOOKUP(X87,'GOLFER MONEY WON'!$1:$1048576,3,FALSE)</f>
        <v>0</v>
      </c>
      <c r="Z87" s="58" t="s">
        <v>290</v>
      </c>
      <c r="AA87" s="59">
        <f>VLOOKUP(Z87,'GOLFER MONEY WON'!$1:$1048576,3,FALSE)</f>
        <v>0</v>
      </c>
      <c r="AB87" s="58" t="s">
        <v>333</v>
      </c>
      <c r="AC87" s="59">
        <f>VLOOKUP(AB87,'GOLFER MONEY WON'!$1:$1048576,3,FALSE)</f>
        <v>218500</v>
      </c>
      <c r="AD87" s="117" t="s">
        <v>337</v>
      </c>
      <c r="AE87" s="118">
        <f>VLOOKUP(AD87,'GOLFER MONEY WON'!$1:$1048576,3,FALSE)</f>
        <v>0</v>
      </c>
    </row>
    <row r="88" spans="1:31" x14ac:dyDescent="0.2">
      <c r="A88" s="39">
        <v>87</v>
      </c>
      <c r="B88" s="54" t="s">
        <v>97</v>
      </c>
      <c r="C88" s="55">
        <f>SUM(E88)+G88+I88+K88+M88+O88+Q88+S88+U88+W88+Y88+AA88+AC88+AE88</f>
        <v>2702788</v>
      </c>
      <c r="D88" s="75" t="s">
        <v>245</v>
      </c>
      <c r="E88" s="76">
        <f>VLOOKUP(D88,'GOLFER MONEY WON'!$1:$1048576,3,FALSE)</f>
        <v>119600</v>
      </c>
      <c r="F88" s="77" t="s">
        <v>243</v>
      </c>
      <c r="G88" s="76">
        <f>VLOOKUP(F88,'GOLFER MONEY WON'!$1:$1048576,3,FALSE)</f>
        <v>0</v>
      </c>
      <c r="H88" s="104" t="s">
        <v>260</v>
      </c>
      <c r="I88" s="105">
        <f>VLOOKUP(H88,'GOLFER MONEY WON'!$1:$1048576,3,FALSE)</f>
        <v>0</v>
      </c>
      <c r="J88" s="104" t="s">
        <v>317</v>
      </c>
      <c r="K88" s="105">
        <f>VLOOKUP(J88,'GOLFER MONEY WON'!$1:$1048576,3,FALSE)</f>
        <v>119600</v>
      </c>
      <c r="L88" s="104" t="s">
        <v>267</v>
      </c>
      <c r="M88" s="105">
        <f>VLOOKUP(L88,'GOLFER MONEY WON'!$1:$1048576,3,FALSE)</f>
        <v>299000</v>
      </c>
      <c r="N88" s="108" t="s">
        <v>270</v>
      </c>
      <c r="O88" s="109">
        <f>VLOOKUP(N88,'GOLFER MONEY WON'!$1:$1048576,3,FALSE)</f>
        <v>79925</v>
      </c>
      <c r="P88" s="108" t="s">
        <v>299</v>
      </c>
      <c r="Q88" s="109">
        <f>VLOOKUP(P88,'GOLFER MONEY WON'!$1:$1048576,3,FALSE)</f>
        <v>345000</v>
      </c>
      <c r="R88" s="108" t="s">
        <v>320</v>
      </c>
      <c r="S88" s="109">
        <f>VLOOKUP(R88,'GOLFER MONEY WON'!$1:$1048576,3,FALSE)</f>
        <v>1242000</v>
      </c>
      <c r="T88" s="114" t="s">
        <v>328</v>
      </c>
      <c r="U88" s="113">
        <f>VLOOKUP(T88,'GOLFER MONEY WON'!$1:$1048576,3,FALSE)</f>
        <v>218500</v>
      </c>
      <c r="V88" s="114" t="s">
        <v>300</v>
      </c>
      <c r="W88" s="113">
        <f>VLOOKUP(V88,'GOLFER MONEY WON'!$1:$1048576,3,FALSE)</f>
        <v>0</v>
      </c>
      <c r="X88" s="114" t="s">
        <v>284</v>
      </c>
      <c r="Y88" s="113">
        <f>VLOOKUP(X88,'GOLFER MONEY WON'!$1:$1048576,3,FALSE)</f>
        <v>60663</v>
      </c>
      <c r="Z88" s="58" t="s">
        <v>292</v>
      </c>
      <c r="AA88" s="59">
        <f>VLOOKUP(Z88,'GOLFER MONEY WON'!$1:$1048576,3,FALSE)</f>
        <v>0</v>
      </c>
      <c r="AB88" s="58" t="s">
        <v>333</v>
      </c>
      <c r="AC88" s="59">
        <f>VLOOKUP(AB88,'GOLFER MONEY WON'!$1:$1048576,3,FALSE)</f>
        <v>218500</v>
      </c>
      <c r="AD88" s="117" t="s">
        <v>335</v>
      </c>
      <c r="AE88" s="118">
        <f>VLOOKUP(AD88,'GOLFER MONEY WON'!$1:$1048576,3,FALSE)</f>
        <v>0</v>
      </c>
    </row>
    <row r="89" spans="1:31" x14ac:dyDescent="0.2">
      <c r="A89" s="39">
        <v>88</v>
      </c>
      <c r="B89" s="54" t="s">
        <v>403</v>
      </c>
      <c r="C89" s="55">
        <f>SUM(E89)+G89+I89+K89+M89+O89+Q89+S89+U89+W89+Y89+AA89+AC89+AE89</f>
        <v>2701216</v>
      </c>
      <c r="D89" s="75" t="s">
        <v>241</v>
      </c>
      <c r="E89" s="76">
        <f>VLOOKUP(D89,'GOLFER MONEY WON'!$1:$1048576,3,FALSE)</f>
        <v>33503</v>
      </c>
      <c r="F89" s="77" t="s">
        <v>244</v>
      </c>
      <c r="G89" s="76">
        <f>VLOOKUP(F89,'GOLFER MONEY WON'!$1:$1048576,3,FALSE)</f>
        <v>437000</v>
      </c>
      <c r="H89" s="104" t="s">
        <v>260</v>
      </c>
      <c r="I89" s="105">
        <f>VLOOKUP(H89,'GOLFER MONEY WON'!$1:$1048576,3,FALSE)</f>
        <v>0</v>
      </c>
      <c r="J89" s="104" t="s">
        <v>268</v>
      </c>
      <c r="K89" s="105">
        <f>VLOOKUP(J89,'GOLFER MONEY WON'!$1:$1048576,3,FALSE)</f>
        <v>161000</v>
      </c>
      <c r="L89" s="104" t="s">
        <v>315</v>
      </c>
      <c r="M89" s="105">
        <f>VLOOKUP(L89,'GOLFER MONEY WON'!$1:$1048576,3,FALSE)</f>
        <v>0</v>
      </c>
      <c r="N89" s="108" t="s">
        <v>255</v>
      </c>
      <c r="O89" s="109">
        <f>VLOOKUP(N89,'GOLFER MONEY WON'!$1:$1048576,3,FALSE)</f>
        <v>385250</v>
      </c>
      <c r="P89" s="108" t="s">
        <v>319</v>
      </c>
      <c r="Q89" s="109">
        <f>VLOOKUP(P89,'GOLFER MONEY WON'!$1:$1048576,3,FALSE)</f>
        <v>119600</v>
      </c>
      <c r="R89" s="108" t="s">
        <v>320</v>
      </c>
      <c r="S89" s="109">
        <f>VLOOKUP(R89,'GOLFER MONEY WON'!$1:$1048576,3,FALSE)</f>
        <v>1242000</v>
      </c>
      <c r="T89" s="112" t="s">
        <v>330</v>
      </c>
      <c r="U89" s="113">
        <f>VLOOKUP(T89,'GOLFER MONEY WON'!$1:$1048576,3,FALSE)</f>
        <v>60663</v>
      </c>
      <c r="V89" s="114" t="s">
        <v>303</v>
      </c>
      <c r="W89" s="113">
        <f>VLOOKUP(V89,'GOLFER MONEY WON'!$1:$1048576,3,FALSE)</f>
        <v>0</v>
      </c>
      <c r="X89" s="114" t="s">
        <v>285</v>
      </c>
      <c r="Y89" s="113">
        <f>VLOOKUP(X89,'GOLFER MONEY WON'!$1:$1048576,3,FALSE)</f>
        <v>43700</v>
      </c>
      <c r="Z89" s="58" t="s">
        <v>290</v>
      </c>
      <c r="AA89" s="59">
        <f>VLOOKUP(Z89,'GOLFER MONEY WON'!$1:$1048576,3,FALSE)</f>
        <v>0</v>
      </c>
      <c r="AB89" s="58" t="s">
        <v>333</v>
      </c>
      <c r="AC89" s="59">
        <f>VLOOKUP(AB89,'GOLFER MONEY WON'!$1:$1048576,3,FALSE)</f>
        <v>218500</v>
      </c>
      <c r="AD89" s="117" t="s">
        <v>337</v>
      </c>
      <c r="AE89" s="118">
        <f>VLOOKUP(AD89,'GOLFER MONEY WON'!$1:$1048576,3,FALSE)</f>
        <v>0</v>
      </c>
    </row>
    <row r="90" spans="1:31" x14ac:dyDescent="0.2">
      <c r="A90" s="39">
        <v>89</v>
      </c>
      <c r="B90" s="54" t="s">
        <v>579</v>
      </c>
      <c r="C90" s="55">
        <f>SUM(E90)+G90+I90+K90+M90+O90+Q90+S90+U90+W90+Y90+AA90+AC90+AE90</f>
        <v>2677354</v>
      </c>
      <c r="D90" s="75" t="s">
        <v>241</v>
      </c>
      <c r="E90" s="76">
        <f>VLOOKUP(D90,'GOLFER MONEY WON'!$1:$1048576,3,FALSE)</f>
        <v>33503</v>
      </c>
      <c r="F90" s="77" t="s">
        <v>245</v>
      </c>
      <c r="G90" s="76">
        <f>VLOOKUP(F90,'GOLFER MONEY WON'!$1:$1048576,3,FALSE)</f>
        <v>119600</v>
      </c>
      <c r="H90" s="104" t="s">
        <v>260</v>
      </c>
      <c r="I90" s="105">
        <f>VLOOKUP(H90,'GOLFER MONEY WON'!$1:$1048576,3,FALSE)</f>
        <v>0</v>
      </c>
      <c r="J90" s="104" t="s">
        <v>274</v>
      </c>
      <c r="K90" s="105">
        <f>VLOOKUP(J90,'GOLFER MONEY WON'!$1:$1048576,3,FALSE)</f>
        <v>299000</v>
      </c>
      <c r="L90" s="104" t="s">
        <v>269</v>
      </c>
      <c r="M90" s="105">
        <f>VLOOKUP(L90,'GOLFER MONEY WON'!$1:$1048576,3,FALSE)</f>
        <v>218500</v>
      </c>
      <c r="N90" s="108" t="s">
        <v>299</v>
      </c>
      <c r="O90" s="109">
        <f>VLOOKUP(N90,'GOLFER MONEY WON'!$1:$1048576,3,FALSE)</f>
        <v>345000</v>
      </c>
      <c r="P90" s="108" t="s">
        <v>341</v>
      </c>
      <c r="Q90" s="109">
        <f>VLOOKUP(P90,'GOLFER MONEY WON'!$1:$1048576,3,FALSE)</f>
        <v>218500</v>
      </c>
      <c r="R90" s="108" t="s">
        <v>320</v>
      </c>
      <c r="S90" s="109">
        <f>VLOOKUP(R90,'GOLFER MONEY WON'!$1:$1048576,3,FALSE)</f>
        <v>1242000</v>
      </c>
      <c r="T90" s="112" t="s">
        <v>330</v>
      </c>
      <c r="U90" s="113">
        <f>VLOOKUP(T90,'GOLFER MONEY WON'!$1:$1048576,3,FALSE)</f>
        <v>60663</v>
      </c>
      <c r="V90" s="114" t="s">
        <v>284</v>
      </c>
      <c r="W90" s="113">
        <f>VLOOKUP(V90,'GOLFER MONEY WON'!$1:$1048576,3,FALSE)</f>
        <v>60663</v>
      </c>
      <c r="X90" s="114" t="s">
        <v>326</v>
      </c>
      <c r="Y90" s="113">
        <f>VLOOKUP(X90,'GOLFER MONEY WON'!$1:$1048576,3,FALSE)</f>
        <v>79925</v>
      </c>
      <c r="Z90" s="58" t="s">
        <v>290</v>
      </c>
      <c r="AA90" s="59">
        <f>VLOOKUP(Z90,'GOLFER MONEY WON'!$1:$1048576,3,FALSE)</f>
        <v>0</v>
      </c>
      <c r="AB90" s="58" t="s">
        <v>292</v>
      </c>
      <c r="AC90" s="59">
        <f>VLOOKUP(AB90,'GOLFER MONEY WON'!$1:$1048576,3,FALSE)</f>
        <v>0</v>
      </c>
      <c r="AD90" s="117" t="s">
        <v>337</v>
      </c>
      <c r="AE90" s="118">
        <f>VLOOKUP(AD90,'GOLFER MONEY WON'!$1:$1048576,3,FALSE)</f>
        <v>0</v>
      </c>
    </row>
    <row r="91" spans="1:31" x14ac:dyDescent="0.2">
      <c r="A91" s="39">
        <v>90</v>
      </c>
      <c r="B91" s="54" t="s">
        <v>398</v>
      </c>
      <c r="C91" s="55">
        <f>SUM(E91)+G91+I91+K91+M91+O91+Q91+S91+U91+W91+Y91+AA91+AC91+AE91</f>
        <v>2676223</v>
      </c>
      <c r="D91" s="75" t="s">
        <v>254</v>
      </c>
      <c r="E91" s="76">
        <f>VLOOKUP(D91,'GOLFER MONEY WON'!$1:$1048576,3,FALSE)</f>
        <v>667000</v>
      </c>
      <c r="F91" s="77" t="s">
        <v>243</v>
      </c>
      <c r="G91" s="76">
        <f>VLOOKUP(F91,'GOLFER MONEY WON'!$1:$1048576,3,FALSE)</f>
        <v>0</v>
      </c>
      <c r="H91" s="104" t="s">
        <v>260</v>
      </c>
      <c r="I91" s="105">
        <f>VLOOKUP(H91,'GOLFER MONEY WON'!$1:$1048576,3,FALSE)</f>
        <v>0</v>
      </c>
      <c r="J91" s="104" t="s">
        <v>269</v>
      </c>
      <c r="K91" s="105">
        <f>VLOOKUP(J91,'GOLFER MONEY WON'!$1:$1048576,3,FALSE)</f>
        <v>218500</v>
      </c>
      <c r="L91" s="104" t="s">
        <v>263</v>
      </c>
      <c r="M91" s="105">
        <f>VLOOKUP(L91,'GOLFER MONEY WON'!$1:$1048576,3,FALSE)</f>
        <v>161000</v>
      </c>
      <c r="N91" s="108" t="s">
        <v>270</v>
      </c>
      <c r="O91" s="109">
        <f>VLOOKUP(N91,'GOLFER MONEY WON'!$1:$1048576,3,FALSE)</f>
        <v>79925</v>
      </c>
      <c r="P91" s="108" t="s">
        <v>271</v>
      </c>
      <c r="Q91" s="109">
        <f>VLOOKUP(P91,'GOLFER MONEY WON'!$1:$1048576,3,FALSE)</f>
        <v>28635</v>
      </c>
      <c r="R91" s="108" t="s">
        <v>320</v>
      </c>
      <c r="S91" s="109">
        <f>VLOOKUP(R91,'GOLFER MONEY WON'!$1:$1048576,3,FALSE)</f>
        <v>1242000</v>
      </c>
      <c r="T91" s="112" t="s">
        <v>276</v>
      </c>
      <c r="U91" s="113">
        <f>VLOOKUP(T91,'GOLFER MONEY WON'!$1:$1048576,3,FALSE)</f>
        <v>0</v>
      </c>
      <c r="V91" s="114" t="s">
        <v>303</v>
      </c>
      <c r="W91" s="113">
        <f>VLOOKUP(V91,'GOLFER MONEY WON'!$1:$1048576,3,FALSE)</f>
        <v>0</v>
      </c>
      <c r="X91" s="114" t="s">
        <v>284</v>
      </c>
      <c r="Y91" s="113">
        <f>VLOOKUP(X91,'GOLFER MONEY WON'!$1:$1048576,3,FALSE)</f>
        <v>60663</v>
      </c>
      <c r="Z91" s="58" t="s">
        <v>290</v>
      </c>
      <c r="AA91" s="59">
        <f>VLOOKUP(Z91,'GOLFER MONEY WON'!$1:$1048576,3,FALSE)</f>
        <v>0</v>
      </c>
      <c r="AB91" s="58" t="s">
        <v>333</v>
      </c>
      <c r="AC91" s="59">
        <f>VLOOKUP(AB91,'GOLFER MONEY WON'!$1:$1048576,3,FALSE)</f>
        <v>218500</v>
      </c>
      <c r="AD91" s="117" t="s">
        <v>337</v>
      </c>
      <c r="AE91" s="118">
        <f>VLOOKUP(AD91,'GOLFER MONEY WON'!$1:$1048576,3,FALSE)</f>
        <v>0</v>
      </c>
    </row>
    <row r="92" spans="1:31" x14ac:dyDescent="0.2">
      <c r="A92" s="39">
        <v>91</v>
      </c>
      <c r="B92" s="54" t="s">
        <v>593</v>
      </c>
      <c r="C92" s="55">
        <f>SUM(E92)+G92+I92+K92+M92+O92+Q92+S92+U92+W92+Y92+AA92+AC92+AE92</f>
        <v>2667713</v>
      </c>
      <c r="D92" s="75" t="s">
        <v>244</v>
      </c>
      <c r="E92" s="76">
        <f>VLOOKUP(D92,'GOLFER MONEY WON'!$1:$1048576,3,FALSE)</f>
        <v>437000</v>
      </c>
      <c r="F92" s="77" t="s">
        <v>242</v>
      </c>
      <c r="G92" s="76">
        <f>VLOOKUP(F92,'GOLFER MONEY WON'!$1:$1048576,3,FALSE)</f>
        <v>161000</v>
      </c>
      <c r="H92" s="104" t="s">
        <v>316</v>
      </c>
      <c r="I92" s="105">
        <f>VLOOKUP(H92,'GOLFER MONEY WON'!$1:$1048576,3,FALSE)</f>
        <v>43700</v>
      </c>
      <c r="J92" s="104" t="s">
        <v>256</v>
      </c>
      <c r="K92" s="105">
        <f>VLOOKUP(J92,'GOLFER MONEY WON'!$1:$1048576,3,FALSE)</f>
        <v>79925</v>
      </c>
      <c r="L92" s="104" t="s">
        <v>265</v>
      </c>
      <c r="M92" s="105">
        <f>VLOOKUP(L92,'GOLFER MONEY WON'!$1:$1048576,3,FALSE)</f>
        <v>0</v>
      </c>
      <c r="N92" s="108" t="s">
        <v>270</v>
      </c>
      <c r="O92" s="109">
        <f>VLOOKUP(N92,'GOLFER MONEY WON'!$1:$1048576,3,FALSE)</f>
        <v>79925</v>
      </c>
      <c r="P92" s="108" t="s">
        <v>299</v>
      </c>
      <c r="Q92" s="109">
        <f>VLOOKUP(P92,'GOLFER MONEY WON'!$1:$1048576,3,FALSE)</f>
        <v>345000</v>
      </c>
      <c r="R92" s="108" t="s">
        <v>320</v>
      </c>
      <c r="S92" s="109">
        <f>VLOOKUP(R92,'GOLFER MONEY WON'!$1:$1048576,3,FALSE)</f>
        <v>1242000</v>
      </c>
      <c r="T92" s="112" t="s">
        <v>291</v>
      </c>
      <c r="U92" s="113">
        <f>VLOOKUP(T92,'GOLFER MONEY WON'!$1:$1048576,3,FALSE)</f>
        <v>0</v>
      </c>
      <c r="V92" s="114" t="s">
        <v>328</v>
      </c>
      <c r="W92" s="113">
        <f>VLOOKUP(V92,'GOLFER MONEY WON'!$1:$1048576,3,FALSE)</f>
        <v>218500</v>
      </c>
      <c r="X92" s="114" t="s">
        <v>330</v>
      </c>
      <c r="Y92" s="113">
        <f>VLOOKUP(X92,'GOLFER MONEY WON'!$1:$1048576,3,FALSE)</f>
        <v>60663</v>
      </c>
      <c r="Z92" s="58" t="s">
        <v>290</v>
      </c>
      <c r="AA92" s="59">
        <f>VLOOKUP(Z92,'GOLFER MONEY WON'!$1:$1048576,3,FALSE)</f>
        <v>0</v>
      </c>
      <c r="AB92" s="58" t="s">
        <v>292</v>
      </c>
      <c r="AC92" s="59">
        <f>VLOOKUP(AB92,'GOLFER MONEY WON'!$1:$1048576,3,FALSE)</f>
        <v>0</v>
      </c>
      <c r="AD92" s="117" t="s">
        <v>337</v>
      </c>
      <c r="AE92" s="118">
        <f>VLOOKUP(AD92,'GOLFER MONEY WON'!$1:$1048576,3,FALSE)</f>
        <v>0</v>
      </c>
    </row>
    <row r="93" spans="1:31" x14ac:dyDescent="0.2">
      <c r="A93" s="39">
        <v>92</v>
      </c>
      <c r="B93" s="54" t="s">
        <v>404</v>
      </c>
      <c r="C93" s="55">
        <f>SUM(E93)+G93+I93+K93+M93+O93+Q93+S93+U93+W93+Y93+AA93+AC93+AE93</f>
        <v>2650463</v>
      </c>
      <c r="D93" s="75" t="s">
        <v>245</v>
      </c>
      <c r="E93" s="76">
        <f>VLOOKUP(D93,'GOLFER MONEY WON'!$1:$1048576,3,FALSE)</f>
        <v>119600</v>
      </c>
      <c r="F93" s="77" t="s">
        <v>244</v>
      </c>
      <c r="G93" s="76">
        <f>VLOOKUP(F93,'GOLFER MONEY WON'!$1:$1048576,3,FALSE)</f>
        <v>437000</v>
      </c>
      <c r="H93" s="104" t="s">
        <v>260</v>
      </c>
      <c r="I93" s="105">
        <f>VLOOKUP(H93,'GOLFER MONEY WON'!$1:$1048576,3,FALSE)</f>
        <v>0</v>
      </c>
      <c r="J93" s="104" t="s">
        <v>268</v>
      </c>
      <c r="K93" s="105">
        <f>VLOOKUP(J93,'GOLFER MONEY WON'!$1:$1048576,3,FALSE)</f>
        <v>161000</v>
      </c>
      <c r="L93" s="104" t="s">
        <v>269</v>
      </c>
      <c r="M93" s="105">
        <f>VLOOKUP(L93,'GOLFER MONEY WON'!$1:$1048576,3,FALSE)</f>
        <v>218500</v>
      </c>
      <c r="N93" s="108" t="s">
        <v>280</v>
      </c>
      <c r="O93" s="109">
        <f>VLOOKUP(N93,'GOLFER MONEY WON'!$1:$1048576,3,FALSE)</f>
        <v>29900</v>
      </c>
      <c r="P93" s="108" t="s">
        <v>319</v>
      </c>
      <c r="Q93" s="109">
        <f>VLOOKUP(P93,'GOLFER MONEY WON'!$1:$1048576,3,FALSE)</f>
        <v>119600</v>
      </c>
      <c r="R93" s="108" t="s">
        <v>320</v>
      </c>
      <c r="S93" s="109">
        <f>VLOOKUP(R93,'GOLFER MONEY WON'!$1:$1048576,3,FALSE)</f>
        <v>1242000</v>
      </c>
      <c r="T93" s="112" t="s">
        <v>330</v>
      </c>
      <c r="U93" s="113">
        <f>VLOOKUP(T93,'GOLFER MONEY WON'!$1:$1048576,3,FALSE)</f>
        <v>60663</v>
      </c>
      <c r="V93" s="114" t="s">
        <v>300</v>
      </c>
      <c r="W93" s="113">
        <f>VLOOKUP(V93,'GOLFER MONEY WON'!$1:$1048576,3,FALSE)</f>
        <v>0</v>
      </c>
      <c r="X93" s="114" t="s">
        <v>285</v>
      </c>
      <c r="Y93" s="113">
        <f>VLOOKUP(X93,'GOLFER MONEY WON'!$1:$1048576,3,FALSE)</f>
        <v>43700</v>
      </c>
      <c r="Z93" s="58" t="s">
        <v>290</v>
      </c>
      <c r="AA93" s="59">
        <f>VLOOKUP(Z93,'GOLFER MONEY WON'!$1:$1048576,3,FALSE)</f>
        <v>0</v>
      </c>
      <c r="AB93" s="58" t="s">
        <v>333</v>
      </c>
      <c r="AC93" s="59">
        <f>VLOOKUP(AB93,'GOLFER MONEY WON'!$1:$1048576,3,FALSE)</f>
        <v>218500</v>
      </c>
      <c r="AD93" s="117" t="s">
        <v>337</v>
      </c>
      <c r="AE93" s="118">
        <f>VLOOKUP(AD93,'GOLFER MONEY WON'!$1:$1048576,3,FALSE)</f>
        <v>0</v>
      </c>
    </row>
    <row r="94" spans="1:31" x14ac:dyDescent="0.2">
      <c r="A94" s="39">
        <v>93</v>
      </c>
      <c r="B94" s="54" t="s">
        <v>81</v>
      </c>
      <c r="C94" s="55">
        <f>SUM(E94)+G94+I94+K94+M94+O94+Q94+S94+U94+W94+Y94+AA94+AC94+AE94</f>
        <v>2635091</v>
      </c>
      <c r="D94" s="75" t="s">
        <v>241</v>
      </c>
      <c r="E94" s="76">
        <f>VLOOKUP(D94,'GOLFER MONEY WON'!$1:$1048576,3,FALSE)</f>
        <v>33503</v>
      </c>
      <c r="F94" s="77" t="s">
        <v>240</v>
      </c>
      <c r="G94" s="76">
        <f>VLOOKUP(F94,'GOLFER MONEY WON'!$1:$1048576,3,FALSE)</f>
        <v>0</v>
      </c>
      <c r="H94" s="104" t="s">
        <v>315</v>
      </c>
      <c r="I94" s="105">
        <f>VLOOKUP(H94,'GOLFER MONEY WON'!$1:$1048576,3,FALSE)</f>
        <v>0</v>
      </c>
      <c r="J94" s="104" t="s">
        <v>261</v>
      </c>
      <c r="K94" s="105">
        <f>VLOOKUP(J94,'GOLFER MONEY WON'!$1:$1048576,3,FALSE)</f>
        <v>79925</v>
      </c>
      <c r="L94" s="104" t="s">
        <v>269</v>
      </c>
      <c r="M94" s="105">
        <f>VLOOKUP(L94,'GOLFER MONEY WON'!$1:$1048576,3,FALSE)</f>
        <v>218500</v>
      </c>
      <c r="N94" s="108" t="s">
        <v>299</v>
      </c>
      <c r="O94" s="109">
        <f>VLOOKUP(N94,'GOLFER MONEY WON'!$1:$1048576,3,FALSE)</f>
        <v>345000</v>
      </c>
      <c r="P94" s="108" t="s">
        <v>287</v>
      </c>
      <c r="Q94" s="109">
        <f>VLOOKUP(P94,'GOLFER MONEY WON'!$1:$1048576,3,FALSE)</f>
        <v>218500</v>
      </c>
      <c r="R94" s="108" t="s">
        <v>320</v>
      </c>
      <c r="S94" s="109">
        <f>VLOOKUP(R94,'GOLFER MONEY WON'!$1:$1048576,3,FALSE)</f>
        <v>1242000</v>
      </c>
      <c r="T94" s="112" t="s">
        <v>303</v>
      </c>
      <c r="U94" s="113">
        <f>VLOOKUP(T94,'GOLFER MONEY WON'!$1:$1048576,3,FALSE)</f>
        <v>0</v>
      </c>
      <c r="V94" s="114" t="s">
        <v>284</v>
      </c>
      <c r="W94" s="113">
        <f>VLOOKUP(V94,'GOLFER MONEY WON'!$1:$1048576,3,FALSE)</f>
        <v>60663</v>
      </c>
      <c r="X94" s="114" t="s">
        <v>328</v>
      </c>
      <c r="Y94" s="113">
        <f>VLOOKUP(X94,'GOLFER MONEY WON'!$1:$1048576,3,FALSE)</f>
        <v>218500</v>
      </c>
      <c r="Z94" s="58" t="s">
        <v>332</v>
      </c>
      <c r="AA94" s="59">
        <f>VLOOKUP(Z94,'GOLFER MONEY WON'!$1:$1048576,3,FALSE)</f>
        <v>0</v>
      </c>
      <c r="AB94" s="58" t="s">
        <v>333</v>
      </c>
      <c r="AC94" s="59">
        <f>VLOOKUP(AB94,'GOLFER MONEY WON'!$1:$1048576,3,FALSE)</f>
        <v>218500</v>
      </c>
      <c r="AD94" s="117" t="s">
        <v>337</v>
      </c>
      <c r="AE94" s="118">
        <f>VLOOKUP(AD94,'GOLFER MONEY WON'!$1:$1048576,3,FALSE)</f>
        <v>0</v>
      </c>
    </row>
    <row r="95" spans="1:31" x14ac:dyDescent="0.2">
      <c r="A95" s="39">
        <v>94</v>
      </c>
      <c r="B95" s="54" t="s">
        <v>312</v>
      </c>
      <c r="C95" s="55">
        <f>SUM(E95)+G95+I95+K95+M95+O95+Q95+S95+U95+W95+Y95+AA95+AC95+AE95</f>
        <v>2629441</v>
      </c>
      <c r="D95" s="75" t="s">
        <v>241</v>
      </c>
      <c r="E95" s="76">
        <f>VLOOKUP(D95,'GOLFER MONEY WON'!$1:$1048576,3,FALSE)</f>
        <v>33503</v>
      </c>
      <c r="F95" s="77" t="s">
        <v>242</v>
      </c>
      <c r="G95" s="76">
        <f>VLOOKUP(F95,'GOLFER MONEY WON'!$1:$1048576,3,FALSE)</f>
        <v>161000</v>
      </c>
      <c r="H95" s="104" t="s">
        <v>249</v>
      </c>
      <c r="I95" s="105">
        <f>VLOOKUP(H95,'GOLFER MONEY WON'!$1:$1048576,3,FALSE)</f>
        <v>27840</v>
      </c>
      <c r="J95" s="104" t="s">
        <v>317</v>
      </c>
      <c r="K95" s="105">
        <f>VLOOKUP(J95,'GOLFER MONEY WON'!$1:$1048576,3,FALSE)</f>
        <v>119600</v>
      </c>
      <c r="L95" s="104" t="s">
        <v>267</v>
      </c>
      <c r="M95" s="105">
        <f>VLOOKUP(L95,'GOLFER MONEY WON'!$1:$1048576,3,FALSE)</f>
        <v>299000</v>
      </c>
      <c r="N95" s="108" t="s">
        <v>251</v>
      </c>
      <c r="O95" s="109">
        <f>VLOOKUP(N95,'GOLFER MONEY WON'!$1:$1048576,3,FALSE)</f>
        <v>43700</v>
      </c>
      <c r="P95" s="108" t="s">
        <v>299</v>
      </c>
      <c r="Q95" s="109">
        <f>VLOOKUP(P95,'GOLFER MONEY WON'!$1:$1048576,3,FALSE)</f>
        <v>345000</v>
      </c>
      <c r="R95" s="108" t="s">
        <v>320</v>
      </c>
      <c r="S95" s="109">
        <f>VLOOKUP(R95,'GOLFER MONEY WON'!$1:$1048576,3,FALSE)</f>
        <v>1242000</v>
      </c>
      <c r="T95" s="112" t="s">
        <v>330</v>
      </c>
      <c r="U95" s="113">
        <f>VLOOKUP(T95,'GOLFER MONEY WON'!$1:$1048576,3,FALSE)</f>
        <v>60663</v>
      </c>
      <c r="V95" s="114" t="s">
        <v>303</v>
      </c>
      <c r="W95" s="113">
        <f>VLOOKUP(V95,'GOLFER MONEY WON'!$1:$1048576,3,FALSE)</f>
        <v>0</v>
      </c>
      <c r="X95" s="114" t="s">
        <v>302</v>
      </c>
      <c r="Y95" s="113">
        <f>VLOOKUP(X95,'GOLFER MONEY WON'!$1:$1048576,3,FALSE)</f>
        <v>218500</v>
      </c>
      <c r="Z95" s="58" t="s">
        <v>292</v>
      </c>
      <c r="AA95" s="59">
        <f>VLOOKUP(Z95,'GOLFER MONEY WON'!$1:$1048576,3,FALSE)</f>
        <v>0</v>
      </c>
      <c r="AB95" s="58" t="s">
        <v>293</v>
      </c>
      <c r="AC95" s="59">
        <f>VLOOKUP(AB95,'GOLFER MONEY WON'!$1:$1048576,3,FALSE)</f>
        <v>28635</v>
      </c>
      <c r="AD95" s="117" t="s">
        <v>336</v>
      </c>
      <c r="AE95" s="118">
        <f>VLOOKUP(AD95,'GOLFER MONEY WON'!$1:$1048576,3,FALSE)</f>
        <v>50000</v>
      </c>
    </row>
    <row r="96" spans="1:31" x14ac:dyDescent="0.2">
      <c r="A96" s="39">
        <v>95</v>
      </c>
      <c r="B96" s="54" t="s">
        <v>173</v>
      </c>
      <c r="C96" s="55">
        <f>SUM(E96)+G96+I96+K96+M96+O96+Q96+S96+U96+W96+Y96+AA96+AC96+AE96</f>
        <v>2625003</v>
      </c>
      <c r="D96" s="75" t="s">
        <v>241</v>
      </c>
      <c r="E96" s="76">
        <f>VLOOKUP(D96,'GOLFER MONEY WON'!$1:$1048576,3,FALSE)</f>
        <v>33503</v>
      </c>
      <c r="F96" s="77" t="s">
        <v>244</v>
      </c>
      <c r="G96" s="76">
        <f>VLOOKUP(F96,'GOLFER MONEY WON'!$1:$1048576,3,FALSE)</f>
        <v>437000</v>
      </c>
      <c r="H96" s="104" t="s">
        <v>260</v>
      </c>
      <c r="I96" s="105">
        <f>VLOOKUP(H96,'GOLFER MONEY WON'!$1:$1048576,3,FALSE)</f>
        <v>0</v>
      </c>
      <c r="J96" s="104" t="s">
        <v>316</v>
      </c>
      <c r="K96" s="105">
        <f>VLOOKUP(J96,'GOLFER MONEY WON'!$1:$1048576,3,FALSE)</f>
        <v>43700</v>
      </c>
      <c r="L96" s="104" t="s">
        <v>282</v>
      </c>
      <c r="M96" s="105">
        <f>VLOOKUP(L96,'GOLFER MONEY WON'!$1:$1048576,3,FALSE)</f>
        <v>0</v>
      </c>
      <c r="N96" s="108" t="s">
        <v>341</v>
      </c>
      <c r="O96" s="109">
        <f>VLOOKUP(N96,'GOLFER MONEY WON'!$1:$1048576,3,FALSE)</f>
        <v>218500</v>
      </c>
      <c r="P96" s="108" t="s">
        <v>286</v>
      </c>
      <c r="Q96" s="109">
        <f>VLOOKUP(P96,'GOLFER MONEY WON'!$1:$1048576,3,FALSE)</f>
        <v>119600</v>
      </c>
      <c r="R96" s="108" t="s">
        <v>320</v>
      </c>
      <c r="S96" s="109">
        <f>VLOOKUP(R96,'GOLFER MONEY WON'!$1:$1048576,3,FALSE)</f>
        <v>1242000</v>
      </c>
      <c r="T96" s="112" t="s">
        <v>297</v>
      </c>
      <c r="U96" s="113">
        <f>VLOOKUP(T96,'GOLFER MONEY WON'!$1:$1048576,3,FALSE)</f>
        <v>43700</v>
      </c>
      <c r="V96" s="114" t="s">
        <v>289</v>
      </c>
      <c r="W96" s="113">
        <f>VLOOKUP(V96,'GOLFER MONEY WON'!$1:$1048576,3,FALSE)</f>
        <v>0</v>
      </c>
      <c r="X96" s="114" t="s">
        <v>328</v>
      </c>
      <c r="Y96" s="113">
        <f>VLOOKUP(X96,'GOLFER MONEY WON'!$1:$1048576,3,FALSE)</f>
        <v>218500</v>
      </c>
      <c r="Z96" s="58" t="s">
        <v>332</v>
      </c>
      <c r="AA96" s="59">
        <f>VLOOKUP(Z96,'GOLFER MONEY WON'!$1:$1048576,3,FALSE)</f>
        <v>0</v>
      </c>
      <c r="AB96" s="58" t="s">
        <v>333</v>
      </c>
      <c r="AC96" s="59">
        <f>VLOOKUP(AB96,'GOLFER MONEY WON'!$1:$1048576,3,FALSE)</f>
        <v>218500</v>
      </c>
      <c r="AD96" s="117" t="s">
        <v>336</v>
      </c>
      <c r="AE96" s="118">
        <f>VLOOKUP(AD96,'GOLFER MONEY WON'!$1:$1048576,3,FALSE)</f>
        <v>50000</v>
      </c>
    </row>
    <row r="97" spans="1:31" x14ac:dyDescent="0.2">
      <c r="A97" s="39">
        <v>96</v>
      </c>
      <c r="B97" s="54" t="s">
        <v>137</v>
      </c>
      <c r="C97" s="55">
        <f>SUM(E97)+G97+I97+K97+M97+O97+Q97+S97+U97+W97+Y97+AA97+AC97+AE97</f>
        <v>2616691</v>
      </c>
      <c r="D97" s="75" t="s">
        <v>241</v>
      </c>
      <c r="E97" s="76">
        <f>VLOOKUP(D97,'GOLFER MONEY WON'!$1:$1048576,3,FALSE)</f>
        <v>33503</v>
      </c>
      <c r="F97" s="77" t="s">
        <v>243</v>
      </c>
      <c r="G97" s="76">
        <f>VLOOKUP(F97,'GOLFER MONEY WON'!$1:$1048576,3,FALSE)</f>
        <v>0</v>
      </c>
      <c r="H97" s="104" t="s">
        <v>260</v>
      </c>
      <c r="I97" s="105">
        <f>VLOOKUP(H97,'GOLFER MONEY WON'!$1:$1048576,3,FALSE)</f>
        <v>0</v>
      </c>
      <c r="J97" s="104" t="s">
        <v>317</v>
      </c>
      <c r="K97" s="105">
        <f>VLOOKUP(J97,'GOLFER MONEY WON'!$1:$1048576,3,FALSE)</f>
        <v>119600</v>
      </c>
      <c r="L97" s="104" t="s">
        <v>267</v>
      </c>
      <c r="M97" s="105">
        <f>VLOOKUP(L97,'GOLFER MONEY WON'!$1:$1048576,3,FALSE)</f>
        <v>299000</v>
      </c>
      <c r="N97" s="108" t="s">
        <v>270</v>
      </c>
      <c r="O97" s="109">
        <f>VLOOKUP(N97,'GOLFER MONEY WON'!$1:$1048576,3,FALSE)</f>
        <v>79925</v>
      </c>
      <c r="P97" s="108" t="s">
        <v>299</v>
      </c>
      <c r="Q97" s="109">
        <f>VLOOKUP(P97,'GOLFER MONEY WON'!$1:$1048576,3,FALSE)</f>
        <v>345000</v>
      </c>
      <c r="R97" s="108" t="s">
        <v>320</v>
      </c>
      <c r="S97" s="109">
        <f>VLOOKUP(R97,'GOLFER MONEY WON'!$1:$1048576,3,FALSE)</f>
        <v>1242000</v>
      </c>
      <c r="T97" s="112" t="s">
        <v>276</v>
      </c>
      <c r="U97" s="113">
        <f>VLOOKUP(T97,'GOLFER MONEY WON'!$1:$1048576,3,FALSE)</f>
        <v>0</v>
      </c>
      <c r="V97" s="114" t="s">
        <v>284</v>
      </c>
      <c r="W97" s="113">
        <f>VLOOKUP(V97,'GOLFER MONEY WON'!$1:$1048576,3,FALSE)</f>
        <v>60663</v>
      </c>
      <c r="X97" s="114" t="s">
        <v>328</v>
      </c>
      <c r="Y97" s="113">
        <f>VLOOKUP(X97,'GOLFER MONEY WON'!$1:$1048576,3,FALSE)</f>
        <v>218500</v>
      </c>
      <c r="Z97" s="58" t="s">
        <v>290</v>
      </c>
      <c r="AA97" s="59">
        <f>VLOOKUP(Z97,'GOLFER MONEY WON'!$1:$1048576,3,FALSE)</f>
        <v>0</v>
      </c>
      <c r="AB97" s="58" t="s">
        <v>333</v>
      </c>
      <c r="AC97" s="59">
        <f>VLOOKUP(AB97,'GOLFER MONEY WON'!$1:$1048576,3,FALSE)</f>
        <v>218500</v>
      </c>
      <c r="AD97" s="117" t="s">
        <v>335</v>
      </c>
      <c r="AE97" s="118">
        <f>VLOOKUP(AD97,'GOLFER MONEY WON'!$1:$1048576,3,FALSE)</f>
        <v>0</v>
      </c>
    </row>
    <row r="98" spans="1:31" x14ac:dyDescent="0.2">
      <c r="A98" s="39">
        <v>97</v>
      </c>
      <c r="B98" s="54" t="s">
        <v>441</v>
      </c>
      <c r="C98" s="55">
        <f>SUM(E98)+G98+I98+K98+M98+O98+Q98+S98+U98+W98+Y98+AA98+AC98+AE98</f>
        <v>2615248</v>
      </c>
      <c r="D98" s="75" t="s">
        <v>245</v>
      </c>
      <c r="E98" s="76">
        <f>VLOOKUP(D98,'GOLFER MONEY WON'!$1:$1048576,3,FALSE)</f>
        <v>119600</v>
      </c>
      <c r="F98" s="75" t="s">
        <v>243</v>
      </c>
      <c r="G98" s="76">
        <f>VLOOKUP(F98,'GOLFER MONEY WON'!$1:$1048576,3,FALSE)</f>
        <v>0</v>
      </c>
      <c r="H98" s="104" t="s">
        <v>274</v>
      </c>
      <c r="I98" s="105">
        <f>VLOOKUP(H98,'GOLFER MONEY WON'!$1:$1048576,3,FALSE)</f>
        <v>299000</v>
      </c>
      <c r="J98" s="104" t="s">
        <v>264</v>
      </c>
      <c r="K98" s="105">
        <f>VLOOKUP(J98,'GOLFER MONEY WON'!$1:$1048576,3,FALSE)</f>
        <v>0</v>
      </c>
      <c r="L98" s="104" t="s">
        <v>269</v>
      </c>
      <c r="M98" s="105">
        <f>VLOOKUP(L98,'GOLFER MONEY WON'!$1:$1048576,3,FALSE)</f>
        <v>218500</v>
      </c>
      <c r="N98" s="108" t="s">
        <v>270</v>
      </c>
      <c r="O98" s="109">
        <f>VLOOKUP(N98,'GOLFER MONEY WON'!$1:$1048576,3,FALSE)</f>
        <v>79925</v>
      </c>
      <c r="P98" s="108" t="s">
        <v>271</v>
      </c>
      <c r="Q98" s="109">
        <f>VLOOKUP(P98,'GOLFER MONEY WON'!$1:$1048576,3,FALSE)</f>
        <v>28635</v>
      </c>
      <c r="R98" s="108" t="s">
        <v>320</v>
      </c>
      <c r="S98" s="109">
        <f>VLOOKUP(R98,'GOLFER MONEY WON'!$1:$1048576,3,FALSE)</f>
        <v>1242000</v>
      </c>
      <c r="T98" s="112" t="s">
        <v>330</v>
      </c>
      <c r="U98" s="113">
        <f>VLOOKUP(T98,'GOLFER MONEY WON'!$1:$1048576,3,FALSE)</f>
        <v>60663</v>
      </c>
      <c r="V98" s="114" t="s">
        <v>302</v>
      </c>
      <c r="W98" s="113">
        <f>VLOOKUP(V98,'GOLFER MONEY WON'!$1:$1048576,3,FALSE)</f>
        <v>218500</v>
      </c>
      <c r="X98" s="114" t="s">
        <v>326</v>
      </c>
      <c r="Y98" s="113">
        <f>VLOOKUP(X98,'GOLFER MONEY WON'!$1:$1048576,3,FALSE)</f>
        <v>79925</v>
      </c>
      <c r="Z98" s="58" t="s">
        <v>290</v>
      </c>
      <c r="AA98" s="59">
        <f>VLOOKUP(Z98,'GOLFER MONEY WON'!$1:$1048576,3,FALSE)</f>
        <v>0</v>
      </c>
      <c r="AB98" s="58" t="s">
        <v>333</v>
      </c>
      <c r="AC98" s="59">
        <f>VLOOKUP(AB98,'GOLFER MONEY WON'!$1:$1048576,3,FALSE)</f>
        <v>218500</v>
      </c>
      <c r="AD98" s="117" t="s">
        <v>336</v>
      </c>
      <c r="AE98" s="118">
        <f>VLOOKUP(AD98,'GOLFER MONEY WON'!$1:$1048576,3,FALSE)</f>
        <v>50000</v>
      </c>
    </row>
    <row r="99" spans="1:31" x14ac:dyDescent="0.2">
      <c r="A99" s="39">
        <v>98</v>
      </c>
      <c r="B99" s="54" t="s">
        <v>486</v>
      </c>
      <c r="C99" s="55">
        <f>SUM(E99)+G99+I99+K99+M99+O99+Q99+S99+U99+W99+Y99+AA99+AC99+AE99</f>
        <v>2577391</v>
      </c>
      <c r="D99" s="75" t="s">
        <v>254</v>
      </c>
      <c r="E99" s="76">
        <f>VLOOKUP(D99,'GOLFER MONEY WON'!$1:$1048576,3,FALSE)</f>
        <v>667000</v>
      </c>
      <c r="F99" s="77" t="s">
        <v>244</v>
      </c>
      <c r="G99" s="76">
        <f>VLOOKUP(F99,'GOLFER MONEY WON'!$1:$1048576,3,FALSE)</f>
        <v>437000</v>
      </c>
      <c r="H99" s="104" t="s">
        <v>249</v>
      </c>
      <c r="I99" s="105">
        <f>VLOOKUP(H99,'GOLFER MONEY WON'!$1:$1048576,3,FALSE)</f>
        <v>27840</v>
      </c>
      <c r="J99" s="104" t="s">
        <v>261</v>
      </c>
      <c r="K99" s="105">
        <f>VLOOKUP(J99,'GOLFER MONEY WON'!$1:$1048576,3,FALSE)</f>
        <v>79925</v>
      </c>
      <c r="L99" s="104" t="s">
        <v>274</v>
      </c>
      <c r="M99" s="105">
        <f>VLOOKUP(L99,'GOLFER MONEY WON'!$1:$1048576,3,FALSE)</f>
        <v>299000</v>
      </c>
      <c r="N99" s="108" t="s">
        <v>299</v>
      </c>
      <c r="O99" s="109">
        <f>VLOOKUP(N99,'GOLFER MONEY WON'!$1:$1048576,3,FALSE)</f>
        <v>345000</v>
      </c>
      <c r="P99" s="108" t="s">
        <v>341</v>
      </c>
      <c r="Q99" s="109">
        <f>VLOOKUP(P99,'GOLFER MONEY WON'!$1:$1048576,3,FALSE)</f>
        <v>218500</v>
      </c>
      <c r="R99" s="108" t="s">
        <v>319</v>
      </c>
      <c r="S99" s="109">
        <f>VLOOKUP(R99,'GOLFER MONEY WON'!$1:$1048576,3,FALSE)</f>
        <v>119600</v>
      </c>
      <c r="T99" s="112" t="s">
        <v>330</v>
      </c>
      <c r="U99" s="113">
        <f>VLOOKUP(T99,'GOLFER MONEY WON'!$1:$1048576,3,FALSE)</f>
        <v>60663</v>
      </c>
      <c r="V99" s="114" t="s">
        <v>284</v>
      </c>
      <c r="W99" s="113">
        <f>VLOOKUP(V99,'GOLFER MONEY WON'!$1:$1048576,3,FALSE)</f>
        <v>60663</v>
      </c>
      <c r="X99" s="114" t="s">
        <v>324</v>
      </c>
      <c r="Y99" s="113">
        <f>VLOOKUP(X99,'GOLFER MONEY WON'!$1:$1048576,3,FALSE)</f>
        <v>43700</v>
      </c>
      <c r="Z99" s="58" t="s">
        <v>290</v>
      </c>
      <c r="AA99" s="59">
        <f>VLOOKUP(Z99,'GOLFER MONEY WON'!$1:$1048576,3,FALSE)</f>
        <v>0</v>
      </c>
      <c r="AB99" s="58" t="s">
        <v>333</v>
      </c>
      <c r="AC99" s="59">
        <f>VLOOKUP(AB99,'GOLFER MONEY WON'!$1:$1048576,3,FALSE)</f>
        <v>218500</v>
      </c>
      <c r="AD99" s="117" t="s">
        <v>335</v>
      </c>
      <c r="AE99" s="118">
        <f>VLOOKUP(AD99,'GOLFER MONEY WON'!$1:$1048576,3,FALSE)</f>
        <v>0</v>
      </c>
    </row>
    <row r="100" spans="1:31" x14ac:dyDescent="0.2">
      <c r="A100" s="39">
        <v>99</v>
      </c>
      <c r="B100" s="54" t="s">
        <v>573</v>
      </c>
      <c r="C100" s="55">
        <f>SUM(E100)+G100+I100+K100+M100+O100+Q100+S100+U100+W100+Y100+AA100+AC100+AE100</f>
        <v>2569388</v>
      </c>
      <c r="D100" s="75" t="s">
        <v>245</v>
      </c>
      <c r="E100" s="76">
        <f>VLOOKUP(D100,'GOLFER MONEY WON'!$1:$1048576,3,FALSE)</f>
        <v>119600</v>
      </c>
      <c r="F100" s="77" t="s">
        <v>242</v>
      </c>
      <c r="G100" s="76">
        <f>VLOOKUP(F100,'GOLFER MONEY WON'!$1:$1048576,3,FALSE)</f>
        <v>161000</v>
      </c>
      <c r="H100" s="104" t="s">
        <v>261</v>
      </c>
      <c r="I100" s="105">
        <f>VLOOKUP(H100,'GOLFER MONEY WON'!$1:$1048576,3,FALSE)</f>
        <v>79925</v>
      </c>
      <c r="J100" s="104" t="s">
        <v>260</v>
      </c>
      <c r="K100" s="105">
        <f>VLOOKUP(J100,'GOLFER MONEY WON'!$1:$1048576,3,FALSE)</f>
        <v>0</v>
      </c>
      <c r="L100" s="104" t="s">
        <v>267</v>
      </c>
      <c r="M100" s="105">
        <f>VLOOKUP(L100,'GOLFER MONEY WON'!$1:$1048576,3,FALSE)</f>
        <v>299000</v>
      </c>
      <c r="N100" s="108" t="s">
        <v>298</v>
      </c>
      <c r="O100" s="109">
        <f>VLOOKUP(N100,'GOLFER MONEY WON'!$1:$1048576,3,FALSE)</f>
        <v>43700</v>
      </c>
      <c r="P100" s="108" t="s">
        <v>320</v>
      </c>
      <c r="Q100" s="109">
        <f>VLOOKUP(P100,'GOLFER MONEY WON'!$1:$1048576,3,FALSE)</f>
        <v>1242000</v>
      </c>
      <c r="R100" s="108" t="s">
        <v>299</v>
      </c>
      <c r="S100" s="109">
        <f>VLOOKUP(R100,'GOLFER MONEY WON'!$1:$1048576,3,FALSE)</f>
        <v>345000</v>
      </c>
      <c r="T100" s="112" t="s">
        <v>303</v>
      </c>
      <c r="U100" s="113">
        <f>VLOOKUP(T100,'GOLFER MONEY WON'!$1:$1048576,3,FALSE)</f>
        <v>0</v>
      </c>
      <c r="V100" s="114" t="s">
        <v>330</v>
      </c>
      <c r="W100" s="113">
        <f>VLOOKUP(V100,'GOLFER MONEY WON'!$1:$1048576,3,FALSE)</f>
        <v>60663</v>
      </c>
      <c r="X100" s="114" t="s">
        <v>328</v>
      </c>
      <c r="Y100" s="113">
        <f>VLOOKUP(X100,'GOLFER MONEY WON'!$1:$1048576,3,FALSE)</f>
        <v>218500</v>
      </c>
      <c r="Z100" s="58" t="s">
        <v>290</v>
      </c>
      <c r="AA100" s="59">
        <f>VLOOKUP(Z100,'GOLFER MONEY WON'!$1:$1048576,3,FALSE)</f>
        <v>0</v>
      </c>
      <c r="AB100" s="58" t="s">
        <v>292</v>
      </c>
      <c r="AC100" s="59">
        <f>VLOOKUP(AB100,'GOLFER MONEY WON'!$1:$1048576,3,FALSE)</f>
        <v>0</v>
      </c>
      <c r="AD100" s="117" t="s">
        <v>337</v>
      </c>
      <c r="AE100" s="118">
        <f>VLOOKUP(AD100,'GOLFER MONEY WON'!$1:$1048576,3,FALSE)</f>
        <v>0</v>
      </c>
    </row>
    <row r="101" spans="1:31" x14ac:dyDescent="0.2">
      <c r="A101" s="39">
        <v>100</v>
      </c>
      <c r="B101" s="54" t="s">
        <v>77</v>
      </c>
      <c r="C101" s="55">
        <f>SUM(E101)+G101+I101+K101+M101+O101+Q101+S101+U101+W101+Y101+AA101+AC101+AE101</f>
        <v>2555453</v>
      </c>
      <c r="D101" s="75" t="s">
        <v>241</v>
      </c>
      <c r="E101" s="76">
        <f>VLOOKUP(D101,'GOLFER MONEY WON'!$1:$1048576,3,FALSE)</f>
        <v>33503</v>
      </c>
      <c r="F101" s="77" t="s">
        <v>245</v>
      </c>
      <c r="G101" s="76">
        <f>VLOOKUP(F101,'GOLFER MONEY WON'!$1:$1048576,3,FALSE)</f>
        <v>119600</v>
      </c>
      <c r="H101" s="104" t="s">
        <v>261</v>
      </c>
      <c r="I101" s="105">
        <f>VLOOKUP(H101,'GOLFER MONEY WON'!$1:$1048576,3,FALSE)</f>
        <v>79925</v>
      </c>
      <c r="J101" s="104" t="s">
        <v>260</v>
      </c>
      <c r="K101" s="105">
        <f>VLOOKUP(J101,'GOLFER MONEY WON'!$1:$1048576,3,FALSE)</f>
        <v>0</v>
      </c>
      <c r="L101" s="104" t="s">
        <v>269</v>
      </c>
      <c r="M101" s="105">
        <f>VLOOKUP(L101,'GOLFER MONEY WON'!$1:$1048576,3,FALSE)</f>
        <v>218500</v>
      </c>
      <c r="N101" s="108" t="s">
        <v>270</v>
      </c>
      <c r="O101" s="109">
        <f>VLOOKUP(N101,'GOLFER MONEY WON'!$1:$1048576,3,FALSE)</f>
        <v>79925</v>
      </c>
      <c r="P101" s="108" t="s">
        <v>299</v>
      </c>
      <c r="Q101" s="109">
        <f>VLOOKUP(P101,'GOLFER MONEY WON'!$1:$1048576,3,FALSE)</f>
        <v>345000</v>
      </c>
      <c r="R101" s="108" t="s">
        <v>320</v>
      </c>
      <c r="S101" s="109">
        <f>VLOOKUP(R101,'GOLFER MONEY WON'!$1:$1048576,3,FALSE)</f>
        <v>1242000</v>
      </c>
      <c r="T101" s="112" t="s">
        <v>302</v>
      </c>
      <c r="U101" s="113">
        <f>VLOOKUP(T101,'GOLFER MONEY WON'!$1:$1048576,3,FALSE)</f>
        <v>218500</v>
      </c>
      <c r="V101" s="114" t="s">
        <v>291</v>
      </c>
      <c r="W101" s="113">
        <f>VLOOKUP(V101,'GOLFER MONEY WON'!$1:$1048576,3,FALSE)</f>
        <v>0</v>
      </c>
      <c r="X101" s="114" t="s">
        <v>289</v>
      </c>
      <c r="Y101" s="113">
        <f>VLOOKUP(X101,'GOLFER MONEY WON'!$1:$1048576,3,FALSE)</f>
        <v>0</v>
      </c>
      <c r="Z101" s="58" t="s">
        <v>290</v>
      </c>
      <c r="AA101" s="59">
        <f>VLOOKUP(Z101,'GOLFER MONEY WON'!$1:$1048576,3,FALSE)</f>
        <v>0</v>
      </c>
      <c r="AB101" s="58" t="s">
        <v>333</v>
      </c>
      <c r="AC101" s="59">
        <f>VLOOKUP(AB101,'GOLFER MONEY WON'!$1:$1048576,3,FALSE)</f>
        <v>218500</v>
      </c>
      <c r="AD101" s="117" t="s">
        <v>337</v>
      </c>
      <c r="AE101" s="118">
        <f>VLOOKUP(AD101,'GOLFER MONEY WON'!$1:$1048576,3,FALSE)</f>
        <v>0</v>
      </c>
    </row>
    <row r="102" spans="1:31" x14ac:dyDescent="0.2">
      <c r="A102" s="39">
        <v>101</v>
      </c>
      <c r="B102" s="54" t="s">
        <v>350</v>
      </c>
      <c r="C102" s="55">
        <f>SUM(E102)+G102+I102+K102+M102+O102+Q102+S102+U102+W102+Y102+AA102+AC102+AE102</f>
        <v>2555300</v>
      </c>
      <c r="D102" s="75" t="s">
        <v>254</v>
      </c>
      <c r="E102" s="76">
        <f>VLOOKUP(D102,'GOLFER MONEY WON'!$1:$1048576,3,FALSE)</f>
        <v>667000</v>
      </c>
      <c r="F102" s="77" t="s">
        <v>246</v>
      </c>
      <c r="G102" s="76">
        <f>VLOOKUP(F102,'GOLFER MONEY WON'!$1:$1048576,3,FALSE)</f>
        <v>345000</v>
      </c>
      <c r="H102" s="104" t="s">
        <v>269</v>
      </c>
      <c r="I102" s="105">
        <f>VLOOKUP(H102,'GOLFER MONEY WON'!$1:$1048576,3,FALSE)</f>
        <v>218500</v>
      </c>
      <c r="J102" s="104" t="s">
        <v>261</v>
      </c>
      <c r="K102" s="105">
        <f>VLOOKUP(J102,'GOLFER MONEY WON'!$1:$1048576,3,FALSE)</f>
        <v>79925</v>
      </c>
      <c r="L102" s="104" t="s">
        <v>267</v>
      </c>
      <c r="M102" s="105">
        <f>VLOOKUP(L102,'GOLFER MONEY WON'!$1:$1048576,3,FALSE)</f>
        <v>299000</v>
      </c>
      <c r="N102" s="108" t="s">
        <v>270</v>
      </c>
      <c r="O102" s="109">
        <f>VLOOKUP(N102,'GOLFER MONEY WON'!$1:$1048576,3,FALSE)</f>
        <v>79925</v>
      </c>
      <c r="P102" s="108" t="s">
        <v>283</v>
      </c>
      <c r="Q102" s="109">
        <f>VLOOKUP(P102,'GOLFER MONEY WON'!$1:$1048576,3,FALSE)</f>
        <v>0</v>
      </c>
      <c r="R102" s="108" t="s">
        <v>255</v>
      </c>
      <c r="S102" s="109">
        <f>VLOOKUP(R102,'GOLFER MONEY WON'!$1:$1048576,3,FALSE)</f>
        <v>385250</v>
      </c>
      <c r="T102" s="112" t="s">
        <v>302</v>
      </c>
      <c r="U102" s="113">
        <f>VLOOKUP(T102,'GOLFER MONEY WON'!$1:$1048576,3,FALSE)</f>
        <v>218500</v>
      </c>
      <c r="V102" s="114" t="s">
        <v>300</v>
      </c>
      <c r="W102" s="113">
        <f>VLOOKUP(V102,'GOLFER MONEY WON'!$1:$1048576,3,FALSE)</f>
        <v>0</v>
      </c>
      <c r="X102" s="114" t="s">
        <v>297</v>
      </c>
      <c r="Y102" s="113">
        <f>VLOOKUP(X102,'GOLFER MONEY WON'!$1:$1048576,3,FALSE)</f>
        <v>43700</v>
      </c>
      <c r="Z102" s="58" t="s">
        <v>290</v>
      </c>
      <c r="AA102" s="59">
        <f>VLOOKUP(Z102,'GOLFER MONEY WON'!$1:$1048576,3,FALSE)</f>
        <v>0</v>
      </c>
      <c r="AB102" s="58" t="s">
        <v>333</v>
      </c>
      <c r="AC102" s="59">
        <f>VLOOKUP(AB102,'GOLFER MONEY WON'!$1:$1048576,3,FALSE)</f>
        <v>218500</v>
      </c>
      <c r="AD102" s="117" t="s">
        <v>337</v>
      </c>
      <c r="AE102" s="118">
        <f>VLOOKUP(AD102,'GOLFER MONEY WON'!$1:$1048576,3,FALSE)</f>
        <v>0</v>
      </c>
    </row>
    <row r="103" spans="1:31" x14ac:dyDescent="0.2">
      <c r="A103" s="39">
        <v>102</v>
      </c>
      <c r="B103" s="54" t="s">
        <v>602</v>
      </c>
      <c r="C103" s="55">
        <f>SUM(E103)+G103+I103+K103+M103+O103+Q103+S103+U103+W103+Y103+AA103+AC103+AE103</f>
        <v>2541213</v>
      </c>
      <c r="D103" s="75" t="s">
        <v>244</v>
      </c>
      <c r="E103" s="76">
        <f>VLOOKUP(D103,'GOLFER MONEY WON'!$1:$1048576,3,FALSE)</f>
        <v>437000</v>
      </c>
      <c r="F103" s="77" t="s">
        <v>242</v>
      </c>
      <c r="G103" s="76">
        <f>VLOOKUP(F103,'GOLFER MONEY WON'!$1:$1048576,3,FALSE)</f>
        <v>161000</v>
      </c>
      <c r="H103" s="104" t="s">
        <v>264</v>
      </c>
      <c r="I103" s="105">
        <f>VLOOKUP(H103,'GOLFER MONEY WON'!$1:$1048576,3,FALSE)</f>
        <v>0</v>
      </c>
      <c r="J103" s="104" t="s">
        <v>316</v>
      </c>
      <c r="K103" s="105">
        <f>VLOOKUP(J103,'GOLFER MONEY WON'!$1:$1048576,3,FALSE)</f>
        <v>43700</v>
      </c>
      <c r="L103" s="104" t="s">
        <v>260</v>
      </c>
      <c r="M103" s="105">
        <f>VLOOKUP(L103,'GOLFER MONEY WON'!$1:$1048576,3,FALSE)</f>
        <v>0</v>
      </c>
      <c r="N103" s="108" t="s">
        <v>270</v>
      </c>
      <c r="O103" s="109">
        <f>VLOOKUP(N103,'GOLFER MONEY WON'!$1:$1048576,3,FALSE)</f>
        <v>79925</v>
      </c>
      <c r="P103" s="108" t="s">
        <v>304</v>
      </c>
      <c r="Q103" s="109">
        <f>VLOOKUP(P103,'GOLFER MONEY WON'!$1:$1048576,3,FALSE)</f>
        <v>0</v>
      </c>
      <c r="R103" s="108" t="s">
        <v>320</v>
      </c>
      <c r="S103" s="109">
        <f>VLOOKUP(R103,'GOLFER MONEY WON'!$1:$1048576,3,FALSE)</f>
        <v>1242000</v>
      </c>
      <c r="T103" s="112" t="s">
        <v>302</v>
      </c>
      <c r="U103" s="113">
        <f>VLOOKUP(T103,'GOLFER MONEY WON'!$1:$1048576,3,FALSE)</f>
        <v>218500</v>
      </c>
      <c r="V103" s="114" t="s">
        <v>326</v>
      </c>
      <c r="W103" s="113">
        <f>VLOOKUP(V103,'GOLFER MONEY WON'!$1:$1048576,3,FALSE)</f>
        <v>79925</v>
      </c>
      <c r="X103" s="114" t="s">
        <v>330</v>
      </c>
      <c r="Y103" s="113">
        <f>VLOOKUP(X103,'GOLFER MONEY WON'!$1:$1048576,3,FALSE)</f>
        <v>60663</v>
      </c>
      <c r="Z103" s="58" t="s">
        <v>332</v>
      </c>
      <c r="AA103" s="59">
        <f>VLOOKUP(Z103,'GOLFER MONEY WON'!$1:$1048576,3,FALSE)</f>
        <v>0</v>
      </c>
      <c r="AB103" s="58" t="s">
        <v>333</v>
      </c>
      <c r="AC103" s="59">
        <f>VLOOKUP(AB103,'GOLFER MONEY WON'!$1:$1048576,3,FALSE)</f>
        <v>218500</v>
      </c>
      <c r="AD103" s="117" t="s">
        <v>337</v>
      </c>
      <c r="AE103" s="118">
        <f>VLOOKUP(AD103,'GOLFER MONEY WON'!$1:$1048576,3,FALSE)</f>
        <v>0</v>
      </c>
    </row>
    <row r="104" spans="1:31" x14ac:dyDescent="0.2">
      <c r="A104" s="39">
        <v>103</v>
      </c>
      <c r="B104" s="54" t="s">
        <v>151</v>
      </c>
      <c r="C104" s="55">
        <f>SUM(E104)+G104+I104+K104+M104+O104+Q104+S104+U104+W104+Y104+AA104+AC104+AE104</f>
        <v>2539200</v>
      </c>
      <c r="D104" s="75" t="s">
        <v>254</v>
      </c>
      <c r="E104" s="76">
        <f>VLOOKUP(D104,'GOLFER MONEY WON'!$1:$1048576,3,FALSE)</f>
        <v>667000</v>
      </c>
      <c r="F104" s="77" t="s">
        <v>244</v>
      </c>
      <c r="G104" s="76">
        <f>VLOOKUP(F104,'GOLFER MONEY WON'!$1:$1048576,3,FALSE)</f>
        <v>437000</v>
      </c>
      <c r="H104" s="104" t="s">
        <v>261</v>
      </c>
      <c r="I104" s="105">
        <f>VLOOKUP(H104,'GOLFER MONEY WON'!$1:$1048576,3,FALSE)</f>
        <v>79925</v>
      </c>
      <c r="J104" s="104" t="s">
        <v>274</v>
      </c>
      <c r="K104" s="105">
        <f>VLOOKUP(J104,'GOLFER MONEY WON'!$1:$1048576,3,FALSE)</f>
        <v>299000</v>
      </c>
      <c r="L104" s="104" t="s">
        <v>263</v>
      </c>
      <c r="M104" s="105">
        <f>VLOOKUP(L104,'GOLFER MONEY WON'!$1:$1048576,3,FALSE)</f>
        <v>161000</v>
      </c>
      <c r="N104" s="108" t="s">
        <v>279</v>
      </c>
      <c r="O104" s="109">
        <f>VLOOKUP(N104,'GOLFER MONEY WON'!$1:$1048576,3,FALSE)</f>
        <v>79925</v>
      </c>
      <c r="P104" s="108" t="s">
        <v>283</v>
      </c>
      <c r="Q104" s="109">
        <f>VLOOKUP(P104,'GOLFER MONEY WON'!$1:$1048576,3,FALSE)</f>
        <v>0</v>
      </c>
      <c r="R104" s="108" t="s">
        <v>270</v>
      </c>
      <c r="S104" s="109">
        <f>VLOOKUP(R104,'GOLFER MONEY WON'!$1:$1048576,3,FALSE)</f>
        <v>79925</v>
      </c>
      <c r="T104" s="112" t="s">
        <v>302</v>
      </c>
      <c r="U104" s="113">
        <f>VLOOKUP(T104,'GOLFER MONEY WON'!$1:$1048576,3,FALSE)</f>
        <v>218500</v>
      </c>
      <c r="V104" s="114" t="s">
        <v>326</v>
      </c>
      <c r="W104" s="113">
        <f>VLOOKUP(V104,'GOLFER MONEY WON'!$1:$1048576,3,FALSE)</f>
        <v>79925</v>
      </c>
      <c r="X104" s="112" t="s">
        <v>328</v>
      </c>
      <c r="Y104" s="113">
        <f>VLOOKUP(X104,'GOLFER MONEY WON'!$1:$1048576,3,FALSE)</f>
        <v>218500</v>
      </c>
      <c r="Z104" s="58" t="s">
        <v>290</v>
      </c>
      <c r="AA104" s="59">
        <f>VLOOKUP(Z104,'GOLFER MONEY WON'!$1:$1048576,3,FALSE)</f>
        <v>0</v>
      </c>
      <c r="AB104" s="58" t="s">
        <v>333</v>
      </c>
      <c r="AC104" s="59">
        <f>VLOOKUP(AB104,'GOLFER MONEY WON'!$1:$1048576,3,FALSE)</f>
        <v>218500</v>
      </c>
      <c r="AD104" s="117" t="s">
        <v>337</v>
      </c>
      <c r="AE104" s="118">
        <f>VLOOKUP(AD104,'GOLFER MONEY WON'!$1:$1048576,3,FALSE)</f>
        <v>0</v>
      </c>
    </row>
    <row r="105" spans="1:31" x14ac:dyDescent="0.2">
      <c r="A105" s="39">
        <v>104</v>
      </c>
      <c r="B105" s="54" t="s">
        <v>510</v>
      </c>
      <c r="C105" s="55">
        <f>SUM(E105)+G105+I105+K105+M105+O105+Q105+S105+U105+W105+Y105+AA105+AC105+AE105</f>
        <v>2536326</v>
      </c>
      <c r="D105" s="75" t="s">
        <v>244</v>
      </c>
      <c r="E105" s="76">
        <f>VLOOKUP(D105,'GOLFER MONEY WON'!$1:$1048576,3,FALSE)</f>
        <v>437000</v>
      </c>
      <c r="F105" s="77" t="s">
        <v>247</v>
      </c>
      <c r="G105" s="76">
        <f>VLOOKUP(F105,'GOLFER MONEY WON'!$1:$1048576,3,FALSE)</f>
        <v>0</v>
      </c>
      <c r="H105" s="104" t="s">
        <v>260</v>
      </c>
      <c r="I105" s="105">
        <f>VLOOKUP(H105,'GOLFER MONEY WON'!$1:$1048576,3,FALSE)</f>
        <v>0</v>
      </c>
      <c r="J105" s="104" t="s">
        <v>274</v>
      </c>
      <c r="K105" s="105">
        <f>VLOOKUP(J105,'GOLFER MONEY WON'!$1:$1048576,3,FALSE)</f>
        <v>299000</v>
      </c>
      <c r="L105" s="104" t="s">
        <v>315</v>
      </c>
      <c r="M105" s="105">
        <f>VLOOKUP(L105,'GOLFER MONEY WON'!$1:$1048576,3,FALSE)</f>
        <v>0</v>
      </c>
      <c r="N105" s="108" t="s">
        <v>341</v>
      </c>
      <c r="O105" s="109">
        <f>VLOOKUP(N105,'GOLFER MONEY WON'!$1:$1048576,3,FALSE)</f>
        <v>218500</v>
      </c>
      <c r="P105" s="108" t="s">
        <v>320</v>
      </c>
      <c r="Q105" s="109">
        <f>VLOOKUP(P105,'GOLFER MONEY WON'!$1:$1048576,3,FALSE)</f>
        <v>1242000</v>
      </c>
      <c r="R105" s="108" t="s">
        <v>318</v>
      </c>
      <c r="S105" s="109">
        <f>VLOOKUP(R105,'GOLFER MONEY WON'!$1:$1048576,3,FALSE)</f>
        <v>0</v>
      </c>
      <c r="T105" s="112" t="s">
        <v>330</v>
      </c>
      <c r="U105" s="113">
        <f>VLOOKUP(T105,'GOLFER MONEY WON'!$1:$1048576,3,FALSE)</f>
        <v>60663</v>
      </c>
      <c r="V105" s="114" t="s">
        <v>300</v>
      </c>
      <c r="W105" s="113">
        <f>VLOOKUP(V105,'GOLFER MONEY WON'!$1:$1048576,3,FALSE)</f>
        <v>0</v>
      </c>
      <c r="X105" s="114" t="s">
        <v>284</v>
      </c>
      <c r="Y105" s="113">
        <f>VLOOKUP(X105,'GOLFER MONEY WON'!$1:$1048576,3,FALSE)</f>
        <v>60663</v>
      </c>
      <c r="Z105" s="58" t="s">
        <v>292</v>
      </c>
      <c r="AA105" s="59">
        <f>VLOOKUP(Z105,'GOLFER MONEY WON'!$1:$1048576,3,FALSE)</f>
        <v>0</v>
      </c>
      <c r="AB105" s="58" t="s">
        <v>333</v>
      </c>
      <c r="AC105" s="59">
        <f>VLOOKUP(AB105,'GOLFER MONEY WON'!$1:$1048576,3,FALSE)</f>
        <v>218500</v>
      </c>
      <c r="AD105" s="117" t="s">
        <v>337</v>
      </c>
      <c r="AE105" s="118">
        <f>VLOOKUP(AD105,'GOLFER MONEY WON'!$1:$1048576,3,FALSE)</f>
        <v>0</v>
      </c>
    </row>
    <row r="106" spans="1:31" x14ac:dyDescent="0.2">
      <c r="A106" s="39">
        <v>105</v>
      </c>
      <c r="B106" s="54" t="s">
        <v>580</v>
      </c>
      <c r="C106" s="55">
        <f>SUM(E106)+G106+I106+K106+M106+O106+Q106+S106+U106+W106+Y106+AA106+AC106+AE106</f>
        <v>2520238</v>
      </c>
      <c r="D106" s="75" t="s">
        <v>241</v>
      </c>
      <c r="E106" s="76">
        <f>VLOOKUP(D106,'GOLFER MONEY WON'!$1:$1048576,3,FALSE)</f>
        <v>33503</v>
      </c>
      <c r="F106" s="77" t="s">
        <v>243</v>
      </c>
      <c r="G106" s="76">
        <f>VLOOKUP(F106,'GOLFER MONEY WON'!$1:$1048576,3,FALSE)</f>
        <v>0</v>
      </c>
      <c r="H106" s="104" t="s">
        <v>264</v>
      </c>
      <c r="I106" s="105">
        <f>VLOOKUP(H106,'GOLFER MONEY WON'!$1:$1048576,3,FALSE)</f>
        <v>0</v>
      </c>
      <c r="J106" s="104" t="s">
        <v>252</v>
      </c>
      <c r="K106" s="105">
        <f>VLOOKUP(J106,'GOLFER MONEY WON'!$1:$1048576,3,FALSE)</f>
        <v>2070000</v>
      </c>
      <c r="L106" s="104" t="s">
        <v>265</v>
      </c>
      <c r="M106" s="105">
        <f>VLOOKUP(L106,'GOLFER MONEY WON'!$1:$1048576,3,FALSE)</f>
        <v>0</v>
      </c>
      <c r="N106" s="108" t="s">
        <v>271</v>
      </c>
      <c r="O106" s="109">
        <f>VLOOKUP(N106,'GOLFER MONEY WON'!$1:$1048576,3,FALSE)</f>
        <v>28635</v>
      </c>
      <c r="P106" s="108" t="s">
        <v>262</v>
      </c>
      <c r="Q106" s="109">
        <f>VLOOKUP(P106,'GOLFER MONEY WON'!$1:$1048576,3,FALSE)</f>
        <v>119600</v>
      </c>
      <c r="R106" s="108" t="s">
        <v>318</v>
      </c>
      <c r="S106" s="109">
        <f>VLOOKUP(R106,'GOLFER MONEY WON'!$1:$1048576,3,FALSE)</f>
        <v>0</v>
      </c>
      <c r="T106" s="112" t="s">
        <v>302</v>
      </c>
      <c r="U106" s="113">
        <f>VLOOKUP(T106,'GOLFER MONEY WON'!$1:$1048576,3,FALSE)</f>
        <v>218500</v>
      </c>
      <c r="V106" s="114" t="s">
        <v>291</v>
      </c>
      <c r="W106" s="113">
        <f>VLOOKUP(V106,'GOLFER MONEY WON'!$1:$1048576,3,FALSE)</f>
        <v>0</v>
      </c>
      <c r="X106" s="114" t="s">
        <v>289</v>
      </c>
      <c r="Y106" s="113">
        <f>VLOOKUP(X106,'GOLFER MONEY WON'!$1:$1048576,3,FALSE)</f>
        <v>0</v>
      </c>
      <c r="Z106" s="58" t="s">
        <v>290</v>
      </c>
      <c r="AA106" s="59">
        <f>VLOOKUP(Z106,'GOLFER MONEY WON'!$1:$1048576,3,FALSE)</f>
        <v>0</v>
      </c>
      <c r="AB106" s="58" t="s">
        <v>292</v>
      </c>
      <c r="AC106" s="59">
        <f>VLOOKUP(AB106,'GOLFER MONEY WON'!$1:$1048576,3,FALSE)</f>
        <v>0</v>
      </c>
      <c r="AD106" s="117" t="s">
        <v>336</v>
      </c>
      <c r="AE106" s="118">
        <f>VLOOKUP(AD106,'GOLFER MONEY WON'!$1:$1048576,3,FALSE)</f>
        <v>50000</v>
      </c>
    </row>
    <row r="107" spans="1:31" x14ac:dyDescent="0.2">
      <c r="A107" s="39">
        <v>106</v>
      </c>
      <c r="B107" s="54" t="s">
        <v>406</v>
      </c>
      <c r="C107" s="55">
        <f>SUM(E107)+G107+I107+K107+M107+O107+Q107+S107+U107+W107+Y107+AA107+AC107+AE107</f>
        <v>2519803</v>
      </c>
      <c r="D107" s="75" t="s">
        <v>241</v>
      </c>
      <c r="E107" s="76">
        <f>VLOOKUP(D107,'GOLFER MONEY WON'!$1:$1048576,3,FALSE)</f>
        <v>33503</v>
      </c>
      <c r="F107" s="77" t="s">
        <v>247</v>
      </c>
      <c r="G107" s="76">
        <f>VLOOKUP(F107,'GOLFER MONEY WON'!$1:$1048576,3,FALSE)</f>
        <v>0</v>
      </c>
      <c r="H107" s="104" t="s">
        <v>260</v>
      </c>
      <c r="I107" s="105">
        <f>VLOOKUP(H107,'GOLFER MONEY WON'!$1:$1048576,3,FALSE)</f>
        <v>0</v>
      </c>
      <c r="J107" s="104" t="s">
        <v>315</v>
      </c>
      <c r="K107" s="105">
        <f>VLOOKUP(J107,'GOLFER MONEY WON'!$1:$1048576,3,FALSE)</f>
        <v>0</v>
      </c>
      <c r="L107" s="104" t="s">
        <v>267</v>
      </c>
      <c r="M107" s="105">
        <f>VLOOKUP(L107,'GOLFER MONEY WON'!$1:$1048576,3,FALSE)</f>
        <v>299000</v>
      </c>
      <c r="N107" s="108" t="s">
        <v>299</v>
      </c>
      <c r="O107" s="109">
        <f>VLOOKUP(N107,'GOLFER MONEY WON'!$1:$1048576,3,FALSE)</f>
        <v>345000</v>
      </c>
      <c r="P107" s="108" t="s">
        <v>319</v>
      </c>
      <c r="Q107" s="109">
        <f>VLOOKUP(P107,'GOLFER MONEY WON'!$1:$1048576,3,FALSE)</f>
        <v>119600</v>
      </c>
      <c r="R107" s="108" t="s">
        <v>320</v>
      </c>
      <c r="S107" s="109">
        <f>VLOOKUP(R107,'GOLFER MONEY WON'!$1:$1048576,3,FALSE)</f>
        <v>1242000</v>
      </c>
      <c r="T107" s="112" t="s">
        <v>285</v>
      </c>
      <c r="U107" s="113">
        <f>VLOOKUP(T107,'GOLFER MONEY WON'!$1:$1048576,3,FALSE)</f>
        <v>43700</v>
      </c>
      <c r="V107" s="114" t="s">
        <v>300</v>
      </c>
      <c r="W107" s="113">
        <f>VLOOKUP(V107,'GOLFER MONEY WON'!$1:$1048576,3,FALSE)</f>
        <v>0</v>
      </c>
      <c r="X107" s="114" t="s">
        <v>328</v>
      </c>
      <c r="Y107" s="113">
        <f>VLOOKUP(X107,'GOLFER MONEY WON'!$1:$1048576,3,FALSE)</f>
        <v>218500</v>
      </c>
      <c r="Z107" s="58" t="s">
        <v>290</v>
      </c>
      <c r="AA107" s="59">
        <f>VLOOKUP(Z107,'GOLFER MONEY WON'!$1:$1048576,3,FALSE)</f>
        <v>0</v>
      </c>
      <c r="AB107" s="58" t="s">
        <v>333</v>
      </c>
      <c r="AC107" s="59">
        <f>VLOOKUP(AB107,'GOLFER MONEY WON'!$1:$1048576,3,FALSE)</f>
        <v>218500</v>
      </c>
      <c r="AD107" s="117" t="s">
        <v>337</v>
      </c>
      <c r="AE107" s="118">
        <f>VLOOKUP(AD107,'GOLFER MONEY WON'!$1:$1048576,3,FALSE)</f>
        <v>0</v>
      </c>
    </row>
    <row r="108" spans="1:31" x14ac:dyDescent="0.2">
      <c r="A108" s="39">
        <v>107</v>
      </c>
      <c r="B108" s="54" t="s">
        <v>504</v>
      </c>
      <c r="C108" s="55">
        <f>SUM(E108)+G108+I108+K108+M108+O108+Q108+S108+U108+W108+Y108+AA108+AC108+AE108</f>
        <v>2518788</v>
      </c>
      <c r="D108" s="75" t="s">
        <v>245</v>
      </c>
      <c r="E108" s="76">
        <f>VLOOKUP(D108,'GOLFER MONEY WON'!$1:$1048576,3,FALSE)</f>
        <v>119600</v>
      </c>
      <c r="F108" s="77" t="s">
        <v>244</v>
      </c>
      <c r="G108" s="76">
        <f>VLOOKUP(F108,'GOLFER MONEY WON'!$1:$1048576,3,FALSE)</f>
        <v>437000</v>
      </c>
      <c r="H108" s="104" t="s">
        <v>260</v>
      </c>
      <c r="I108" s="105">
        <f>VLOOKUP(H108,'GOLFER MONEY WON'!$1:$1048576,3,FALSE)</f>
        <v>0</v>
      </c>
      <c r="J108" s="104" t="s">
        <v>261</v>
      </c>
      <c r="K108" s="105">
        <f>VLOOKUP(J108,'GOLFER MONEY WON'!$1:$1048576,3,FALSE)</f>
        <v>79925</v>
      </c>
      <c r="L108" s="104" t="s">
        <v>263</v>
      </c>
      <c r="M108" s="105">
        <f>VLOOKUP(L108,'GOLFER MONEY WON'!$1:$1048576,3,FALSE)</f>
        <v>161000</v>
      </c>
      <c r="N108" s="108" t="s">
        <v>299</v>
      </c>
      <c r="O108" s="109">
        <f>VLOOKUP(N108,'GOLFER MONEY WON'!$1:$1048576,3,FALSE)</f>
        <v>345000</v>
      </c>
      <c r="P108" s="108" t="s">
        <v>280</v>
      </c>
      <c r="Q108" s="109">
        <f>VLOOKUP(P108,'GOLFER MONEY WON'!$1:$1048576,3,FALSE)</f>
        <v>29900</v>
      </c>
      <c r="R108" s="108" t="s">
        <v>320</v>
      </c>
      <c r="S108" s="109">
        <f>VLOOKUP(R108,'GOLFER MONEY WON'!$1:$1048576,3,FALSE)</f>
        <v>1242000</v>
      </c>
      <c r="T108" s="112" t="s">
        <v>303</v>
      </c>
      <c r="U108" s="113">
        <f>VLOOKUP(T108,'GOLFER MONEY WON'!$1:$1048576,3,FALSE)</f>
        <v>0</v>
      </c>
      <c r="V108" s="114" t="s">
        <v>330</v>
      </c>
      <c r="W108" s="113">
        <f>VLOOKUP(V108,'GOLFER MONEY WON'!$1:$1048576,3,FALSE)</f>
        <v>60663</v>
      </c>
      <c r="X108" s="114" t="s">
        <v>324</v>
      </c>
      <c r="Y108" s="113">
        <f>VLOOKUP(X108,'GOLFER MONEY WON'!$1:$1048576,3,FALSE)</f>
        <v>43700</v>
      </c>
      <c r="Z108" s="58" t="s">
        <v>290</v>
      </c>
      <c r="AA108" s="59">
        <f>VLOOKUP(Z108,'GOLFER MONEY WON'!$1:$1048576,3,FALSE)</f>
        <v>0</v>
      </c>
      <c r="AB108" s="58" t="s">
        <v>332</v>
      </c>
      <c r="AC108" s="59">
        <f>VLOOKUP(AB108,'GOLFER MONEY WON'!$1:$1048576,3,FALSE)</f>
        <v>0</v>
      </c>
      <c r="AD108" s="117" t="s">
        <v>337</v>
      </c>
      <c r="AE108" s="118">
        <f>VLOOKUP(AD108,'GOLFER MONEY WON'!$1:$1048576,3,FALSE)</f>
        <v>0</v>
      </c>
    </row>
    <row r="109" spans="1:31" x14ac:dyDescent="0.2">
      <c r="A109" s="39">
        <v>108</v>
      </c>
      <c r="B109" s="54" t="s">
        <v>167</v>
      </c>
      <c r="C109" s="55">
        <f>SUM(E109)+G109+I109+K109+M109+O109+Q109+S109+U109+W109+Y109+AA109+AC109+AE109</f>
        <v>2502088</v>
      </c>
      <c r="D109" s="75" t="s">
        <v>254</v>
      </c>
      <c r="E109" s="76">
        <f>VLOOKUP(D109,'GOLFER MONEY WON'!$1:$1048576,3,FALSE)</f>
        <v>667000</v>
      </c>
      <c r="F109" s="77" t="s">
        <v>246</v>
      </c>
      <c r="G109" s="76">
        <f>VLOOKUP(F109,'GOLFER MONEY WON'!$1:$1048576,3,FALSE)</f>
        <v>345000</v>
      </c>
      <c r="H109" s="104" t="s">
        <v>260</v>
      </c>
      <c r="I109" s="105">
        <f>VLOOKUP(H109,'GOLFER MONEY WON'!$1:$1048576,3,FALSE)</f>
        <v>0</v>
      </c>
      <c r="J109" s="104" t="s">
        <v>261</v>
      </c>
      <c r="K109" s="105">
        <f>VLOOKUP(J109,'GOLFER MONEY WON'!$1:$1048576,3,FALSE)</f>
        <v>79925</v>
      </c>
      <c r="L109" s="104" t="s">
        <v>267</v>
      </c>
      <c r="M109" s="105">
        <f>VLOOKUP(L109,'GOLFER MONEY WON'!$1:$1048576,3,FALSE)</f>
        <v>299000</v>
      </c>
      <c r="N109" s="108" t="s">
        <v>341</v>
      </c>
      <c r="O109" s="109">
        <f>VLOOKUP(N109,'GOLFER MONEY WON'!$1:$1048576,3,FALSE)</f>
        <v>218500</v>
      </c>
      <c r="P109" s="108" t="s">
        <v>299</v>
      </c>
      <c r="Q109" s="109">
        <f>VLOOKUP(P109,'GOLFER MONEY WON'!$1:$1048576,3,FALSE)</f>
        <v>345000</v>
      </c>
      <c r="R109" s="108" t="s">
        <v>304</v>
      </c>
      <c r="S109" s="109">
        <f>VLOOKUP(R109,'GOLFER MONEY WON'!$1:$1048576,3,FALSE)</f>
        <v>0</v>
      </c>
      <c r="T109" s="112" t="s">
        <v>302</v>
      </c>
      <c r="U109" s="113">
        <f>VLOOKUP(T109,'GOLFER MONEY WON'!$1:$1048576,3,FALSE)</f>
        <v>218500</v>
      </c>
      <c r="V109" s="114" t="s">
        <v>300</v>
      </c>
      <c r="W109" s="113">
        <f>VLOOKUP(V109,'GOLFER MONEY WON'!$1:$1048576,3,FALSE)</f>
        <v>0</v>
      </c>
      <c r="X109" s="114" t="s">
        <v>284</v>
      </c>
      <c r="Y109" s="113">
        <f>VLOOKUP(X109,'GOLFER MONEY WON'!$1:$1048576,3,FALSE)</f>
        <v>60663</v>
      </c>
      <c r="Z109" s="58" t="s">
        <v>332</v>
      </c>
      <c r="AA109" s="59">
        <f>VLOOKUP(Z109,'GOLFER MONEY WON'!$1:$1048576,3,FALSE)</f>
        <v>0</v>
      </c>
      <c r="AB109" s="58" t="s">
        <v>333</v>
      </c>
      <c r="AC109" s="59">
        <f>VLOOKUP(AB109,'GOLFER MONEY WON'!$1:$1048576,3,FALSE)</f>
        <v>218500</v>
      </c>
      <c r="AD109" s="117" t="s">
        <v>336</v>
      </c>
      <c r="AE109" s="118">
        <f>VLOOKUP(AD109,'GOLFER MONEY WON'!$1:$1048576,3,FALSE)</f>
        <v>50000</v>
      </c>
    </row>
    <row r="110" spans="1:31" x14ac:dyDescent="0.2">
      <c r="A110" s="39">
        <v>109</v>
      </c>
      <c r="B110" s="54" t="s">
        <v>141</v>
      </c>
      <c r="C110" s="55">
        <f>SUM(E110)+G110+I110+K110+M110+O110+Q110+S110+U110+W110+Y110+AA110+AC110+AE110</f>
        <v>2496651</v>
      </c>
      <c r="D110" s="77" t="s">
        <v>254</v>
      </c>
      <c r="E110" s="76">
        <f>VLOOKUP(D110,'GOLFER MONEY WON'!$1:$1048576,3,FALSE)</f>
        <v>667000</v>
      </c>
      <c r="F110" s="77" t="s">
        <v>244</v>
      </c>
      <c r="G110" s="76">
        <f>VLOOKUP(F110,'GOLFER MONEY WON'!$1:$1048576,3,FALSE)</f>
        <v>437000</v>
      </c>
      <c r="H110" s="104" t="s">
        <v>260</v>
      </c>
      <c r="I110" s="105">
        <f>VLOOKUP(H110,'GOLFER MONEY WON'!$1:$1048576,3,FALSE)</f>
        <v>0</v>
      </c>
      <c r="J110" s="104" t="s">
        <v>274</v>
      </c>
      <c r="K110" s="105">
        <f>VLOOKUP(J110,'GOLFER MONEY WON'!$1:$1048576,3,FALSE)</f>
        <v>299000</v>
      </c>
      <c r="L110" s="104" t="s">
        <v>267</v>
      </c>
      <c r="M110" s="105">
        <f>VLOOKUP(L110,'GOLFER MONEY WON'!$1:$1048576,3,FALSE)</f>
        <v>299000</v>
      </c>
      <c r="N110" s="108" t="s">
        <v>283</v>
      </c>
      <c r="O110" s="109">
        <f>VLOOKUP(N110,'GOLFER MONEY WON'!$1:$1048576,3,FALSE)</f>
        <v>0</v>
      </c>
      <c r="P110" s="108" t="s">
        <v>299</v>
      </c>
      <c r="Q110" s="109">
        <f>VLOOKUP(P110,'GOLFER MONEY WON'!$1:$1048576,3,FALSE)</f>
        <v>345000</v>
      </c>
      <c r="R110" s="108" t="s">
        <v>280</v>
      </c>
      <c r="S110" s="109">
        <f>VLOOKUP(R110,'GOLFER MONEY WON'!$1:$1048576,3,FALSE)</f>
        <v>29900</v>
      </c>
      <c r="T110" s="112" t="s">
        <v>330</v>
      </c>
      <c r="U110" s="113">
        <f>VLOOKUP(T110,'GOLFER MONEY WON'!$1:$1048576,3,FALSE)</f>
        <v>60663</v>
      </c>
      <c r="V110" s="114" t="s">
        <v>326</v>
      </c>
      <c r="W110" s="113">
        <f>VLOOKUP(V110,'GOLFER MONEY WON'!$1:$1048576,3,FALSE)</f>
        <v>79925</v>
      </c>
      <c r="X110" s="114" t="s">
        <v>284</v>
      </c>
      <c r="Y110" s="113">
        <f>VLOOKUP(X110,'GOLFER MONEY WON'!$1:$1048576,3,FALSE)</f>
        <v>60663</v>
      </c>
      <c r="Z110" s="58" t="s">
        <v>332</v>
      </c>
      <c r="AA110" s="59">
        <f>VLOOKUP(Z110,'GOLFER MONEY WON'!$1:$1048576,3,FALSE)</f>
        <v>0</v>
      </c>
      <c r="AB110" s="58" t="s">
        <v>333</v>
      </c>
      <c r="AC110" s="59">
        <f>VLOOKUP(AB110,'GOLFER MONEY WON'!$1:$1048576,3,FALSE)</f>
        <v>218500</v>
      </c>
      <c r="AD110" s="117" t="s">
        <v>337</v>
      </c>
      <c r="AE110" s="118">
        <f>VLOOKUP(AD110,'GOLFER MONEY WON'!$1:$1048576,3,FALSE)</f>
        <v>0</v>
      </c>
    </row>
    <row r="111" spans="1:31" x14ac:dyDescent="0.2">
      <c r="A111" s="39">
        <v>110</v>
      </c>
      <c r="B111" s="54" t="s">
        <v>123</v>
      </c>
      <c r="C111" s="55">
        <f>SUM(E111)+G111+I111+K111+M111+O111+Q111+S111+U111+W111+Y111+AA111+AC111+AE111</f>
        <v>2432729</v>
      </c>
      <c r="D111" s="75" t="s">
        <v>254</v>
      </c>
      <c r="E111" s="76">
        <f>VLOOKUP(D111,'GOLFER MONEY WON'!$1:$1048576,3,FALSE)</f>
        <v>667000</v>
      </c>
      <c r="F111" s="77" t="s">
        <v>248</v>
      </c>
      <c r="G111" s="76">
        <f>VLOOKUP(F111,'GOLFER MONEY WON'!$1:$1048576,3,FALSE)</f>
        <v>667000</v>
      </c>
      <c r="H111" s="104" t="s">
        <v>266</v>
      </c>
      <c r="I111" s="105">
        <f>VLOOKUP(H111,'GOLFER MONEY WON'!$1:$1048576,3,FALSE)</f>
        <v>33503</v>
      </c>
      <c r="J111" s="104" t="s">
        <v>250</v>
      </c>
      <c r="K111" s="105">
        <f>VLOOKUP(J111,'GOLFER MONEY WON'!$1:$1048576,3,FALSE)</f>
        <v>79925</v>
      </c>
      <c r="L111" s="104" t="s">
        <v>267</v>
      </c>
      <c r="M111" s="105">
        <f>VLOOKUP(L111,'GOLFER MONEY WON'!$1:$1048576,3,FALSE)</f>
        <v>299000</v>
      </c>
      <c r="N111" s="108" t="s">
        <v>271</v>
      </c>
      <c r="O111" s="109">
        <f>VLOOKUP(N111,'GOLFER MONEY WON'!$1:$1048576,3,FALSE)</f>
        <v>28635</v>
      </c>
      <c r="P111" s="108" t="s">
        <v>299</v>
      </c>
      <c r="Q111" s="109">
        <f>VLOOKUP(P111,'GOLFER MONEY WON'!$1:$1048576,3,FALSE)</f>
        <v>345000</v>
      </c>
      <c r="R111" s="108" t="s">
        <v>318</v>
      </c>
      <c r="S111" s="109">
        <f>VLOOKUP(R111,'GOLFER MONEY WON'!$1:$1048576,3,FALSE)</f>
        <v>0</v>
      </c>
      <c r="T111" s="112" t="s">
        <v>272</v>
      </c>
      <c r="U111" s="113">
        <f>VLOOKUP(T111,'GOLFER MONEY WON'!$1:$1048576,3,FALSE)</f>
        <v>33503</v>
      </c>
      <c r="V111" s="114" t="s">
        <v>303</v>
      </c>
      <c r="W111" s="113">
        <f>VLOOKUP(V111,'GOLFER MONEY WON'!$1:$1048576,3,FALSE)</f>
        <v>0</v>
      </c>
      <c r="X111" s="114" t="s">
        <v>330</v>
      </c>
      <c r="Y111" s="113">
        <f>VLOOKUP(X111,'GOLFER MONEY WON'!$1:$1048576,3,FALSE)</f>
        <v>60663</v>
      </c>
      <c r="Z111" s="58" t="s">
        <v>292</v>
      </c>
      <c r="AA111" s="59">
        <f>VLOOKUP(Z111,'GOLFER MONEY WON'!$1:$1048576,3,FALSE)</f>
        <v>0</v>
      </c>
      <c r="AB111" s="58" t="s">
        <v>333</v>
      </c>
      <c r="AC111" s="59">
        <f>VLOOKUP(AB111,'GOLFER MONEY WON'!$1:$1048576,3,FALSE)</f>
        <v>218500</v>
      </c>
      <c r="AD111" s="117" t="s">
        <v>337</v>
      </c>
      <c r="AE111" s="118">
        <f>VLOOKUP(AD111,'GOLFER MONEY WON'!$1:$1048576,3,FALSE)</f>
        <v>0</v>
      </c>
    </row>
    <row r="112" spans="1:31" x14ac:dyDescent="0.2">
      <c r="A112" s="39">
        <v>111</v>
      </c>
      <c r="B112" s="54" t="s">
        <v>604</v>
      </c>
      <c r="C112" s="55">
        <f>SUM(E112)+G112+I112+K112+M112+O112+Q112+S112+U112+W112+Y112+AA112+AC112+AE112</f>
        <v>2428765</v>
      </c>
      <c r="D112" s="75" t="s">
        <v>244</v>
      </c>
      <c r="E112" s="76">
        <f>VLOOKUP(D112,'GOLFER MONEY WON'!$1:$1048576,3,FALSE)</f>
        <v>437000</v>
      </c>
      <c r="F112" s="77" t="s">
        <v>242</v>
      </c>
      <c r="G112" s="76">
        <f>VLOOKUP(F112,'GOLFER MONEY WON'!$1:$1048576,3,FALSE)</f>
        <v>161000</v>
      </c>
      <c r="H112" s="104" t="s">
        <v>264</v>
      </c>
      <c r="I112" s="105">
        <f>VLOOKUP(H112,'GOLFER MONEY WON'!$1:$1048576,3,FALSE)</f>
        <v>0</v>
      </c>
      <c r="J112" s="104" t="s">
        <v>282</v>
      </c>
      <c r="K112" s="105">
        <f>VLOOKUP(J112,'GOLFER MONEY WON'!$1:$1048576,3,FALSE)</f>
        <v>0</v>
      </c>
      <c r="L112" s="104" t="s">
        <v>260</v>
      </c>
      <c r="M112" s="105">
        <f>VLOOKUP(L112,'GOLFER MONEY WON'!$1:$1048576,3,FALSE)</f>
        <v>0</v>
      </c>
      <c r="N112" s="108" t="s">
        <v>277</v>
      </c>
      <c r="O112" s="109">
        <f>VLOOKUP(N112,'GOLFER MONEY WON'!$1:$1048576,3,FALSE)</f>
        <v>28140</v>
      </c>
      <c r="P112" s="108" t="s">
        <v>304</v>
      </c>
      <c r="Q112" s="109">
        <f>VLOOKUP(P112,'GOLFER MONEY WON'!$1:$1048576,3,FALSE)</f>
        <v>0</v>
      </c>
      <c r="R112" s="108" t="s">
        <v>320</v>
      </c>
      <c r="S112" s="109">
        <f>VLOOKUP(R112,'GOLFER MONEY WON'!$1:$1048576,3,FALSE)</f>
        <v>1242000</v>
      </c>
      <c r="T112" s="112" t="s">
        <v>302</v>
      </c>
      <c r="U112" s="113">
        <f>VLOOKUP(T112,'GOLFER MONEY WON'!$1:$1048576,3,FALSE)</f>
        <v>218500</v>
      </c>
      <c r="V112" s="114" t="s">
        <v>326</v>
      </c>
      <c r="W112" s="113">
        <f>VLOOKUP(V112,'GOLFER MONEY WON'!$1:$1048576,3,FALSE)</f>
        <v>79925</v>
      </c>
      <c r="X112" s="114" t="s">
        <v>285</v>
      </c>
      <c r="Y112" s="113">
        <f>VLOOKUP(X112,'GOLFER MONEY WON'!$1:$1048576,3,FALSE)</f>
        <v>43700</v>
      </c>
      <c r="Z112" s="58" t="s">
        <v>332</v>
      </c>
      <c r="AA112" s="59">
        <f>VLOOKUP(Z112,'GOLFER MONEY WON'!$1:$1048576,3,FALSE)</f>
        <v>0</v>
      </c>
      <c r="AB112" s="58" t="s">
        <v>333</v>
      </c>
      <c r="AC112" s="59">
        <f>VLOOKUP(AB112,'GOLFER MONEY WON'!$1:$1048576,3,FALSE)</f>
        <v>218500</v>
      </c>
      <c r="AD112" s="117" t="s">
        <v>337</v>
      </c>
      <c r="AE112" s="118">
        <f>VLOOKUP(AD112,'GOLFER MONEY WON'!$1:$1048576,3,FALSE)</f>
        <v>0</v>
      </c>
    </row>
    <row r="113" spans="1:31" x14ac:dyDescent="0.2">
      <c r="A113" s="39">
        <v>112</v>
      </c>
      <c r="B113" s="54" t="s">
        <v>470</v>
      </c>
      <c r="C113" s="55">
        <f>SUM(E113)+G113+I113+K113+M113+O113+Q113+S113+U113+W113+Y113+AA113+AC113+AE113</f>
        <v>2425926</v>
      </c>
      <c r="D113" s="75" t="s">
        <v>245</v>
      </c>
      <c r="E113" s="76">
        <f>VLOOKUP(D113,'GOLFER MONEY WON'!$1:$1048576,3,FALSE)</f>
        <v>119600</v>
      </c>
      <c r="F113" s="77" t="s">
        <v>243</v>
      </c>
      <c r="G113" s="76">
        <f>VLOOKUP(F113,'GOLFER MONEY WON'!$1:$1048576,3,FALSE)</f>
        <v>0</v>
      </c>
      <c r="H113" s="104" t="s">
        <v>282</v>
      </c>
      <c r="I113" s="105">
        <f>VLOOKUP(H113,'GOLFER MONEY WON'!$1:$1048576,3,FALSE)</f>
        <v>0</v>
      </c>
      <c r="J113" s="104" t="s">
        <v>263</v>
      </c>
      <c r="K113" s="105">
        <f>VLOOKUP(J113,'GOLFER MONEY WON'!$1:$1048576,3,FALSE)</f>
        <v>161000</v>
      </c>
      <c r="L113" s="104" t="s">
        <v>265</v>
      </c>
      <c r="M113" s="105">
        <f>VLOOKUP(L113,'GOLFER MONEY WON'!$1:$1048576,3,FALSE)</f>
        <v>0</v>
      </c>
      <c r="N113" s="108" t="s">
        <v>299</v>
      </c>
      <c r="O113" s="109">
        <f>VLOOKUP(N113,'GOLFER MONEY WON'!$1:$1048576,3,FALSE)</f>
        <v>345000</v>
      </c>
      <c r="P113" s="108" t="s">
        <v>304</v>
      </c>
      <c r="Q113" s="109">
        <f>VLOOKUP(P113,'GOLFER MONEY WON'!$1:$1048576,3,FALSE)</f>
        <v>0</v>
      </c>
      <c r="R113" s="108" t="s">
        <v>320</v>
      </c>
      <c r="S113" s="109">
        <f>VLOOKUP(R113,'GOLFER MONEY WON'!$1:$1048576,3,FALSE)</f>
        <v>1242000</v>
      </c>
      <c r="T113" s="112" t="s">
        <v>330</v>
      </c>
      <c r="U113" s="113">
        <f>VLOOKUP(T113,'GOLFER MONEY WON'!$1:$1048576,3,FALSE)</f>
        <v>60663</v>
      </c>
      <c r="V113" s="114" t="s">
        <v>284</v>
      </c>
      <c r="W113" s="113">
        <f>VLOOKUP(V113,'GOLFER MONEY WON'!$1:$1048576,3,FALSE)</f>
        <v>60663</v>
      </c>
      <c r="X113" s="114" t="s">
        <v>328</v>
      </c>
      <c r="Y113" s="113">
        <f>VLOOKUP(X113,'GOLFER MONEY WON'!$1:$1048576,3,FALSE)</f>
        <v>218500</v>
      </c>
      <c r="Z113" s="58" t="s">
        <v>290</v>
      </c>
      <c r="AA113" s="59">
        <f>VLOOKUP(Z113,'GOLFER MONEY WON'!$1:$1048576,3,FALSE)</f>
        <v>0</v>
      </c>
      <c r="AB113" s="58" t="s">
        <v>333</v>
      </c>
      <c r="AC113" s="59">
        <f>VLOOKUP(AB113,'GOLFER MONEY WON'!$1:$1048576,3,FALSE)</f>
        <v>218500</v>
      </c>
      <c r="AD113" s="117" t="s">
        <v>337</v>
      </c>
      <c r="AE113" s="118">
        <f>VLOOKUP(AD113,'GOLFER MONEY WON'!$1:$1048576,3,FALSE)</f>
        <v>0</v>
      </c>
    </row>
    <row r="114" spans="1:31" x14ac:dyDescent="0.2">
      <c r="A114" s="39">
        <v>113</v>
      </c>
      <c r="B114" s="54" t="s">
        <v>119</v>
      </c>
      <c r="C114" s="55">
        <f>SUM(E114)+G114+I114+K114+M114+O114+Q114+S114+U114+W114+Y114+AA114+AC114+AE114</f>
        <v>2425235</v>
      </c>
      <c r="D114" s="75" t="s">
        <v>246</v>
      </c>
      <c r="E114" s="76">
        <f>VLOOKUP(D114,'GOLFER MONEY WON'!$1:$1048576,3,FALSE)</f>
        <v>345000</v>
      </c>
      <c r="F114" s="77" t="s">
        <v>247</v>
      </c>
      <c r="G114" s="76">
        <f>VLOOKUP(F114,'GOLFER MONEY WON'!$1:$1048576,3,FALSE)</f>
        <v>0</v>
      </c>
      <c r="H114" s="104" t="s">
        <v>260</v>
      </c>
      <c r="I114" s="105">
        <f>VLOOKUP(H114,'GOLFER MONEY WON'!$1:$1048576,3,FALSE)</f>
        <v>0</v>
      </c>
      <c r="J114" s="104" t="s">
        <v>267</v>
      </c>
      <c r="K114" s="105">
        <f>VLOOKUP(J114,'GOLFER MONEY WON'!$1:$1048576,3,FALSE)</f>
        <v>299000</v>
      </c>
      <c r="L114" s="104" t="s">
        <v>315</v>
      </c>
      <c r="M114" s="105">
        <f>VLOOKUP(L114,'GOLFER MONEY WON'!$1:$1048576,3,FALSE)</f>
        <v>0</v>
      </c>
      <c r="N114" s="108" t="s">
        <v>271</v>
      </c>
      <c r="O114" s="109">
        <f>VLOOKUP(N114,'GOLFER MONEY WON'!$1:$1048576,3,FALSE)</f>
        <v>28635</v>
      </c>
      <c r="P114" s="108" t="s">
        <v>280</v>
      </c>
      <c r="Q114" s="109">
        <f>VLOOKUP(P114,'GOLFER MONEY WON'!$1:$1048576,3,FALSE)</f>
        <v>29900</v>
      </c>
      <c r="R114" s="108" t="s">
        <v>320</v>
      </c>
      <c r="S114" s="109">
        <f>VLOOKUP(R114,'GOLFER MONEY WON'!$1:$1048576,3,FALSE)</f>
        <v>1242000</v>
      </c>
      <c r="T114" s="112" t="s">
        <v>328</v>
      </c>
      <c r="U114" s="113">
        <f>VLOOKUP(T114,'GOLFER MONEY WON'!$1:$1048576,3,FALSE)</f>
        <v>218500</v>
      </c>
      <c r="V114" s="114" t="s">
        <v>300</v>
      </c>
      <c r="W114" s="113">
        <f>VLOOKUP(V114,'GOLFER MONEY WON'!$1:$1048576,3,FALSE)</f>
        <v>0</v>
      </c>
      <c r="X114" s="114" t="s">
        <v>324</v>
      </c>
      <c r="Y114" s="113">
        <f>VLOOKUP(X114,'GOLFER MONEY WON'!$1:$1048576,3,FALSE)</f>
        <v>43700</v>
      </c>
      <c r="Z114" s="58" t="s">
        <v>290</v>
      </c>
      <c r="AA114" s="59">
        <f>VLOOKUP(Z114,'GOLFER MONEY WON'!$1:$1048576,3,FALSE)</f>
        <v>0</v>
      </c>
      <c r="AB114" s="58" t="s">
        <v>333</v>
      </c>
      <c r="AC114" s="59">
        <f>VLOOKUP(AB114,'GOLFER MONEY WON'!$1:$1048576,3,FALSE)</f>
        <v>218500</v>
      </c>
      <c r="AD114" s="117" t="s">
        <v>337</v>
      </c>
      <c r="AE114" s="118">
        <f>VLOOKUP(AD114,'GOLFER MONEY WON'!$1:$1048576,3,FALSE)</f>
        <v>0</v>
      </c>
    </row>
    <row r="115" spans="1:31" x14ac:dyDescent="0.2">
      <c r="A115" s="39">
        <v>114</v>
      </c>
      <c r="B115" s="54" t="s">
        <v>100</v>
      </c>
      <c r="C115" s="55">
        <f>SUM(E115)+G115+I115+K115+M115+O115+Q115+S115+U115+W115+Y115+AA115+AC115+AE115</f>
        <v>2424776</v>
      </c>
      <c r="D115" s="75" t="s">
        <v>245</v>
      </c>
      <c r="E115" s="76">
        <f>VLOOKUP(D115,'GOLFER MONEY WON'!$1:$1048576,3,FALSE)</f>
        <v>119600</v>
      </c>
      <c r="F115" s="77" t="s">
        <v>243</v>
      </c>
      <c r="G115" s="76">
        <f>VLOOKUP(F115,'GOLFER MONEY WON'!$1:$1048576,3,FALSE)</f>
        <v>0</v>
      </c>
      <c r="H115" s="104" t="s">
        <v>260</v>
      </c>
      <c r="I115" s="105">
        <f>VLOOKUP(H115,'GOLFER MONEY WON'!$1:$1048576,3,FALSE)</f>
        <v>0</v>
      </c>
      <c r="J115" s="104" t="s">
        <v>315</v>
      </c>
      <c r="K115" s="105">
        <f>VLOOKUP(J115,'GOLFER MONEY WON'!$1:$1048576,3,FALSE)</f>
        <v>0</v>
      </c>
      <c r="L115" s="104" t="s">
        <v>258</v>
      </c>
      <c r="M115" s="105">
        <f>VLOOKUP(L115,'GOLFER MONEY WON'!$1:$1048576,3,FALSE)</f>
        <v>60663</v>
      </c>
      <c r="N115" s="108" t="s">
        <v>270</v>
      </c>
      <c r="O115" s="109">
        <f>VLOOKUP(N115,'GOLFER MONEY WON'!$1:$1048576,3,FALSE)</f>
        <v>79925</v>
      </c>
      <c r="P115" s="108" t="s">
        <v>299</v>
      </c>
      <c r="Q115" s="109">
        <f>VLOOKUP(P115,'GOLFER MONEY WON'!$1:$1048576,3,FALSE)</f>
        <v>345000</v>
      </c>
      <c r="R115" s="108" t="s">
        <v>320</v>
      </c>
      <c r="S115" s="109">
        <f>VLOOKUP(R115,'GOLFER MONEY WON'!$1:$1048576,3,FALSE)</f>
        <v>1242000</v>
      </c>
      <c r="T115" s="112" t="s">
        <v>330</v>
      </c>
      <c r="U115" s="113">
        <f>VLOOKUP(T115,'GOLFER MONEY WON'!$1:$1048576,3,FALSE)</f>
        <v>60663</v>
      </c>
      <c r="V115" s="114" t="s">
        <v>326</v>
      </c>
      <c r="W115" s="113">
        <f>VLOOKUP(V115,'GOLFER MONEY WON'!$1:$1048576,3,FALSE)</f>
        <v>79925</v>
      </c>
      <c r="X115" s="114" t="s">
        <v>328</v>
      </c>
      <c r="Y115" s="113">
        <f>VLOOKUP(X115,'GOLFER MONEY WON'!$1:$1048576,3,FALSE)</f>
        <v>218500</v>
      </c>
      <c r="Z115" s="58" t="s">
        <v>290</v>
      </c>
      <c r="AA115" s="59">
        <f>VLOOKUP(Z115,'GOLFER MONEY WON'!$1:$1048576,3,FALSE)</f>
        <v>0</v>
      </c>
      <c r="AB115" s="58" t="s">
        <v>333</v>
      </c>
      <c r="AC115" s="59">
        <f>VLOOKUP(AB115,'GOLFER MONEY WON'!$1:$1048576,3,FALSE)</f>
        <v>218500</v>
      </c>
      <c r="AD115" s="117" t="s">
        <v>335</v>
      </c>
      <c r="AE115" s="118">
        <f>VLOOKUP(AD115,'GOLFER MONEY WON'!$1:$1048576,3,FALSE)</f>
        <v>0</v>
      </c>
    </row>
    <row r="116" spans="1:31" x14ac:dyDescent="0.2">
      <c r="A116" s="39">
        <v>115</v>
      </c>
      <c r="B116" s="54" t="s">
        <v>181</v>
      </c>
      <c r="C116" s="55">
        <f>SUM(E116)+G116+I116+K116+M116+O116+Q116+S116+U116+W116+Y116+AA116+AC116+AE116</f>
        <v>2418028</v>
      </c>
      <c r="D116" s="75" t="s">
        <v>241</v>
      </c>
      <c r="E116" s="76">
        <f>VLOOKUP(D116,'GOLFER MONEY WON'!$1:$1048576,3,FALSE)</f>
        <v>33503</v>
      </c>
      <c r="F116" s="77" t="s">
        <v>243</v>
      </c>
      <c r="G116" s="76">
        <f>VLOOKUP(F116,'GOLFER MONEY WON'!$1:$1048576,3,FALSE)</f>
        <v>0</v>
      </c>
      <c r="H116" s="104" t="s">
        <v>260</v>
      </c>
      <c r="I116" s="105">
        <f>VLOOKUP(H116,'GOLFER MONEY WON'!$1:$1048576,3,FALSE)</f>
        <v>0</v>
      </c>
      <c r="J116" s="104" t="s">
        <v>267</v>
      </c>
      <c r="K116" s="105">
        <f>VLOOKUP(J116,'GOLFER MONEY WON'!$1:$1048576,3,FALSE)</f>
        <v>299000</v>
      </c>
      <c r="L116" s="104" t="s">
        <v>261</v>
      </c>
      <c r="M116" s="105">
        <f>VLOOKUP(L116,'GOLFER MONEY WON'!$1:$1048576,3,FALSE)</f>
        <v>79925</v>
      </c>
      <c r="N116" s="108" t="s">
        <v>270</v>
      </c>
      <c r="O116" s="109">
        <f>VLOOKUP(N116,'GOLFER MONEY WON'!$1:$1048576,3,FALSE)</f>
        <v>79925</v>
      </c>
      <c r="P116" s="108" t="s">
        <v>255</v>
      </c>
      <c r="Q116" s="109">
        <f>VLOOKUP(P116,'GOLFER MONEY WON'!$1:$1048576,3,FALSE)</f>
        <v>385250</v>
      </c>
      <c r="R116" s="108" t="s">
        <v>320</v>
      </c>
      <c r="S116" s="109">
        <f>VLOOKUP(R116,'GOLFER MONEY WON'!$1:$1048576,3,FALSE)</f>
        <v>1242000</v>
      </c>
      <c r="T116" s="112" t="s">
        <v>276</v>
      </c>
      <c r="U116" s="113">
        <f>VLOOKUP(T116,'GOLFER MONEY WON'!$1:$1048576,3,FALSE)</f>
        <v>0</v>
      </c>
      <c r="V116" s="114" t="s">
        <v>300</v>
      </c>
      <c r="W116" s="113">
        <f>VLOOKUP(V116,'GOLFER MONEY WON'!$1:$1048576,3,FALSE)</f>
        <v>0</v>
      </c>
      <c r="X116" s="114" t="s">
        <v>326</v>
      </c>
      <c r="Y116" s="113">
        <f>VLOOKUP(X116,'GOLFER MONEY WON'!$1:$1048576,3,FALSE)</f>
        <v>79925</v>
      </c>
      <c r="Z116" s="58" t="s">
        <v>290</v>
      </c>
      <c r="AA116" s="59">
        <f>VLOOKUP(Z116,'GOLFER MONEY WON'!$1:$1048576,3,FALSE)</f>
        <v>0</v>
      </c>
      <c r="AB116" s="58" t="s">
        <v>333</v>
      </c>
      <c r="AC116" s="59">
        <f>VLOOKUP(AB116,'GOLFER MONEY WON'!$1:$1048576,3,FALSE)</f>
        <v>218500</v>
      </c>
      <c r="AD116" s="117" t="s">
        <v>337</v>
      </c>
      <c r="AE116" s="118">
        <f>VLOOKUP(AD116,'GOLFER MONEY WON'!$1:$1048576,3,FALSE)</f>
        <v>0</v>
      </c>
    </row>
    <row r="117" spans="1:31" x14ac:dyDescent="0.2">
      <c r="A117" s="39">
        <v>116</v>
      </c>
      <c r="B117" s="54" t="s">
        <v>140</v>
      </c>
      <c r="C117" s="55">
        <f>SUM(E117)+G117+I117+K117+M117+O117+Q117+S117+U117+W117+Y117+AA117+AC117+AE117</f>
        <v>2415728</v>
      </c>
      <c r="D117" s="75" t="s">
        <v>241</v>
      </c>
      <c r="E117" s="76">
        <f>VLOOKUP(D117,'GOLFER MONEY WON'!$1:$1048576,3,FALSE)</f>
        <v>33503</v>
      </c>
      <c r="F117" s="77" t="s">
        <v>242</v>
      </c>
      <c r="G117" s="76">
        <f>VLOOKUP(F117,'GOLFER MONEY WON'!$1:$1048576,3,FALSE)</f>
        <v>161000</v>
      </c>
      <c r="H117" s="104" t="s">
        <v>315</v>
      </c>
      <c r="I117" s="105">
        <f>VLOOKUP(H117,'GOLFER MONEY WON'!$1:$1048576,3,FALSE)</f>
        <v>0</v>
      </c>
      <c r="J117" s="104" t="s">
        <v>317</v>
      </c>
      <c r="K117" s="105">
        <f>VLOOKUP(J117,'GOLFER MONEY WON'!$1:$1048576,3,FALSE)</f>
        <v>119600</v>
      </c>
      <c r="L117" s="104" t="s">
        <v>267</v>
      </c>
      <c r="M117" s="105">
        <f>VLOOKUP(L117,'GOLFER MONEY WON'!$1:$1048576,3,FALSE)</f>
        <v>299000</v>
      </c>
      <c r="N117" s="108" t="s">
        <v>304</v>
      </c>
      <c r="O117" s="109">
        <f>VLOOKUP(N117,'GOLFER MONEY WON'!$1:$1048576,3,FALSE)</f>
        <v>0</v>
      </c>
      <c r="P117" s="108" t="s">
        <v>273</v>
      </c>
      <c r="Q117" s="109">
        <f>VLOOKUP(P117,'GOLFER MONEY WON'!$1:$1048576,3,FALSE)</f>
        <v>79925</v>
      </c>
      <c r="R117" s="108" t="s">
        <v>320</v>
      </c>
      <c r="S117" s="109">
        <f>VLOOKUP(R117,'GOLFER MONEY WON'!$1:$1048576,3,FALSE)</f>
        <v>1242000</v>
      </c>
      <c r="T117" s="112" t="s">
        <v>297</v>
      </c>
      <c r="U117" s="113">
        <f>VLOOKUP(T117,'GOLFER MONEY WON'!$1:$1048576,3,FALSE)</f>
        <v>43700</v>
      </c>
      <c r="V117" s="114" t="s">
        <v>303</v>
      </c>
      <c r="W117" s="113">
        <f>VLOOKUP(V117,'GOLFER MONEY WON'!$1:$1048576,3,FALSE)</f>
        <v>0</v>
      </c>
      <c r="X117" s="114" t="s">
        <v>302</v>
      </c>
      <c r="Y117" s="113">
        <f>VLOOKUP(X117,'GOLFER MONEY WON'!$1:$1048576,3,FALSE)</f>
        <v>218500</v>
      </c>
      <c r="Z117" s="58" t="s">
        <v>333</v>
      </c>
      <c r="AA117" s="59">
        <f>VLOOKUP(Z117,'GOLFER MONEY WON'!$1:$1048576,3,FALSE)</f>
        <v>218500</v>
      </c>
      <c r="AB117" s="58" t="s">
        <v>296</v>
      </c>
      <c r="AC117" s="59">
        <f>VLOOKUP(AB117,'GOLFER MONEY WON'!$1:$1048576,3,FALSE)</f>
        <v>0</v>
      </c>
      <c r="AD117" s="117" t="s">
        <v>337</v>
      </c>
      <c r="AE117" s="118">
        <f>VLOOKUP(AD117,'GOLFER MONEY WON'!$1:$1048576,3,FALSE)</f>
        <v>0</v>
      </c>
    </row>
    <row r="118" spans="1:31" x14ac:dyDescent="0.2">
      <c r="A118" s="39">
        <v>117</v>
      </c>
      <c r="B118" s="54" t="s">
        <v>125</v>
      </c>
      <c r="C118" s="55">
        <f>SUM(E118)+G118+I118+K118+M118+O118+Q118+S118+U118+W118+Y118+AA118+AC118+AE118</f>
        <v>2411838</v>
      </c>
      <c r="D118" s="75" t="s">
        <v>244</v>
      </c>
      <c r="E118" s="76">
        <f>VLOOKUP(D118,'GOLFER MONEY WON'!$1:$1048576,3,FALSE)</f>
        <v>437000</v>
      </c>
      <c r="F118" s="77" t="s">
        <v>248</v>
      </c>
      <c r="G118" s="76">
        <f>VLOOKUP(F118,'GOLFER MONEY WON'!$1:$1048576,3,FALSE)</f>
        <v>667000</v>
      </c>
      <c r="H118" s="104" t="s">
        <v>253</v>
      </c>
      <c r="I118" s="105">
        <f>VLOOKUP(H118,'GOLFER MONEY WON'!$1:$1048576,3,FALSE)</f>
        <v>0</v>
      </c>
      <c r="J118" s="104" t="s">
        <v>260</v>
      </c>
      <c r="K118" s="105">
        <f>VLOOKUP(J118,'GOLFER MONEY WON'!$1:$1048576,3,FALSE)</f>
        <v>0</v>
      </c>
      <c r="L118" s="104" t="s">
        <v>261</v>
      </c>
      <c r="M118" s="105">
        <f>VLOOKUP(L118,'GOLFER MONEY WON'!$1:$1048576,3,FALSE)</f>
        <v>79925</v>
      </c>
      <c r="N118" s="108" t="s">
        <v>299</v>
      </c>
      <c r="O118" s="109">
        <f>VLOOKUP(N118,'GOLFER MONEY WON'!$1:$1048576,3,FALSE)</f>
        <v>345000</v>
      </c>
      <c r="P118" s="108" t="s">
        <v>283</v>
      </c>
      <c r="Q118" s="109">
        <f>VLOOKUP(P118,'GOLFER MONEY WON'!$1:$1048576,3,FALSE)</f>
        <v>0</v>
      </c>
      <c r="R118" s="108" t="s">
        <v>255</v>
      </c>
      <c r="S118" s="109">
        <f>VLOOKUP(R118,'GOLFER MONEY WON'!$1:$1048576,3,FALSE)</f>
        <v>385250</v>
      </c>
      <c r="T118" s="112" t="s">
        <v>302</v>
      </c>
      <c r="U118" s="113">
        <f>VLOOKUP(T118,'GOLFER MONEY WON'!$1:$1048576,3,FALSE)</f>
        <v>218500</v>
      </c>
      <c r="V118" s="114" t="s">
        <v>300</v>
      </c>
      <c r="W118" s="113">
        <f>VLOOKUP(V118,'GOLFER MONEY WON'!$1:$1048576,3,FALSE)</f>
        <v>0</v>
      </c>
      <c r="X118" s="114" t="s">
        <v>284</v>
      </c>
      <c r="Y118" s="113">
        <f>VLOOKUP(X118,'GOLFER MONEY WON'!$1:$1048576,3,FALSE)</f>
        <v>60663</v>
      </c>
      <c r="Z118" s="58" t="s">
        <v>332</v>
      </c>
      <c r="AA118" s="59">
        <f>VLOOKUP(Z118,'GOLFER MONEY WON'!$1:$1048576,3,FALSE)</f>
        <v>0</v>
      </c>
      <c r="AB118" s="58" t="s">
        <v>333</v>
      </c>
      <c r="AC118" s="59">
        <f>VLOOKUP(AB118,'GOLFER MONEY WON'!$1:$1048576,3,FALSE)</f>
        <v>218500</v>
      </c>
      <c r="AD118" s="117" t="s">
        <v>337</v>
      </c>
      <c r="AE118" s="118">
        <f>VLOOKUP(AD118,'GOLFER MONEY WON'!$1:$1048576,3,FALSE)</f>
        <v>0</v>
      </c>
    </row>
    <row r="119" spans="1:31" x14ac:dyDescent="0.2">
      <c r="A119" s="39">
        <v>118</v>
      </c>
      <c r="B119" s="54" t="s">
        <v>425</v>
      </c>
      <c r="C119" s="55">
        <f>SUM(E119)+G119+I119+K119+M119+O119+Q119+S119+U119+W119+Y119+AA119+AC119+AE119</f>
        <v>2394051</v>
      </c>
      <c r="D119" s="75" t="s">
        <v>246</v>
      </c>
      <c r="E119" s="76">
        <f>VLOOKUP(D119,'GOLFER MONEY WON'!$1:$1048576,3,FALSE)</f>
        <v>345000</v>
      </c>
      <c r="F119" s="77" t="s">
        <v>242</v>
      </c>
      <c r="G119" s="76">
        <f>VLOOKUP(F119,'GOLFER MONEY WON'!$1:$1048576,3,FALSE)</f>
        <v>161000</v>
      </c>
      <c r="H119" s="104" t="s">
        <v>267</v>
      </c>
      <c r="I119" s="105">
        <f>VLOOKUP(H119,'GOLFER MONEY WON'!$1:$1048576,3,FALSE)</f>
        <v>299000</v>
      </c>
      <c r="J119" s="104" t="s">
        <v>274</v>
      </c>
      <c r="K119" s="105">
        <f>VLOOKUP(J119,'GOLFER MONEY WON'!$1:$1048576,3,FALSE)</f>
        <v>299000</v>
      </c>
      <c r="L119" s="104" t="s">
        <v>269</v>
      </c>
      <c r="M119" s="105">
        <f>VLOOKUP(L119,'GOLFER MONEY WON'!$1:$1048576,3,FALSE)</f>
        <v>218500</v>
      </c>
      <c r="N119" s="108" t="s">
        <v>271</v>
      </c>
      <c r="O119" s="109">
        <f>VLOOKUP(N119,'GOLFER MONEY WON'!$1:$1048576,3,FALSE)</f>
        <v>28635</v>
      </c>
      <c r="P119" s="108" t="s">
        <v>299</v>
      </c>
      <c r="Q119" s="109">
        <f>VLOOKUP(P119,'GOLFER MONEY WON'!$1:$1048576,3,FALSE)</f>
        <v>345000</v>
      </c>
      <c r="R119" s="108" t="s">
        <v>255</v>
      </c>
      <c r="S119" s="109">
        <f>VLOOKUP(R119,'GOLFER MONEY WON'!$1:$1048576,3,FALSE)</f>
        <v>385250</v>
      </c>
      <c r="T119" s="112" t="s">
        <v>272</v>
      </c>
      <c r="U119" s="113">
        <f>VLOOKUP(T119,'GOLFER MONEY WON'!$1:$1048576,3,FALSE)</f>
        <v>33503</v>
      </c>
      <c r="V119" s="114" t="s">
        <v>300</v>
      </c>
      <c r="W119" s="113">
        <f>VLOOKUP(V119,'GOLFER MONEY WON'!$1:$1048576,3,FALSE)</f>
        <v>0</v>
      </c>
      <c r="X119" s="114" t="s">
        <v>284</v>
      </c>
      <c r="Y119" s="113">
        <f>VLOOKUP(X119,'GOLFER MONEY WON'!$1:$1048576,3,FALSE)</f>
        <v>60663</v>
      </c>
      <c r="Z119" s="58" t="s">
        <v>290</v>
      </c>
      <c r="AA119" s="59">
        <f>VLOOKUP(Z119,'GOLFER MONEY WON'!$1:$1048576,3,FALSE)</f>
        <v>0</v>
      </c>
      <c r="AB119" s="58" t="s">
        <v>333</v>
      </c>
      <c r="AC119" s="59">
        <f>VLOOKUP(AB119,'GOLFER MONEY WON'!$1:$1048576,3,FALSE)</f>
        <v>218500</v>
      </c>
      <c r="AD119" s="117" t="s">
        <v>337</v>
      </c>
      <c r="AE119" s="118">
        <f>VLOOKUP(AD119,'GOLFER MONEY WON'!$1:$1048576,3,FALSE)</f>
        <v>0</v>
      </c>
    </row>
    <row r="120" spans="1:31" x14ac:dyDescent="0.2">
      <c r="A120" s="39">
        <v>119</v>
      </c>
      <c r="B120" s="54" t="s">
        <v>408</v>
      </c>
      <c r="C120" s="55">
        <f>SUM(E120)+G120+I120+K120+M120+O120+Q120+S120+U120+W120+Y120+AA120+AC120+AE120</f>
        <v>2388263</v>
      </c>
      <c r="D120" s="75" t="s">
        <v>254</v>
      </c>
      <c r="E120" s="76">
        <f>VLOOKUP(D120,'GOLFER MONEY WON'!$1:$1048576,3,FALSE)</f>
        <v>667000</v>
      </c>
      <c r="F120" s="77" t="s">
        <v>244</v>
      </c>
      <c r="G120" s="76">
        <f>VLOOKUP(F120,'GOLFER MONEY WON'!$1:$1048576,3,FALSE)</f>
        <v>437000</v>
      </c>
      <c r="H120" s="104" t="s">
        <v>267</v>
      </c>
      <c r="I120" s="105">
        <f>VLOOKUP(H120,'GOLFER MONEY WON'!$1:$1048576,3,FALSE)</f>
        <v>299000</v>
      </c>
      <c r="J120" s="104" t="s">
        <v>256</v>
      </c>
      <c r="K120" s="105">
        <f>VLOOKUP(J120,'GOLFER MONEY WON'!$1:$1048576,3,FALSE)</f>
        <v>79925</v>
      </c>
      <c r="L120" s="104" t="s">
        <v>263</v>
      </c>
      <c r="M120" s="105">
        <f>VLOOKUP(L120,'GOLFER MONEY WON'!$1:$1048576,3,FALSE)</f>
        <v>161000</v>
      </c>
      <c r="N120" s="108" t="s">
        <v>283</v>
      </c>
      <c r="O120" s="109">
        <f>VLOOKUP(N120,'GOLFER MONEY WON'!$1:$1048576,3,FALSE)</f>
        <v>0</v>
      </c>
      <c r="P120" s="108" t="s">
        <v>341</v>
      </c>
      <c r="Q120" s="109">
        <f>VLOOKUP(P120,'GOLFER MONEY WON'!$1:$1048576,3,FALSE)</f>
        <v>218500</v>
      </c>
      <c r="R120" s="108" t="s">
        <v>255</v>
      </c>
      <c r="S120" s="109">
        <f>VLOOKUP(R120,'GOLFER MONEY WON'!$1:$1048576,3,FALSE)</f>
        <v>385250</v>
      </c>
      <c r="T120" s="112" t="s">
        <v>330</v>
      </c>
      <c r="U120" s="113">
        <f>VLOOKUP(T120,'GOLFER MONEY WON'!$1:$1048576,3,FALSE)</f>
        <v>60663</v>
      </c>
      <c r="V120" s="114" t="s">
        <v>322</v>
      </c>
      <c r="W120" s="113">
        <f>VLOOKUP(V120,'GOLFER MONEY WON'!$1:$1048576,3,FALSE)</f>
        <v>0</v>
      </c>
      <c r="X120" s="114" t="s">
        <v>275</v>
      </c>
      <c r="Y120" s="113">
        <f>VLOOKUP(X120,'GOLFER MONEY WON'!$1:$1048576,3,FALSE)</f>
        <v>79925</v>
      </c>
      <c r="Z120" s="58" t="s">
        <v>290</v>
      </c>
      <c r="AA120" s="59">
        <f>VLOOKUP(Z120,'GOLFER MONEY WON'!$1:$1048576,3,FALSE)</f>
        <v>0</v>
      </c>
      <c r="AB120" s="58" t="s">
        <v>332</v>
      </c>
      <c r="AC120" s="59">
        <f>VLOOKUP(AB120,'GOLFER MONEY WON'!$1:$1048576,3,FALSE)</f>
        <v>0</v>
      </c>
      <c r="AD120" s="117" t="s">
        <v>337</v>
      </c>
      <c r="AE120" s="118">
        <f>VLOOKUP(AD120,'GOLFER MONEY WON'!$1:$1048576,3,FALSE)</f>
        <v>0</v>
      </c>
    </row>
    <row r="121" spans="1:31" x14ac:dyDescent="0.2">
      <c r="A121" s="39">
        <v>120</v>
      </c>
      <c r="B121" s="54" t="s">
        <v>532</v>
      </c>
      <c r="C121" s="55">
        <f>SUM(E121)+G121+I121+K121+M121+O121+Q121+S121+U121+W121+Y121+AA121+AC121+AE121</f>
        <v>2383663</v>
      </c>
      <c r="D121" s="75" t="s">
        <v>243</v>
      </c>
      <c r="E121" s="76">
        <f>VLOOKUP(D121,'GOLFER MONEY WON'!$1:$1048576,3,FALSE)</f>
        <v>0</v>
      </c>
      <c r="F121" s="77" t="s">
        <v>244</v>
      </c>
      <c r="G121" s="76">
        <f>VLOOKUP(F121,'GOLFER MONEY WON'!$1:$1048576,3,FALSE)</f>
        <v>437000</v>
      </c>
      <c r="H121" s="104" t="s">
        <v>260</v>
      </c>
      <c r="I121" s="105">
        <f>VLOOKUP(H121,'GOLFER MONEY WON'!$1:$1048576,3,FALSE)</f>
        <v>0</v>
      </c>
      <c r="J121" s="104" t="s">
        <v>267</v>
      </c>
      <c r="K121" s="105">
        <f>VLOOKUP(J121,'GOLFER MONEY WON'!$1:$1048576,3,FALSE)</f>
        <v>299000</v>
      </c>
      <c r="L121" s="104" t="s">
        <v>258</v>
      </c>
      <c r="M121" s="105">
        <f>VLOOKUP(L121,'GOLFER MONEY WON'!$1:$1048576,3,FALSE)</f>
        <v>60663</v>
      </c>
      <c r="N121" s="108" t="s">
        <v>299</v>
      </c>
      <c r="O121" s="109">
        <f>VLOOKUP(N121,'GOLFER MONEY WON'!$1:$1048576,3,FALSE)</f>
        <v>345000</v>
      </c>
      <c r="P121" s="108" t="s">
        <v>288</v>
      </c>
      <c r="Q121" s="109">
        <f>VLOOKUP(P121,'GOLFER MONEY WON'!$1:$1048576,3,FALSE)</f>
        <v>0</v>
      </c>
      <c r="R121" s="108" t="s">
        <v>320</v>
      </c>
      <c r="S121" s="109">
        <f>VLOOKUP(R121,'GOLFER MONEY WON'!$1:$1048576,3,FALSE)</f>
        <v>1242000</v>
      </c>
      <c r="T121" s="112" t="s">
        <v>276</v>
      </c>
      <c r="U121" s="113">
        <f>VLOOKUP(T121,'GOLFER MONEY WON'!$1:$1048576,3,FALSE)</f>
        <v>0</v>
      </c>
      <c r="V121" s="114" t="s">
        <v>300</v>
      </c>
      <c r="W121" s="113">
        <f>VLOOKUP(V121,'GOLFER MONEY WON'!$1:$1048576,3,FALSE)</f>
        <v>0</v>
      </c>
      <c r="X121" s="114" t="s">
        <v>291</v>
      </c>
      <c r="Y121" s="113">
        <f>VLOOKUP(X121,'GOLFER MONEY WON'!$1:$1048576,3,FALSE)</f>
        <v>0</v>
      </c>
      <c r="Z121" s="58" t="s">
        <v>290</v>
      </c>
      <c r="AA121" s="59">
        <f>VLOOKUP(Z121,'GOLFER MONEY WON'!$1:$1048576,3,FALSE)</f>
        <v>0</v>
      </c>
      <c r="AB121" s="58" t="s">
        <v>332</v>
      </c>
      <c r="AC121" s="59">
        <f>VLOOKUP(AB121,'GOLFER MONEY WON'!$1:$1048576,3,FALSE)</f>
        <v>0</v>
      </c>
      <c r="AD121" s="117" t="s">
        <v>337</v>
      </c>
      <c r="AE121" s="118">
        <f>VLOOKUP(AD121,'GOLFER MONEY WON'!$1:$1048576,3,FALSE)</f>
        <v>0</v>
      </c>
    </row>
    <row r="122" spans="1:31" x14ac:dyDescent="0.2">
      <c r="A122" s="39">
        <v>121</v>
      </c>
      <c r="B122" s="54" t="s">
        <v>416</v>
      </c>
      <c r="C122" s="55">
        <f>SUM(E122)+G122+I122+K122+M122+O122+Q122+S122+U122+W122+Y122+AA122+AC122+AE122</f>
        <v>2382178</v>
      </c>
      <c r="D122" s="75" t="s">
        <v>254</v>
      </c>
      <c r="E122" s="76">
        <f>VLOOKUP(D122,'GOLFER MONEY WON'!$1:$1048576,3,FALSE)</f>
        <v>667000</v>
      </c>
      <c r="F122" s="77" t="s">
        <v>243</v>
      </c>
      <c r="G122" s="76">
        <f>VLOOKUP(F122,'GOLFER MONEY WON'!$1:$1048576,3,FALSE)</f>
        <v>0</v>
      </c>
      <c r="H122" s="104" t="s">
        <v>249</v>
      </c>
      <c r="I122" s="105">
        <f>VLOOKUP(H122,'GOLFER MONEY WON'!$1:$1048576,3,FALSE)</f>
        <v>27840</v>
      </c>
      <c r="J122" s="104" t="s">
        <v>274</v>
      </c>
      <c r="K122" s="105">
        <f>VLOOKUP(J122,'GOLFER MONEY WON'!$1:$1048576,3,FALSE)</f>
        <v>299000</v>
      </c>
      <c r="L122" s="104" t="s">
        <v>267</v>
      </c>
      <c r="M122" s="105">
        <f>VLOOKUP(L122,'GOLFER MONEY WON'!$1:$1048576,3,FALSE)</f>
        <v>299000</v>
      </c>
      <c r="N122" s="108" t="s">
        <v>270</v>
      </c>
      <c r="O122" s="109">
        <f>VLOOKUP(N122,'GOLFER MONEY WON'!$1:$1048576,3,FALSE)</f>
        <v>79925</v>
      </c>
      <c r="P122" s="108" t="s">
        <v>299</v>
      </c>
      <c r="Q122" s="109">
        <f>VLOOKUP(P122,'GOLFER MONEY WON'!$1:$1048576,3,FALSE)</f>
        <v>345000</v>
      </c>
      <c r="R122" s="108" t="s">
        <v>255</v>
      </c>
      <c r="S122" s="109">
        <f>VLOOKUP(R122,'GOLFER MONEY WON'!$1:$1048576,3,FALSE)</f>
        <v>385250</v>
      </c>
      <c r="T122" s="112" t="s">
        <v>330</v>
      </c>
      <c r="U122" s="113">
        <f>VLOOKUP(T122,'GOLFER MONEY WON'!$1:$1048576,3,FALSE)</f>
        <v>60663</v>
      </c>
      <c r="V122" s="114" t="s">
        <v>302</v>
      </c>
      <c r="W122" s="113">
        <f>VLOOKUP(V122,'GOLFER MONEY WON'!$1:$1048576,3,FALSE)</f>
        <v>218500</v>
      </c>
      <c r="X122" s="114" t="s">
        <v>291</v>
      </c>
      <c r="Y122" s="113">
        <f>VLOOKUP(X122,'GOLFER MONEY WON'!$1:$1048576,3,FALSE)</f>
        <v>0</v>
      </c>
      <c r="Z122" s="58" t="s">
        <v>290</v>
      </c>
      <c r="AA122" s="59">
        <f>VLOOKUP(Z122,'GOLFER MONEY WON'!$1:$1048576,3,FALSE)</f>
        <v>0</v>
      </c>
      <c r="AB122" s="58" t="s">
        <v>296</v>
      </c>
      <c r="AC122" s="59">
        <f>VLOOKUP(AB122,'GOLFER MONEY WON'!$1:$1048576,3,FALSE)</f>
        <v>0</v>
      </c>
      <c r="AD122" s="117" t="s">
        <v>337</v>
      </c>
      <c r="AE122" s="118">
        <f>VLOOKUP(AD122,'GOLFER MONEY WON'!$1:$1048576,3,FALSE)</f>
        <v>0</v>
      </c>
    </row>
    <row r="123" spans="1:31" x14ac:dyDescent="0.2">
      <c r="A123" s="39">
        <v>122</v>
      </c>
      <c r="B123" s="54" t="s">
        <v>186</v>
      </c>
      <c r="C123" s="55">
        <f>SUM(E123)+G123+I123+K123+M123+O123+Q123+S123+U123+W123+Y123+AA123+AC123+AE123</f>
        <v>2381228</v>
      </c>
      <c r="D123" s="75" t="s">
        <v>254</v>
      </c>
      <c r="E123" s="76">
        <f>VLOOKUP(D123,'GOLFER MONEY WON'!$1:$1048576,3,FALSE)</f>
        <v>667000</v>
      </c>
      <c r="F123" s="77" t="s">
        <v>248</v>
      </c>
      <c r="G123" s="76">
        <f>VLOOKUP(F123,'GOLFER MONEY WON'!$1:$1048576,3,FALSE)</f>
        <v>667000</v>
      </c>
      <c r="H123" s="104" t="s">
        <v>260</v>
      </c>
      <c r="I123" s="105">
        <f>VLOOKUP(H123,'GOLFER MONEY WON'!$1:$1048576,3,FALSE)</f>
        <v>0</v>
      </c>
      <c r="J123" s="104" t="s">
        <v>261</v>
      </c>
      <c r="K123" s="105">
        <f>VLOOKUP(J123,'GOLFER MONEY WON'!$1:$1048576,3,FALSE)</f>
        <v>79925</v>
      </c>
      <c r="L123" s="104" t="s">
        <v>265</v>
      </c>
      <c r="M123" s="105">
        <f>VLOOKUP(L123,'GOLFER MONEY WON'!$1:$1048576,3,FALSE)</f>
        <v>0</v>
      </c>
      <c r="N123" s="108" t="s">
        <v>270</v>
      </c>
      <c r="O123" s="109">
        <f>VLOOKUP(N123,'GOLFER MONEY WON'!$1:$1048576,3,FALSE)</f>
        <v>79925</v>
      </c>
      <c r="P123" s="108" t="s">
        <v>299</v>
      </c>
      <c r="Q123" s="109">
        <f>VLOOKUP(P123,'GOLFER MONEY WON'!$1:$1048576,3,FALSE)</f>
        <v>345000</v>
      </c>
      <c r="R123" s="108" t="s">
        <v>255</v>
      </c>
      <c r="S123" s="109">
        <f>VLOOKUP(R123,'GOLFER MONEY WON'!$1:$1048576,3,FALSE)</f>
        <v>385250</v>
      </c>
      <c r="T123" s="112" t="s">
        <v>272</v>
      </c>
      <c r="U123" s="113">
        <f>VLOOKUP(T123,'GOLFER MONEY WON'!$1:$1048576,3,FALSE)</f>
        <v>33503</v>
      </c>
      <c r="V123" s="114" t="s">
        <v>326</v>
      </c>
      <c r="W123" s="113">
        <f>VLOOKUP(V123,'GOLFER MONEY WON'!$1:$1048576,3,FALSE)</f>
        <v>79925</v>
      </c>
      <c r="X123" s="114" t="s">
        <v>285</v>
      </c>
      <c r="Y123" s="113">
        <f>VLOOKUP(X123,'GOLFER MONEY WON'!$1:$1048576,3,FALSE)</f>
        <v>43700</v>
      </c>
      <c r="Z123" s="58" t="s">
        <v>290</v>
      </c>
      <c r="AA123" s="59">
        <f>VLOOKUP(Z123,'GOLFER MONEY WON'!$1:$1048576,3,FALSE)</f>
        <v>0</v>
      </c>
      <c r="AB123" s="58" t="s">
        <v>334</v>
      </c>
      <c r="AC123" s="59">
        <f>VLOOKUP(AB123,'GOLFER MONEY WON'!$1:$1048576,3,FALSE)</f>
        <v>0</v>
      </c>
      <c r="AD123" s="117" t="s">
        <v>335</v>
      </c>
      <c r="AE123" s="118">
        <f>VLOOKUP(AD123,'GOLFER MONEY WON'!$1:$1048576,3,FALSE)</f>
        <v>0</v>
      </c>
    </row>
    <row r="124" spans="1:31" x14ac:dyDescent="0.2">
      <c r="A124" s="39">
        <v>123</v>
      </c>
      <c r="B124" s="54" t="s">
        <v>68</v>
      </c>
      <c r="C124" s="55">
        <f>SUM(E124)+G124+I124+K124+M124+O124+Q124+S124+U124+W124+Y124+AA124+AC124+AE124</f>
        <v>2379503</v>
      </c>
      <c r="D124" s="75" t="s">
        <v>243</v>
      </c>
      <c r="E124" s="76">
        <f>VLOOKUP(D124,'GOLFER MONEY WON'!$1:$1048576,3,FALSE)</f>
        <v>0</v>
      </c>
      <c r="F124" s="77" t="s">
        <v>254</v>
      </c>
      <c r="G124" s="76">
        <f>VLOOKUP(F124,'GOLFER MONEY WON'!$1:$1048576,3,FALSE)</f>
        <v>667000</v>
      </c>
      <c r="H124" s="104" t="s">
        <v>260</v>
      </c>
      <c r="I124" s="105">
        <f>VLOOKUP(H124,'GOLFER MONEY WON'!$1:$1048576,3,FALSE)</f>
        <v>0</v>
      </c>
      <c r="J124" s="104" t="s">
        <v>274</v>
      </c>
      <c r="K124" s="105">
        <f>VLOOKUP(J124,'GOLFER MONEY WON'!$1:$1048576,3,FALSE)</f>
        <v>299000</v>
      </c>
      <c r="L124" s="104" t="s">
        <v>263</v>
      </c>
      <c r="M124" s="105">
        <f>VLOOKUP(L124,'GOLFER MONEY WON'!$1:$1048576,3,FALSE)</f>
        <v>161000</v>
      </c>
      <c r="N124" s="108" t="s">
        <v>299</v>
      </c>
      <c r="O124" s="109">
        <f>VLOOKUP(N124,'GOLFER MONEY WON'!$1:$1048576,3,FALSE)</f>
        <v>345000</v>
      </c>
      <c r="P124" s="108" t="s">
        <v>283</v>
      </c>
      <c r="Q124" s="109">
        <f>VLOOKUP(P124,'GOLFER MONEY WON'!$1:$1048576,3,FALSE)</f>
        <v>0</v>
      </c>
      <c r="R124" s="108" t="s">
        <v>257</v>
      </c>
      <c r="S124" s="109">
        <f>VLOOKUP(R124,'GOLFER MONEY WON'!$1:$1048576,3,FALSE)</f>
        <v>437000</v>
      </c>
      <c r="T124" s="112" t="s">
        <v>272</v>
      </c>
      <c r="U124" s="113">
        <f>VLOOKUP(T124,'GOLFER MONEY WON'!$1:$1048576,3,FALSE)</f>
        <v>33503</v>
      </c>
      <c r="V124" s="114" t="s">
        <v>300</v>
      </c>
      <c r="W124" s="113">
        <f>VLOOKUP(V124,'GOLFER MONEY WON'!$1:$1048576,3,FALSE)</f>
        <v>0</v>
      </c>
      <c r="X124" s="114" t="s">
        <v>302</v>
      </c>
      <c r="Y124" s="113">
        <f>VLOOKUP(X124,'GOLFER MONEY WON'!$1:$1048576,3,FALSE)</f>
        <v>218500</v>
      </c>
      <c r="Z124" s="58" t="s">
        <v>290</v>
      </c>
      <c r="AA124" s="59">
        <f>VLOOKUP(Z124,'GOLFER MONEY WON'!$1:$1048576,3,FALSE)</f>
        <v>0</v>
      </c>
      <c r="AB124" s="58" t="s">
        <v>333</v>
      </c>
      <c r="AC124" s="59">
        <f>VLOOKUP(AB124,'GOLFER MONEY WON'!$1:$1048576,3,FALSE)</f>
        <v>218500</v>
      </c>
      <c r="AD124" s="117" t="s">
        <v>337</v>
      </c>
      <c r="AE124" s="118">
        <f>VLOOKUP(AD124,'GOLFER MONEY WON'!$1:$1048576,3,FALSE)</f>
        <v>0</v>
      </c>
    </row>
    <row r="125" spans="1:31" x14ac:dyDescent="0.2">
      <c r="A125" s="39">
        <v>124</v>
      </c>
      <c r="B125" s="54" t="s">
        <v>499</v>
      </c>
      <c r="C125" s="55">
        <f>SUM(E125)+G125+I125+K125+M125+O125+Q125+S125+U125+W125+Y125+AA125+AC125+AE125</f>
        <v>2373888</v>
      </c>
      <c r="D125" s="75" t="s">
        <v>254</v>
      </c>
      <c r="E125" s="76">
        <f>VLOOKUP(D125,'GOLFER MONEY WON'!$1:$1048576,3,FALSE)</f>
        <v>667000</v>
      </c>
      <c r="F125" s="77" t="s">
        <v>242</v>
      </c>
      <c r="G125" s="76">
        <f>VLOOKUP(F125,'GOLFER MONEY WON'!$1:$1048576,3,FALSE)</f>
        <v>161000</v>
      </c>
      <c r="H125" s="104" t="s">
        <v>274</v>
      </c>
      <c r="I125" s="105">
        <f>VLOOKUP(H125,'GOLFER MONEY WON'!$1:$1048576,3,FALSE)</f>
        <v>299000</v>
      </c>
      <c r="J125" s="104" t="s">
        <v>316</v>
      </c>
      <c r="K125" s="105">
        <f>VLOOKUP(J125,'GOLFER MONEY WON'!$1:$1048576,3,FALSE)</f>
        <v>43700</v>
      </c>
      <c r="L125" s="104" t="s">
        <v>263</v>
      </c>
      <c r="M125" s="105">
        <f>VLOOKUP(L125,'GOLFER MONEY WON'!$1:$1048576,3,FALSE)</f>
        <v>161000</v>
      </c>
      <c r="N125" s="108" t="s">
        <v>270</v>
      </c>
      <c r="O125" s="109">
        <f>VLOOKUP(N125,'GOLFER MONEY WON'!$1:$1048576,3,FALSE)</f>
        <v>79925</v>
      </c>
      <c r="P125" s="108" t="s">
        <v>299</v>
      </c>
      <c r="Q125" s="109">
        <f>VLOOKUP(P125,'GOLFER MONEY WON'!$1:$1048576,3,FALSE)</f>
        <v>345000</v>
      </c>
      <c r="R125" s="108" t="s">
        <v>319</v>
      </c>
      <c r="S125" s="109">
        <f>VLOOKUP(R125,'GOLFER MONEY WON'!$1:$1048576,3,FALSE)</f>
        <v>119600</v>
      </c>
      <c r="T125" s="112" t="s">
        <v>330</v>
      </c>
      <c r="U125" s="113">
        <f>VLOOKUP(T125,'GOLFER MONEY WON'!$1:$1048576,3,FALSE)</f>
        <v>60663</v>
      </c>
      <c r="V125" s="114" t="s">
        <v>302</v>
      </c>
      <c r="W125" s="113">
        <f>VLOOKUP(V125,'GOLFER MONEY WON'!$1:$1048576,3,FALSE)</f>
        <v>218500</v>
      </c>
      <c r="X125" s="114" t="s">
        <v>322</v>
      </c>
      <c r="Y125" s="113">
        <f>VLOOKUP(X125,'GOLFER MONEY WON'!$1:$1048576,3,FALSE)</f>
        <v>0</v>
      </c>
      <c r="Z125" s="58" t="s">
        <v>292</v>
      </c>
      <c r="AA125" s="59">
        <f>VLOOKUP(Z125,'GOLFER MONEY WON'!$1:$1048576,3,FALSE)</f>
        <v>0</v>
      </c>
      <c r="AB125" s="58" t="s">
        <v>333</v>
      </c>
      <c r="AC125" s="59">
        <f>VLOOKUP(AB125,'GOLFER MONEY WON'!$1:$1048576,3,FALSE)</f>
        <v>218500</v>
      </c>
      <c r="AD125" s="117" t="s">
        <v>337</v>
      </c>
      <c r="AE125" s="118">
        <f>VLOOKUP(AD125,'GOLFER MONEY WON'!$1:$1048576,3,FALSE)</f>
        <v>0</v>
      </c>
    </row>
    <row r="126" spans="1:31" x14ac:dyDescent="0.2">
      <c r="A126" s="39">
        <v>125</v>
      </c>
      <c r="B126" s="54" t="s">
        <v>205</v>
      </c>
      <c r="C126" s="55">
        <f>SUM(E126)+G126+I126+K126+M126+O126+Q126+S126+U126+W126+Y126+AA126+AC126+AE126</f>
        <v>2371875</v>
      </c>
      <c r="D126" s="75" t="s">
        <v>244</v>
      </c>
      <c r="E126" s="76">
        <f>VLOOKUP(D126,'GOLFER MONEY WON'!$1:$1048576,3,FALSE)</f>
        <v>437000</v>
      </c>
      <c r="F126" s="77" t="s">
        <v>246</v>
      </c>
      <c r="G126" s="76">
        <f>VLOOKUP(F126,'GOLFER MONEY WON'!$1:$1048576,3,FALSE)</f>
        <v>345000</v>
      </c>
      <c r="H126" s="104" t="s">
        <v>260</v>
      </c>
      <c r="I126" s="105">
        <f>VLOOKUP(H126,'GOLFER MONEY WON'!$1:$1048576,3,FALSE)</f>
        <v>0</v>
      </c>
      <c r="J126" s="104" t="s">
        <v>261</v>
      </c>
      <c r="K126" s="105">
        <f>VLOOKUP(J126,'GOLFER MONEY WON'!$1:$1048576,3,FALSE)</f>
        <v>79925</v>
      </c>
      <c r="L126" s="104" t="s">
        <v>274</v>
      </c>
      <c r="M126" s="105">
        <f>VLOOKUP(L126,'GOLFER MONEY WON'!$1:$1048576,3,FALSE)</f>
        <v>299000</v>
      </c>
      <c r="N126" s="108" t="s">
        <v>255</v>
      </c>
      <c r="O126" s="109">
        <f>VLOOKUP(N126,'GOLFER MONEY WON'!$1:$1048576,3,FALSE)</f>
        <v>385250</v>
      </c>
      <c r="P126" s="108" t="s">
        <v>299</v>
      </c>
      <c r="Q126" s="109">
        <f>VLOOKUP(P126,'GOLFER MONEY WON'!$1:$1048576,3,FALSE)</f>
        <v>345000</v>
      </c>
      <c r="R126" s="108" t="s">
        <v>251</v>
      </c>
      <c r="S126" s="109">
        <f>VLOOKUP(R126,'GOLFER MONEY WON'!$1:$1048576,3,FALSE)</f>
        <v>43700</v>
      </c>
      <c r="T126" s="112" t="s">
        <v>291</v>
      </c>
      <c r="U126" s="113">
        <f>VLOOKUP(T126,'GOLFER MONEY WON'!$1:$1048576,3,FALSE)</f>
        <v>0</v>
      </c>
      <c r="V126" s="114" t="s">
        <v>300</v>
      </c>
      <c r="W126" s="113">
        <f>VLOOKUP(V126,'GOLFER MONEY WON'!$1:$1048576,3,FALSE)</f>
        <v>0</v>
      </c>
      <c r="X126" s="114" t="s">
        <v>302</v>
      </c>
      <c r="Y126" s="113">
        <f>VLOOKUP(X126,'GOLFER MONEY WON'!$1:$1048576,3,FALSE)</f>
        <v>218500</v>
      </c>
      <c r="Z126" s="58" t="s">
        <v>290</v>
      </c>
      <c r="AA126" s="59">
        <f>VLOOKUP(Z126,'GOLFER MONEY WON'!$1:$1048576,3,FALSE)</f>
        <v>0</v>
      </c>
      <c r="AB126" s="58" t="s">
        <v>333</v>
      </c>
      <c r="AC126" s="59">
        <f>VLOOKUP(AB126,'GOLFER MONEY WON'!$1:$1048576,3,FALSE)</f>
        <v>218500</v>
      </c>
      <c r="AD126" s="117" t="s">
        <v>337</v>
      </c>
      <c r="AE126" s="118">
        <f>VLOOKUP(AD126,'GOLFER MONEY WON'!$1:$1048576,3,FALSE)</f>
        <v>0</v>
      </c>
    </row>
    <row r="127" spans="1:31" x14ac:dyDescent="0.2">
      <c r="A127" s="39">
        <v>126</v>
      </c>
      <c r="B127" s="54" t="s">
        <v>118</v>
      </c>
      <c r="C127" s="55">
        <f>SUM(E127)+G127+I127+K127+M127+O127+Q127+S127+U127+W127+Y127+AA127+AC127+AE127</f>
        <v>2362388</v>
      </c>
      <c r="D127" s="75" t="s">
        <v>245</v>
      </c>
      <c r="E127" s="76">
        <f>VLOOKUP(D127,'GOLFER MONEY WON'!$1:$1048576,3,FALSE)</f>
        <v>119600</v>
      </c>
      <c r="F127" s="77" t="s">
        <v>244</v>
      </c>
      <c r="G127" s="76">
        <f>VLOOKUP(F127,'GOLFER MONEY WON'!$1:$1048576,3,FALSE)</f>
        <v>437000</v>
      </c>
      <c r="H127" s="104" t="s">
        <v>260</v>
      </c>
      <c r="I127" s="105">
        <f>VLOOKUP(H127,'GOLFER MONEY WON'!$1:$1048576,3,FALSE)</f>
        <v>0</v>
      </c>
      <c r="J127" s="104" t="s">
        <v>264</v>
      </c>
      <c r="K127" s="105">
        <f>VLOOKUP(J127,'GOLFER MONEY WON'!$1:$1048576,3,FALSE)</f>
        <v>0</v>
      </c>
      <c r="L127" s="104" t="s">
        <v>263</v>
      </c>
      <c r="M127" s="105">
        <f>VLOOKUP(L127,'GOLFER MONEY WON'!$1:$1048576,3,FALSE)</f>
        <v>161000</v>
      </c>
      <c r="N127" s="108" t="s">
        <v>270</v>
      </c>
      <c r="O127" s="109">
        <f>VLOOKUP(N127,'GOLFER MONEY WON'!$1:$1048576,3,FALSE)</f>
        <v>79925</v>
      </c>
      <c r="P127" s="108" t="s">
        <v>320</v>
      </c>
      <c r="Q127" s="109">
        <f>VLOOKUP(P127,'GOLFER MONEY WON'!$1:$1048576,3,FALSE)</f>
        <v>1242000</v>
      </c>
      <c r="R127" s="108" t="s">
        <v>318</v>
      </c>
      <c r="S127" s="109">
        <f>VLOOKUP(R127,'GOLFER MONEY WON'!$1:$1048576,3,FALSE)</f>
        <v>0</v>
      </c>
      <c r="T127" s="112" t="s">
        <v>330</v>
      </c>
      <c r="U127" s="113">
        <f>VLOOKUP(T127,'GOLFER MONEY WON'!$1:$1048576,3,FALSE)</f>
        <v>60663</v>
      </c>
      <c r="V127" s="114" t="s">
        <v>300</v>
      </c>
      <c r="W127" s="113">
        <f>VLOOKUP(V127,'GOLFER MONEY WON'!$1:$1048576,3,FALSE)</f>
        <v>0</v>
      </c>
      <c r="X127" s="114" t="s">
        <v>285</v>
      </c>
      <c r="Y127" s="113">
        <f>VLOOKUP(X127,'GOLFER MONEY WON'!$1:$1048576,3,FALSE)</f>
        <v>43700</v>
      </c>
      <c r="Z127" s="58" t="s">
        <v>292</v>
      </c>
      <c r="AA127" s="59">
        <f>VLOOKUP(Z127,'GOLFER MONEY WON'!$1:$1048576,3,FALSE)</f>
        <v>0</v>
      </c>
      <c r="AB127" s="58" t="s">
        <v>333</v>
      </c>
      <c r="AC127" s="59">
        <f>VLOOKUP(AB127,'GOLFER MONEY WON'!$1:$1048576,3,FALSE)</f>
        <v>218500</v>
      </c>
      <c r="AD127" s="117" t="s">
        <v>337</v>
      </c>
      <c r="AE127" s="118">
        <f>VLOOKUP(AD127,'GOLFER MONEY WON'!$1:$1048576,3,FALSE)</f>
        <v>0</v>
      </c>
    </row>
    <row r="128" spans="1:31" x14ac:dyDescent="0.2">
      <c r="A128" s="39">
        <v>127</v>
      </c>
      <c r="B128" s="54" t="s">
        <v>606</v>
      </c>
      <c r="C128" s="55">
        <f>SUM(E128)+G128+I128+K128+M128+O128+Q128+S128+U128+W128+Y128+AA128+AC128+AE128</f>
        <v>2358625</v>
      </c>
      <c r="D128" s="75" t="s">
        <v>243</v>
      </c>
      <c r="E128" s="76">
        <f>VLOOKUP(D128,'GOLFER MONEY WON'!$1:$1048576,3,FALSE)</f>
        <v>0</v>
      </c>
      <c r="F128" s="77" t="s">
        <v>254</v>
      </c>
      <c r="G128" s="76">
        <f>VLOOKUP(F128,'GOLFER MONEY WON'!$1:$1048576,3,FALSE)</f>
        <v>667000</v>
      </c>
      <c r="H128" s="104" t="s">
        <v>260</v>
      </c>
      <c r="I128" s="105">
        <f>VLOOKUP(H128,'GOLFER MONEY WON'!$1:$1048576,3,FALSE)</f>
        <v>0</v>
      </c>
      <c r="J128" s="104" t="s">
        <v>274</v>
      </c>
      <c r="K128" s="105">
        <f>VLOOKUP(J128,'GOLFER MONEY WON'!$1:$1048576,3,FALSE)</f>
        <v>299000</v>
      </c>
      <c r="L128" s="104" t="s">
        <v>269</v>
      </c>
      <c r="M128" s="105">
        <f>VLOOKUP(L128,'GOLFER MONEY WON'!$1:$1048576,3,FALSE)</f>
        <v>218500</v>
      </c>
      <c r="N128" s="108" t="s">
        <v>270</v>
      </c>
      <c r="O128" s="109">
        <f>VLOOKUP(N128,'GOLFER MONEY WON'!$1:$1048576,3,FALSE)</f>
        <v>79925</v>
      </c>
      <c r="P128" s="108" t="s">
        <v>299</v>
      </c>
      <c r="Q128" s="109">
        <f>VLOOKUP(P128,'GOLFER MONEY WON'!$1:$1048576,3,FALSE)</f>
        <v>345000</v>
      </c>
      <c r="R128" s="108" t="s">
        <v>257</v>
      </c>
      <c r="S128" s="109">
        <f>VLOOKUP(R128,'GOLFER MONEY WON'!$1:$1048576,3,FALSE)</f>
        <v>437000</v>
      </c>
      <c r="T128" s="112" t="s">
        <v>303</v>
      </c>
      <c r="U128" s="113">
        <f>VLOOKUP(T128,'GOLFER MONEY WON'!$1:$1048576,3,FALSE)</f>
        <v>0</v>
      </c>
      <c r="V128" s="114" t="s">
        <v>300</v>
      </c>
      <c r="W128" s="113">
        <f>VLOOKUP(V128,'GOLFER MONEY WON'!$1:$1048576,3,FALSE)</f>
        <v>0</v>
      </c>
      <c r="X128" s="114" t="s">
        <v>285</v>
      </c>
      <c r="Y128" s="113">
        <f>VLOOKUP(X128,'GOLFER MONEY WON'!$1:$1048576,3,FALSE)</f>
        <v>43700</v>
      </c>
      <c r="Z128" s="58" t="s">
        <v>290</v>
      </c>
      <c r="AA128" s="59">
        <f>VLOOKUP(Z128,'GOLFER MONEY WON'!$1:$1048576,3,FALSE)</f>
        <v>0</v>
      </c>
      <c r="AB128" s="58" t="s">
        <v>333</v>
      </c>
      <c r="AC128" s="59">
        <f>VLOOKUP(AB128,'GOLFER MONEY WON'!$1:$1048576,3,FALSE)</f>
        <v>218500</v>
      </c>
      <c r="AD128" s="117" t="s">
        <v>336</v>
      </c>
      <c r="AE128" s="118">
        <f>VLOOKUP(AD128,'GOLFER MONEY WON'!$1:$1048576,3,FALSE)</f>
        <v>50000</v>
      </c>
    </row>
    <row r="129" spans="1:31" x14ac:dyDescent="0.2">
      <c r="A129" s="39">
        <v>128</v>
      </c>
      <c r="B129" s="54" t="s">
        <v>588</v>
      </c>
      <c r="C129" s="55">
        <f>SUM(E129)+G129+I129+K129+M129+O129+Q129+S129+U129+W129+Y129+AA129+AC129+AE129</f>
        <v>2345426</v>
      </c>
      <c r="D129" s="77" t="s">
        <v>244</v>
      </c>
      <c r="E129" s="76">
        <f>VLOOKUP(D129,'GOLFER MONEY WON'!$1:$1048576,3,FALSE)</f>
        <v>437000</v>
      </c>
      <c r="F129" s="77" t="s">
        <v>248</v>
      </c>
      <c r="G129" s="76">
        <f>VLOOKUP(F129,'GOLFER MONEY WON'!$1:$1048576,3,FALSE)</f>
        <v>667000</v>
      </c>
      <c r="H129" s="104" t="s">
        <v>260</v>
      </c>
      <c r="I129" s="105">
        <f>VLOOKUP(H129,'GOLFER MONEY WON'!$1:$1048576,3,FALSE)</f>
        <v>0</v>
      </c>
      <c r="J129" s="104" t="s">
        <v>317</v>
      </c>
      <c r="K129" s="105">
        <f>VLOOKUP(J129,'GOLFER MONEY WON'!$1:$1048576,3,FALSE)</f>
        <v>119600</v>
      </c>
      <c r="L129" s="104" t="s">
        <v>258</v>
      </c>
      <c r="M129" s="105">
        <f>VLOOKUP(L129,'GOLFER MONEY WON'!$1:$1048576,3,FALSE)</f>
        <v>60663</v>
      </c>
      <c r="N129" s="108" t="s">
        <v>283</v>
      </c>
      <c r="O129" s="109">
        <f>VLOOKUP(N129,'GOLFER MONEY WON'!$1:$1048576,3,FALSE)</f>
        <v>0</v>
      </c>
      <c r="P129" s="108" t="s">
        <v>341</v>
      </c>
      <c r="Q129" s="109">
        <f>VLOOKUP(P129,'GOLFER MONEY WON'!$1:$1048576,3,FALSE)</f>
        <v>218500</v>
      </c>
      <c r="R129" s="108" t="s">
        <v>299</v>
      </c>
      <c r="S129" s="109">
        <f>VLOOKUP(R129,'GOLFER MONEY WON'!$1:$1048576,3,FALSE)</f>
        <v>345000</v>
      </c>
      <c r="T129" s="112" t="s">
        <v>328</v>
      </c>
      <c r="U129" s="113">
        <f>VLOOKUP(T129,'GOLFER MONEY WON'!$1:$1048576,3,FALSE)</f>
        <v>218500</v>
      </c>
      <c r="V129" s="112" t="s">
        <v>289</v>
      </c>
      <c r="W129" s="113">
        <f>VLOOKUP(V129,'GOLFER MONEY WON'!$1:$1048576,3,FALSE)</f>
        <v>0</v>
      </c>
      <c r="X129" s="114" t="s">
        <v>284</v>
      </c>
      <c r="Y129" s="113">
        <f>VLOOKUP(X129,'GOLFER MONEY WON'!$1:$1048576,3,FALSE)</f>
        <v>60663</v>
      </c>
      <c r="Z129" s="58" t="s">
        <v>290</v>
      </c>
      <c r="AA129" s="59">
        <f>VLOOKUP(Z129,'GOLFER MONEY WON'!$1:$1048576,3,FALSE)</f>
        <v>0</v>
      </c>
      <c r="AB129" s="58" t="s">
        <v>333</v>
      </c>
      <c r="AC129" s="59">
        <f>VLOOKUP(AB129,'GOLFER MONEY WON'!$1:$1048576,3,FALSE)</f>
        <v>218500</v>
      </c>
      <c r="AD129" s="117" t="s">
        <v>337</v>
      </c>
      <c r="AE129" s="118">
        <f>VLOOKUP(AD129,'GOLFER MONEY WON'!$1:$1048576,3,FALSE)</f>
        <v>0</v>
      </c>
    </row>
    <row r="130" spans="1:31" x14ac:dyDescent="0.2">
      <c r="A130" s="39">
        <v>129</v>
      </c>
      <c r="B130" s="54" t="s">
        <v>79</v>
      </c>
      <c r="C130" s="55">
        <f>SUM(E130)+G130+I130+K130+M130+O130+Q130+S130+U130+W130+Y130+AA130+AC130+AE130</f>
        <v>2338103</v>
      </c>
      <c r="D130" s="75" t="s">
        <v>243</v>
      </c>
      <c r="E130" s="76">
        <f>VLOOKUP(D130,'GOLFER MONEY WON'!$1:$1048576,3,FALSE)</f>
        <v>0</v>
      </c>
      <c r="F130" s="77" t="s">
        <v>254</v>
      </c>
      <c r="G130" s="76">
        <f>VLOOKUP(F130,'GOLFER MONEY WON'!$1:$1048576,3,FALSE)</f>
        <v>667000</v>
      </c>
      <c r="H130" s="104" t="s">
        <v>267</v>
      </c>
      <c r="I130" s="105">
        <f>VLOOKUP(H130,'GOLFER MONEY WON'!$1:$1048576,3,FALSE)</f>
        <v>299000</v>
      </c>
      <c r="J130" s="104" t="s">
        <v>269</v>
      </c>
      <c r="K130" s="105">
        <f>VLOOKUP(J130,'GOLFER MONEY WON'!$1:$1048576,3,FALSE)</f>
        <v>218500</v>
      </c>
      <c r="L130" s="104" t="s">
        <v>282</v>
      </c>
      <c r="M130" s="105">
        <f>VLOOKUP(L130,'GOLFER MONEY WON'!$1:$1048576,3,FALSE)</f>
        <v>0</v>
      </c>
      <c r="N130" s="108" t="s">
        <v>299</v>
      </c>
      <c r="O130" s="109">
        <f>VLOOKUP(N130,'GOLFER MONEY WON'!$1:$1048576,3,FALSE)</f>
        <v>345000</v>
      </c>
      <c r="P130" s="108" t="s">
        <v>319</v>
      </c>
      <c r="Q130" s="109">
        <f>VLOOKUP(P130,'GOLFER MONEY WON'!$1:$1048576,3,FALSE)</f>
        <v>119600</v>
      </c>
      <c r="R130" s="108" t="s">
        <v>257</v>
      </c>
      <c r="S130" s="109">
        <f>VLOOKUP(R130,'GOLFER MONEY WON'!$1:$1048576,3,FALSE)</f>
        <v>437000</v>
      </c>
      <c r="T130" s="112" t="s">
        <v>272</v>
      </c>
      <c r="U130" s="113">
        <f>VLOOKUP(T130,'GOLFER MONEY WON'!$1:$1048576,3,FALSE)</f>
        <v>33503</v>
      </c>
      <c r="V130" s="114" t="s">
        <v>300</v>
      </c>
      <c r="W130" s="113">
        <f>VLOOKUP(V130,'GOLFER MONEY WON'!$1:$1048576,3,FALSE)</f>
        <v>0</v>
      </c>
      <c r="X130" s="114" t="s">
        <v>289</v>
      </c>
      <c r="Y130" s="113">
        <f>VLOOKUP(X130,'GOLFER MONEY WON'!$1:$1048576,3,FALSE)</f>
        <v>0</v>
      </c>
      <c r="Z130" s="58" t="s">
        <v>290</v>
      </c>
      <c r="AA130" s="59">
        <f>VLOOKUP(Z130,'GOLFER MONEY WON'!$1:$1048576,3,FALSE)</f>
        <v>0</v>
      </c>
      <c r="AB130" s="58" t="s">
        <v>333</v>
      </c>
      <c r="AC130" s="59">
        <f>VLOOKUP(AB130,'GOLFER MONEY WON'!$1:$1048576,3,FALSE)</f>
        <v>218500</v>
      </c>
      <c r="AD130" s="117" t="s">
        <v>337</v>
      </c>
      <c r="AE130" s="118">
        <f>VLOOKUP(AD130,'GOLFER MONEY WON'!$1:$1048576,3,FALSE)</f>
        <v>0</v>
      </c>
    </row>
    <row r="131" spans="1:31" x14ac:dyDescent="0.2">
      <c r="A131" s="39">
        <v>130</v>
      </c>
      <c r="B131" s="54" t="s">
        <v>187</v>
      </c>
      <c r="C131" s="55">
        <f>SUM(E131)+G131+I131+K131+M131+O131+Q131+S131+U131+W131+Y131+AA131+AC131+AE131</f>
        <v>2334763</v>
      </c>
      <c r="D131" s="75" t="s">
        <v>254</v>
      </c>
      <c r="E131" s="76">
        <f>VLOOKUP(D131,'GOLFER MONEY WON'!$1:$1048576,3,FALSE)</f>
        <v>667000</v>
      </c>
      <c r="F131" s="77" t="s">
        <v>248</v>
      </c>
      <c r="G131" s="76">
        <f>VLOOKUP(F131,'GOLFER MONEY WON'!$1:$1048576,3,FALSE)</f>
        <v>667000</v>
      </c>
      <c r="H131" s="104" t="s">
        <v>260</v>
      </c>
      <c r="I131" s="105">
        <f>VLOOKUP(H131,'GOLFER MONEY WON'!$1:$1048576,3,FALSE)</f>
        <v>0</v>
      </c>
      <c r="J131" s="104" t="s">
        <v>282</v>
      </c>
      <c r="K131" s="105">
        <f>VLOOKUP(J131,'GOLFER MONEY WON'!$1:$1048576,3,FALSE)</f>
        <v>0</v>
      </c>
      <c r="L131" s="104" t="s">
        <v>263</v>
      </c>
      <c r="M131" s="105">
        <f>VLOOKUP(L131,'GOLFER MONEY WON'!$1:$1048576,3,FALSE)</f>
        <v>161000</v>
      </c>
      <c r="N131" s="108" t="s">
        <v>280</v>
      </c>
      <c r="O131" s="109">
        <f>VLOOKUP(N131,'GOLFER MONEY WON'!$1:$1048576,3,FALSE)</f>
        <v>29900</v>
      </c>
      <c r="P131" s="108" t="s">
        <v>288</v>
      </c>
      <c r="Q131" s="109">
        <f>VLOOKUP(P131,'GOLFER MONEY WON'!$1:$1048576,3,FALSE)</f>
        <v>0</v>
      </c>
      <c r="R131" s="108" t="s">
        <v>257</v>
      </c>
      <c r="S131" s="109">
        <f>VLOOKUP(R131,'GOLFER MONEY WON'!$1:$1048576,3,FALSE)</f>
        <v>437000</v>
      </c>
      <c r="T131" s="112" t="s">
        <v>330</v>
      </c>
      <c r="U131" s="113">
        <f>VLOOKUP(T131,'GOLFER MONEY WON'!$1:$1048576,3,FALSE)</f>
        <v>60663</v>
      </c>
      <c r="V131" s="114" t="s">
        <v>303</v>
      </c>
      <c r="W131" s="113">
        <f>VLOOKUP(V131,'GOLFER MONEY WON'!$1:$1048576,3,FALSE)</f>
        <v>0</v>
      </c>
      <c r="X131" s="114" t="s">
        <v>324</v>
      </c>
      <c r="Y131" s="113">
        <f>VLOOKUP(X131,'GOLFER MONEY WON'!$1:$1048576,3,FALSE)</f>
        <v>43700</v>
      </c>
      <c r="Z131" s="58" t="s">
        <v>332</v>
      </c>
      <c r="AA131" s="59">
        <f>VLOOKUP(Z131,'GOLFER MONEY WON'!$1:$1048576,3,FALSE)</f>
        <v>0</v>
      </c>
      <c r="AB131" s="58" t="s">
        <v>333</v>
      </c>
      <c r="AC131" s="59">
        <f>VLOOKUP(AB131,'GOLFER MONEY WON'!$1:$1048576,3,FALSE)</f>
        <v>218500</v>
      </c>
      <c r="AD131" s="117" t="s">
        <v>336</v>
      </c>
      <c r="AE131" s="118">
        <f>VLOOKUP(AD131,'GOLFER MONEY WON'!$1:$1048576,3,FALSE)</f>
        <v>50000</v>
      </c>
    </row>
    <row r="132" spans="1:31" x14ac:dyDescent="0.2">
      <c r="A132" s="39">
        <v>131</v>
      </c>
      <c r="B132" s="54" t="s">
        <v>131</v>
      </c>
      <c r="C132" s="55">
        <f>SUM(E132)+G132+I132+K132+M132+O132+Q132+S132+U132+W132+Y132+AA132+AC132+AE132</f>
        <v>2332775</v>
      </c>
      <c r="D132" s="75" t="s">
        <v>245</v>
      </c>
      <c r="E132" s="76">
        <f>VLOOKUP(D132,'GOLFER MONEY WON'!$1:$1048576,3,FALSE)</f>
        <v>119600</v>
      </c>
      <c r="F132" s="77" t="s">
        <v>254</v>
      </c>
      <c r="G132" s="76">
        <f>VLOOKUP(F132,'GOLFER MONEY WON'!$1:$1048576,3,FALSE)</f>
        <v>667000</v>
      </c>
      <c r="H132" s="104" t="s">
        <v>260</v>
      </c>
      <c r="I132" s="105">
        <f>VLOOKUP(H132,'GOLFER MONEY WON'!$1:$1048576,3,FALSE)</f>
        <v>0</v>
      </c>
      <c r="J132" s="104" t="s">
        <v>261</v>
      </c>
      <c r="K132" s="105">
        <f>VLOOKUP(J132,'GOLFER MONEY WON'!$1:$1048576,3,FALSE)</f>
        <v>79925</v>
      </c>
      <c r="L132" s="104" t="s">
        <v>267</v>
      </c>
      <c r="M132" s="105">
        <f>VLOOKUP(L132,'GOLFER MONEY WON'!$1:$1048576,3,FALSE)</f>
        <v>299000</v>
      </c>
      <c r="N132" s="108" t="s">
        <v>255</v>
      </c>
      <c r="O132" s="109">
        <f>VLOOKUP(N132,'GOLFER MONEY WON'!$1:$1048576,3,FALSE)</f>
        <v>385250</v>
      </c>
      <c r="P132" s="108" t="s">
        <v>283</v>
      </c>
      <c r="Q132" s="109">
        <f>VLOOKUP(P132,'GOLFER MONEY WON'!$1:$1048576,3,FALSE)</f>
        <v>0</v>
      </c>
      <c r="R132" s="108" t="s">
        <v>299</v>
      </c>
      <c r="S132" s="109">
        <f>VLOOKUP(R132,'GOLFER MONEY WON'!$1:$1048576,3,FALSE)</f>
        <v>345000</v>
      </c>
      <c r="T132" s="112" t="s">
        <v>276</v>
      </c>
      <c r="U132" s="113">
        <f>VLOOKUP(T132,'GOLFER MONEY WON'!$1:$1048576,3,FALSE)</f>
        <v>0</v>
      </c>
      <c r="V132" s="114" t="s">
        <v>300</v>
      </c>
      <c r="W132" s="113">
        <f>VLOOKUP(V132,'GOLFER MONEY WON'!$1:$1048576,3,FALSE)</f>
        <v>0</v>
      </c>
      <c r="X132" s="114" t="s">
        <v>302</v>
      </c>
      <c r="Y132" s="113">
        <f>VLOOKUP(X132,'GOLFER MONEY WON'!$1:$1048576,3,FALSE)</f>
        <v>218500</v>
      </c>
      <c r="Z132" s="58" t="s">
        <v>290</v>
      </c>
      <c r="AA132" s="59">
        <f>VLOOKUP(Z132,'GOLFER MONEY WON'!$1:$1048576,3,FALSE)</f>
        <v>0</v>
      </c>
      <c r="AB132" s="58" t="s">
        <v>333</v>
      </c>
      <c r="AC132" s="59">
        <f>VLOOKUP(AB132,'GOLFER MONEY WON'!$1:$1048576,3,FALSE)</f>
        <v>218500</v>
      </c>
      <c r="AD132" s="117" t="s">
        <v>337</v>
      </c>
      <c r="AE132" s="118">
        <f>VLOOKUP(AD132,'GOLFER MONEY WON'!$1:$1048576,3,FALSE)</f>
        <v>0</v>
      </c>
    </row>
    <row r="133" spans="1:31" x14ac:dyDescent="0.2">
      <c r="A133" s="39">
        <v>132</v>
      </c>
      <c r="B133" s="54" t="s">
        <v>423</v>
      </c>
      <c r="C133" s="55">
        <f>SUM(E133)+G133+I133+K133+M133+O133+Q133+S133+U133+W133+Y133+AA133+AC133+AE133</f>
        <v>2320853</v>
      </c>
      <c r="D133" s="75" t="s">
        <v>241</v>
      </c>
      <c r="E133" s="76">
        <f>VLOOKUP(D133,'GOLFER MONEY WON'!$1:$1048576,3,FALSE)</f>
        <v>33503</v>
      </c>
      <c r="F133" s="77" t="s">
        <v>243</v>
      </c>
      <c r="G133" s="76">
        <f>VLOOKUP(F133,'GOLFER MONEY WON'!$1:$1048576,3,FALSE)</f>
        <v>0</v>
      </c>
      <c r="H133" s="104" t="s">
        <v>260</v>
      </c>
      <c r="I133" s="105">
        <f>VLOOKUP(H133,'GOLFER MONEY WON'!$1:$1048576,3,FALSE)</f>
        <v>0</v>
      </c>
      <c r="J133" s="104" t="s">
        <v>317</v>
      </c>
      <c r="K133" s="105">
        <f>VLOOKUP(J133,'GOLFER MONEY WON'!$1:$1048576,3,FALSE)</f>
        <v>119600</v>
      </c>
      <c r="L133" s="104" t="s">
        <v>267</v>
      </c>
      <c r="M133" s="105">
        <f>VLOOKUP(L133,'GOLFER MONEY WON'!$1:$1048576,3,FALSE)</f>
        <v>299000</v>
      </c>
      <c r="N133" s="108" t="s">
        <v>270</v>
      </c>
      <c r="O133" s="109">
        <f>VLOOKUP(N133,'GOLFER MONEY WON'!$1:$1048576,3,FALSE)</f>
        <v>79925</v>
      </c>
      <c r="P133" s="108" t="s">
        <v>280</v>
      </c>
      <c r="Q133" s="109">
        <f>VLOOKUP(P133,'GOLFER MONEY WON'!$1:$1048576,3,FALSE)</f>
        <v>29900</v>
      </c>
      <c r="R133" s="108" t="s">
        <v>320</v>
      </c>
      <c r="S133" s="109">
        <f>VLOOKUP(R133,'GOLFER MONEY WON'!$1:$1048576,3,FALSE)</f>
        <v>1242000</v>
      </c>
      <c r="T133" s="112" t="s">
        <v>276</v>
      </c>
      <c r="U133" s="113">
        <f>VLOOKUP(T133,'GOLFER MONEY WON'!$1:$1048576,3,FALSE)</f>
        <v>0</v>
      </c>
      <c r="V133" s="114" t="s">
        <v>302</v>
      </c>
      <c r="W133" s="113">
        <f>VLOOKUP(V133,'GOLFER MONEY WON'!$1:$1048576,3,FALSE)</f>
        <v>218500</v>
      </c>
      <c r="X133" s="114" t="s">
        <v>275</v>
      </c>
      <c r="Y133" s="113">
        <f>VLOOKUP(X133,'GOLFER MONEY WON'!$1:$1048576,3,FALSE)</f>
        <v>79925</v>
      </c>
      <c r="Z133" s="58" t="s">
        <v>290</v>
      </c>
      <c r="AA133" s="59">
        <f>VLOOKUP(Z133,'GOLFER MONEY WON'!$1:$1048576,3,FALSE)</f>
        <v>0</v>
      </c>
      <c r="AB133" s="58" t="s">
        <v>333</v>
      </c>
      <c r="AC133" s="59">
        <f>VLOOKUP(AB133,'GOLFER MONEY WON'!$1:$1048576,3,FALSE)</f>
        <v>218500</v>
      </c>
      <c r="AD133" s="117" t="s">
        <v>337</v>
      </c>
      <c r="AE133" s="118">
        <f>VLOOKUP(AD133,'GOLFER MONEY WON'!$1:$1048576,3,FALSE)</f>
        <v>0</v>
      </c>
    </row>
    <row r="134" spans="1:31" x14ac:dyDescent="0.2">
      <c r="A134" s="39">
        <v>133</v>
      </c>
      <c r="B134" s="54" t="s">
        <v>368</v>
      </c>
      <c r="C134" s="55">
        <f>SUM(E134)+G134+I134+K134+M134+O134+Q134+S134+U134+W134+Y134+AA134+AC134+AE134</f>
        <v>2314088</v>
      </c>
      <c r="D134" s="75" t="s">
        <v>254</v>
      </c>
      <c r="E134" s="76">
        <f>VLOOKUP(D134,'GOLFER MONEY WON'!$1:$1048576,3,FALSE)</f>
        <v>667000</v>
      </c>
      <c r="F134" s="77" t="s">
        <v>245</v>
      </c>
      <c r="G134" s="76">
        <f>VLOOKUP(F134,'GOLFER MONEY WON'!$1:$1048576,3,FALSE)</f>
        <v>119600</v>
      </c>
      <c r="H134" s="104" t="s">
        <v>260</v>
      </c>
      <c r="I134" s="105">
        <f>VLOOKUP(H134,'GOLFER MONEY WON'!$1:$1048576,3,FALSE)</f>
        <v>0</v>
      </c>
      <c r="J134" s="104" t="s">
        <v>274</v>
      </c>
      <c r="K134" s="105">
        <f>VLOOKUP(J134,'GOLFER MONEY WON'!$1:$1048576,3,FALSE)</f>
        <v>299000</v>
      </c>
      <c r="L134" s="104" t="s">
        <v>316</v>
      </c>
      <c r="M134" s="105">
        <f>VLOOKUP(L134,'GOLFER MONEY WON'!$1:$1048576,3,FALSE)</f>
        <v>43700</v>
      </c>
      <c r="N134" s="108" t="s">
        <v>341</v>
      </c>
      <c r="O134" s="109">
        <f>VLOOKUP(N134,'GOLFER MONEY WON'!$1:$1048576,3,FALSE)</f>
        <v>218500</v>
      </c>
      <c r="P134" s="108" t="s">
        <v>299</v>
      </c>
      <c r="Q134" s="109">
        <f>VLOOKUP(P134,'GOLFER MONEY WON'!$1:$1048576,3,FALSE)</f>
        <v>345000</v>
      </c>
      <c r="R134" s="108" t="s">
        <v>287</v>
      </c>
      <c r="S134" s="109">
        <f>VLOOKUP(R134,'GOLFER MONEY WON'!$1:$1048576,3,FALSE)</f>
        <v>218500</v>
      </c>
      <c r="T134" s="112" t="s">
        <v>330</v>
      </c>
      <c r="U134" s="113">
        <f>VLOOKUP(T134,'GOLFER MONEY WON'!$1:$1048576,3,FALSE)</f>
        <v>60663</v>
      </c>
      <c r="V134" s="114" t="s">
        <v>275</v>
      </c>
      <c r="W134" s="113">
        <f>VLOOKUP(V134,'GOLFER MONEY WON'!$1:$1048576,3,FALSE)</f>
        <v>79925</v>
      </c>
      <c r="X134" s="114" t="s">
        <v>324</v>
      </c>
      <c r="Y134" s="113">
        <f>VLOOKUP(X134,'GOLFER MONEY WON'!$1:$1048576,3,FALSE)</f>
        <v>43700</v>
      </c>
      <c r="Z134" s="58" t="s">
        <v>332</v>
      </c>
      <c r="AA134" s="59">
        <f>VLOOKUP(Z134,'GOLFER MONEY WON'!$1:$1048576,3,FALSE)</f>
        <v>0</v>
      </c>
      <c r="AB134" s="58" t="s">
        <v>333</v>
      </c>
      <c r="AC134" s="59">
        <f>VLOOKUP(AB134,'GOLFER MONEY WON'!$1:$1048576,3,FALSE)</f>
        <v>218500</v>
      </c>
      <c r="AD134" s="117" t="s">
        <v>337</v>
      </c>
      <c r="AE134" s="118">
        <f>VLOOKUP(AD134,'GOLFER MONEY WON'!$1:$1048576,3,FALSE)</f>
        <v>0</v>
      </c>
    </row>
    <row r="135" spans="1:31" x14ac:dyDescent="0.2">
      <c r="A135" s="39">
        <v>134</v>
      </c>
      <c r="B135" s="54" t="s">
        <v>434</v>
      </c>
      <c r="C135" s="55">
        <f>SUM(E135)+G135+I135+K135+M135+O135+Q135+S135+U135+W135+Y135+AA135+AC135+AE135</f>
        <v>2297963</v>
      </c>
      <c r="D135" s="75" t="s">
        <v>254</v>
      </c>
      <c r="E135" s="76">
        <f>VLOOKUP(D135,'GOLFER MONEY WON'!$1:$1048576,3,FALSE)</f>
        <v>667000</v>
      </c>
      <c r="F135" s="77" t="s">
        <v>245</v>
      </c>
      <c r="G135" s="76">
        <f>VLOOKUP(F135,'GOLFER MONEY WON'!$1:$1048576,3,FALSE)</f>
        <v>119600</v>
      </c>
      <c r="H135" s="104" t="s">
        <v>274</v>
      </c>
      <c r="I135" s="105">
        <f>VLOOKUP(H135,'GOLFER MONEY WON'!$1:$1048576,3,FALSE)</f>
        <v>299000</v>
      </c>
      <c r="J135" s="104" t="s">
        <v>317</v>
      </c>
      <c r="K135" s="105">
        <f>VLOOKUP(J135,'GOLFER MONEY WON'!$1:$1048576,3,FALSE)</f>
        <v>119600</v>
      </c>
      <c r="L135" s="104" t="s">
        <v>282</v>
      </c>
      <c r="M135" s="105">
        <f>VLOOKUP(L135,'GOLFER MONEY WON'!$1:$1048576,3,FALSE)</f>
        <v>0</v>
      </c>
      <c r="N135" s="108" t="s">
        <v>270</v>
      </c>
      <c r="O135" s="109">
        <f>VLOOKUP(N135,'GOLFER MONEY WON'!$1:$1048576,3,FALSE)</f>
        <v>79925</v>
      </c>
      <c r="P135" s="108" t="s">
        <v>255</v>
      </c>
      <c r="Q135" s="109">
        <f>VLOOKUP(P135,'GOLFER MONEY WON'!$1:$1048576,3,FALSE)</f>
        <v>385250</v>
      </c>
      <c r="R135" s="108" t="s">
        <v>287</v>
      </c>
      <c r="S135" s="109">
        <f>VLOOKUP(R135,'GOLFER MONEY WON'!$1:$1048576,3,FALSE)</f>
        <v>218500</v>
      </c>
      <c r="T135" s="112" t="s">
        <v>330</v>
      </c>
      <c r="U135" s="113">
        <f>VLOOKUP(T135,'GOLFER MONEY WON'!$1:$1048576,3,FALSE)</f>
        <v>60663</v>
      </c>
      <c r="V135" s="114" t="s">
        <v>300</v>
      </c>
      <c r="W135" s="113">
        <f>VLOOKUP(V135,'GOLFER MONEY WON'!$1:$1048576,3,FALSE)</f>
        <v>0</v>
      </c>
      <c r="X135" s="114" t="s">
        <v>326</v>
      </c>
      <c r="Y135" s="113">
        <f>VLOOKUP(X135,'GOLFER MONEY WON'!$1:$1048576,3,FALSE)</f>
        <v>79925</v>
      </c>
      <c r="Z135" s="58" t="s">
        <v>290</v>
      </c>
      <c r="AA135" s="59">
        <f>VLOOKUP(Z135,'GOLFER MONEY WON'!$1:$1048576,3,FALSE)</f>
        <v>0</v>
      </c>
      <c r="AB135" s="58" t="s">
        <v>333</v>
      </c>
      <c r="AC135" s="59">
        <f>VLOOKUP(AB135,'GOLFER MONEY WON'!$1:$1048576,3,FALSE)</f>
        <v>218500</v>
      </c>
      <c r="AD135" s="117" t="s">
        <v>336</v>
      </c>
      <c r="AE135" s="118">
        <f>VLOOKUP(AD135,'GOLFER MONEY WON'!$1:$1048576,3,FALSE)</f>
        <v>50000</v>
      </c>
    </row>
    <row r="136" spans="1:31" x14ac:dyDescent="0.2">
      <c r="A136" s="39">
        <v>135</v>
      </c>
      <c r="B136" s="54" t="s">
        <v>407</v>
      </c>
      <c r="C136" s="55">
        <f>SUM(E136)+G136+I136+K136+M136+O136+Q136+S136+U136+W136+Y136+AA136+AC136+AE136</f>
        <v>2289363</v>
      </c>
      <c r="D136" s="75" t="s">
        <v>243</v>
      </c>
      <c r="E136" s="76">
        <f>VLOOKUP(D136,'GOLFER MONEY WON'!$1:$1048576,3,FALSE)</f>
        <v>0</v>
      </c>
      <c r="F136" s="77" t="s">
        <v>242</v>
      </c>
      <c r="G136" s="76">
        <f>VLOOKUP(F136,'GOLFER MONEY WON'!$1:$1048576,3,FALSE)</f>
        <v>161000</v>
      </c>
      <c r="H136" s="104" t="s">
        <v>260</v>
      </c>
      <c r="I136" s="105">
        <f>VLOOKUP(H136,'GOLFER MONEY WON'!$1:$1048576,3,FALSE)</f>
        <v>0</v>
      </c>
      <c r="J136" s="104" t="s">
        <v>316</v>
      </c>
      <c r="K136" s="105">
        <f>VLOOKUP(J136,'GOLFER MONEY WON'!$1:$1048576,3,FALSE)</f>
        <v>43700</v>
      </c>
      <c r="L136" s="104" t="s">
        <v>282</v>
      </c>
      <c r="M136" s="105">
        <f>VLOOKUP(L136,'GOLFER MONEY WON'!$1:$1048576,3,FALSE)</f>
        <v>0</v>
      </c>
      <c r="N136" s="108" t="s">
        <v>299</v>
      </c>
      <c r="O136" s="109">
        <f>VLOOKUP(N136,'GOLFER MONEY WON'!$1:$1048576,3,FALSE)</f>
        <v>345000</v>
      </c>
      <c r="P136" s="108" t="s">
        <v>320</v>
      </c>
      <c r="Q136" s="109">
        <f>VLOOKUP(P136,'GOLFER MONEY WON'!$1:$1048576,3,FALSE)</f>
        <v>1242000</v>
      </c>
      <c r="R136" s="108" t="s">
        <v>259</v>
      </c>
      <c r="S136" s="109">
        <f>VLOOKUP(R136,'GOLFER MONEY WON'!$1:$1048576,3,FALSE)</f>
        <v>0</v>
      </c>
      <c r="T136" s="112" t="s">
        <v>330</v>
      </c>
      <c r="U136" s="113">
        <f>VLOOKUP(T136,'GOLFER MONEY WON'!$1:$1048576,3,FALSE)</f>
        <v>60663</v>
      </c>
      <c r="V136" s="114" t="s">
        <v>302</v>
      </c>
      <c r="W136" s="113">
        <f>VLOOKUP(V136,'GOLFER MONEY WON'!$1:$1048576,3,FALSE)</f>
        <v>218500</v>
      </c>
      <c r="X136" s="114" t="s">
        <v>328</v>
      </c>
      <c r="Y136" s="113">
        <f>VLOOKUP(X136,'GOLFER MONEY WON'!$1:$1048576,3,FALSE)</f>
        <v>218500</v>
      </c>
      <c r="Z136" s="58" t="s">
        <v>290</v>
      </c>
      <c r="AA136" s="59">
        <f>VLOOKUP(Z136,'GOLFER MONEY WON'!$1:$1048576,3,FALSE)</f>
        <v>0</v>
      </c>
      <c r="AB136" s="58" t="s">
        <v>292</v>
      </c>
      <c r="AC136" s="59">
        <f>VLOOKUP(AB136,'GOLFER MONEY WON'!$1:$1048576,3,FALSE)</f>
        <v>0</v>
      </c>
      <c r="AD136" s="117" t="s">
        <v>337</v>
      </c>
      <c r="AE136" s="118">
        <f>VLOOKUP(AD136,'GOLFER MONEY WON'!$1:$1048576,3,FALSE)</f>
        <v>0</v>
      </c>
    </row>
    <row r="137" spans="1:31" x14ac:dyDescent="0.2">
      <c r="A137" s="39">
        <v>136</v>
      </c>
      <c r="B137" s="54" t="s">
        <v>489</v>
      </c>
      <c r="C137" s="55">
        <f>SUM(E137)+G137+I137+K137+M137+O137+Q137+S137+U137+W137+Y137+AA137+AC137+AE137</f>
        <v>2277863</v>
      </c>
      <c r="D137" s="75" t="s">
        <v>243</v>
      </c>
      <c r="E137" s="76">
        <f>VLOOKUP(D137,'GOLFER MONEY WON'!$1:$1048576,3,FALSE)</f>
        <v>0</v>
      </c>
      <c r="F137" s="77" t="s">
        <v>245</v>
      </c>
      <c r="G137" s="76">
        <f>VLOOKUP(F137,'GOLFER MONEY WON'!$1:$1048576,3,FALSE)</f>
        <v>119600</v>
      </c>
      <c r="H137" s="104" t="s">
        <v>260</v>
      </c>
      <c r="I137" s="105">
        <f>VLOOKUP(H137,'GOLFER MONEY WON'!$1:$1048576,3,FALSE)</f>
        <v>0</v>
      </c>
      <c r="J137" s="104" t="s">
        <v>315</v>
      </c>
      <c r="K137" s="105">
        <f>VLOOKUP(J137,'GOLFER MONEY WON'!$1:$1048576,3,FALSE)</f>
        <v>0</v>
      </c>
      <c r="L137" s="104" t="s">
        <v>265</v>
      </c>
      <c r="M137" s="105">
        <f>VLOOKUP(L137,'GOLFER MONEY WON'!$1:$1048576,3,FALSE)</f>
        <v>0</v>
      </c>
      <c r="N137" s="108" t="s">
        <v>280</v>
      </c>
      <c r="O137" s="109">
        <f>VLOOKUP(N137,'GOLFER MONEY WON'!$1:$1048576,3,FALSE)</f>
        <v>29900</v>
      </c>
      <c r="P137" s="108" t="s">
        <v>299</v>
      </c>
      <c r="Q137" s="109">
        <f>VLOOKUP(P137,'GOLFER MONEY WON'!$1:$1048576,3,FALSE)</f>
        <v>345000</v>
      </c>
      <c r="R137" s="108" t="s">
        <v>320</v>
      </c>
      <c r="S137" s="109">
        <f>VLOOKUP(R137,'GOLFER MONEY WON'!$1:$1048576,3,FALSE)</f>
        <v>1242000</v>
      </c>
      <c r="T137" s="112" t="s">
        <v>330</v>
      </c>
      <c r="U137" s="113">
        <f>VLOOKUP(T137,'GOLFER MONEY WON'!$1:$1048576,3,FALSE)</f>
        <v>60663</v>
      </c>
      <c r="V137" s="114" t="s">
        <v>302</v>
      </c>
      <c r="W137" s="113">
        <f>VLOOKUP(V137,'GOLFER MONEY WON'!$1:$1048576,3,FALSE)</f>
        <v>218500</v>
      </c>
      <c r="X137" s="114" t="s">
        <v>285</v>
      </c>
      <c r="Y137" s="113">
        <f>VLOOKUP(X137,'GOLFER MONEY WON'!$1:$1048576,3,FALSE)</f>
        <v>43700</v>
      </c>
      <c r="Z137" s="58" t="s">
        <v>290</v>
      </c>
      <c r="AA137" s="59">
        <f>VLOOKUP(Z137,'GOLFER MONEY WON'!$1:$1048576,3,FALSE)</f>
        <v>0</v>
      </c>
      <c r="AB137" s="58" t="s">
        <v>333</v>
      </c>
      <c r="AC137" s="59">
        <f>VLOOKUP(AB137,'GOLFER MONEY WON'!$1:$1048576,3,FALSE)</f>
        <v>218500</v>
      </c>
      <c r="AD137" s="117" t="s">
        <v>337</v>
      </c>
      <c r="AE137" s="118">
        <f>VLOOKUP(AD137,'GOLFER MONEY WON'!$1:$1048576,3,FALSE)</f>
        <v>0</v>
      </c>
    </row>
    <row r="138" spans="1:31" x14ac:dyDescent="0.2">
      <c r="A138" s="39">
        <v>137</v>
      </c>
      <c r="B138" s="54" t="s">
        <v>385</v>
      </c>
      <c r="C138" s="55">
        <f>SUM(E138)+G138+I138+K138+M138+O138+Q138+S138+U138+W138+Y138+AA138+AC138+AE138</f>
        <v>2258044</v>
      </c>
      <c r="D138" s="75" t="s">
        <v>241</v>
      </c>
      <c r="E138" s="76">
        <f>VLOOKUP(D138,'GOLFER MONEY WON'!$1:$1048576,3,FALSE)</f>
        <v>33503</v>
      </c>
      <c r="F138" s="77" t="s">
        <v>248</v>
      </c>
      <c r="G138" s="76">
        <f>VLOOKUP(F138,'GOLFER MONEY WON'!$1:$1048576,3,FALSE)</f>
        <v>667000</v>
      </c>
      <c r="H138" s="104" t="s">
        <v>266</v>
      </c>
      <c r="I138" s="105">
        <f>VLOOKUP(H138,'GOLFER MONEY WON'!$1:$1048576,3,FALSE)</f>
        <v>33503</v>
      </c>
      <c r="J138" s="104" t="s">
        <v>253</v>
      </c>
      <c r="K138" s="105">
        <f>VLOOKUP(J138,'GOLFER MONEY WON'!$1:$1048576,3,FALSE)</f>
        <v>0</v>
      </c>
      <c r="L138" s="104" t="s">
        <v>274</v>
      </c>
      <c r="M138" s="105">
        <f>VLOOKUP(L138,'GOLFER MONEY WON'!$1:$1048576,3,FALSE)</f>
        <v>299000</v>
      </c>
      <c r="N138" s="108" t="s">
        <v>255</v>
      </c>
      <c r="O138" s="109">
        <f>VLOOKUP(N138,'GOLFER MONEY WON'!$1:$1048576,3,FALSE)</f>
        <v>385250</v>
      </c>
      <c r="P138" s="108" t="s">
        <v>257</v>
      </c>
      <c r="Q138" s="109">
        <f>VLOOKUP(P138,'GOLFER MONEY WON'!$1:$1048576,3,FALSE)</f>
        <v>437000</v>
      </c>
      <c r="R138" s="108" t="s">
        <v>251</v>
      </c>
      <c r="S138" s="109">
        <f>VLOOKUP(R138,'GOLFER MONEY WON'!$1:$1048576,3,FALSE)</f>
        <v>43700</v>
      </c>
      <c r="T138" s="112" t="s">
        <v>302</v>
      </c>
      <c r="U138" s="113">
        <f>VLOOKUP(T138,'GOLFER MONEY WON'!$1:$1048576,3,FALSE)</f>
        <v>218500</v>
      </c>
      <c r="V138" s="114" t="s">
        <v>327</v>
      </c>
      <c r="W138" s="113">
        <f>VLOOKUP(V138,'GOLFER MONEY WON'!$1:$1048576,3,FALSE)</f>
        <v>60663</v>
      </c>
      <c r="X138" s="114" t="s">
        <v>275</v>
      </c>
      <c r="Y138" s="113">
        <f>VLOOKUP(X138,'GOLFER MONEY WON'!$1:$1048576,3,FALSE)</f>
        <v>79925</v>
      </c>
      <c r="Z138" s="58" t="s">
        <v>290</v>
      </c>
      <c r="AA138" s="59">
        <f>VLOOKUP(Z138,'GOLFER MONEY WON'!$1:$1048576,3,FALSE)</f>
        <v>0</v>
      </c>
      <c r="AB138" s="58" t="s">
        <v>332</v>
      </c>
      <c r="AC138" s="59">
        <f>VLOOKUP(AB138,'GOLFER MONEY WON'!$1:$1048576,3,FALSE)</f>
        <v>0</v>
      </c>
      <c r="AD138" s="117" t="s">
        <v>335</v>
      </c>
      <c r="AE138" s="118">
        <f>VLOOKUP(AD138,'GOLFER MONEY WON'!$1:$1048576,3,FALSE)</f>
        <v>0</v>
      </c>
    </row>
    <row r="139" spans="1:31" x14ac:dyDescent="0.2">
      <c r="A139" s="39">
        <v>138</v>
      </c>
      <c r="B139" s="54" t="s">
        <v>445</v>
      </c>
      <c r="C139" s="55">
        <f>SUM(E139)+G139+I139+K139+M139+O139+Q139+S139+U139+W139+Y139+AA139+AC139+AE139</f>
        <v>2241498</v>
      </c>
      <c r="D139" s="75" t="s">
        <v>254</v>
      </c>
      <c r="E139" s="76">
        <f>VLOOKUP(D139,'GOLFER MONEY WON'!$1:$1048576,3,FALSE)</f>
        <v>667000</v>
      </c>
      <c r="F139" s="77" t="s">
        <v>248</v>
      </c>
      <c r="G139" s="76">
        <f>VLOOKUP(F139,'GOLFER MONEY WON'!$1:$1048576,3,FALSE)</f>
        <v>667000</v>
      </c>
      <c r="H139" s="104" t="s">
        <v>315</v>
      </c>
      <c r="I139" s="105">
        <f>VLOOKUP(H139,'GOLFER MONEY WON'!$1:$1048576,3,FALSE)</f>
        <v>0</v>
      </c>
      <c r="J139" s="104" t="s">
        <v>282</v>
      </c>
      <c r="K139" s="105">
        <f>VLOOKUP(J139,'GOLFER MONEY WON'!$1:$1048576,3,FALSE)</f>
        <v>0</v>
      </c>
      <c r="L139" s="104" t="s">
        <v>263</v>
      </c>
      <c r="M139" s="105">
        <f>VLOOKUP(L139,'GOLFER MONEY WON'!$1:$1048576,3,FALSE)</f>
        <v>161000</v>
      </c>
      <c r="N139" s="108" t="s">
        <v>271</v>
      </c>
      <c r="O139" s="109">
        <f>VLOOKUP(N139,'GOLFER MONEY WON'!$1:$1048576,3,FALSE)</f>
        <v>28635</v>
      </c>
      <c r="P139" s="108" t="s">
        <v>283</v>
      </c>
      <c r="Q139" s="109">
        <f>VLOOKUP(P139,'GOLFER MONEY WON'!$1:$1048576,3,FALSE)</f>
        <v>0</v>
      </c>
      <c r="R139" s="108" t="s">
        <v>299</v>
      </c>
      <c r="S139" s="109">
        <f>VLOOKUP(R139,'GOLFER MONEY WON'!$1:$1048576,3,FALSE)</f>
        <v>345000</v>
      </c>
      <c r="T139" s="112" t="s">
        <v>330</v>
      </c>
      <c r="U139" s="113">
        <f>VLOOKUP(T139,'GOLFER MONEY WON'!$1:$1048576,3,FALSE)</f>
        <v>60663</v>
      </c>
      <c r="V139" s="114" t="s">
        <v>329</v>
      </c>
      <c r="W139" s="113">
        <f>VLOOKUP(V139,'GOLFER MONEY WON'!$1:$1048576,3,FALSE)</f>
        <v>0</v>
      </c>
      <c r="X139" s="114" t="s">
        <v>324</v>
      </c>
      <c r="Y139" s="113">
        <f>VLOOKUP(X139,'GOLFER MONEY WON'!$1:$1048576,3,FALSE)</f>
        <v>43700</v>
      </c>
      <c r="Z139" s="58" t="s">
        <v>290</v>
      </c>
      <c r="AA139" s="59">
        <f>VLOOKUP(Z139,'GOLFER MONEY WON'!$1:$1048576,3,FALSE)</f>
        <v>0</v>
      </c>
      <c r="AB139" s="58" t="s">
        <v>333</v>
      </c>
      <c r="AC139" s="59">
        <f>VLOOKUP(AB139,'GOLFER MONEY WON'!$1:$1048576,3,FALSE)</f>
        <v>218500</v>
      </c>
      <c r="AD139" s="117" t="s">
        <v>336</v>
      </c>
      <c r="AE139" s="118">
        <f>VLOOKUP(AD139,'GOLFER MONEY WON'!$1:$1048576,3,FALSE)</f>
        <v>50000</v>
      </c>
    </row>
    <row r="140" spans="1:31" x14ac:dyDescent="0.2">
      <c r="A140" s="39">
        <v>139</v>
      </c>
      <c r="B140" s="54" t="s">
        <v>447</v>
      </c>
      <c r="C140" s="55">
        <f>SUM(E140)+G140+I140+K140+M140+O140+Q140+S140+U140+W140+Y140+AA140+AC140+AE140</f>
        <v>2236715</v>
      </c>
      <c r="D140" s="75" t="s">
        <v>245</v>
      </c>
      <c r="E140" s="76">
        <f>VLOOKUP(D140,'GOLFER MONEY WON'!$1:$1048576,3,FALSE)</f>
        <v>119600</v>
      </c>
      <c r="F140" s="77" t="s">
        <v>246</v>
      </c>
      <c r="G140" s="76">
        <f>VLOOKUP(F140,'GOLFER MONEY WON'!$1:$1048576,3,FALSE)</f>
        <v>345000</v>
      </c>
      <c r="H140" s="104" t="s">
        <v>260</v>
      </c>
      <c r="I140" s="105">
        <f>VLOOKUP(H140,'GOLFER MONEY WON'!$1:$1048576,3,FALSE)</f>
        <v>0</v>
      </c>
      <c r="J140" s="104" t="s">
        <v>256</v>
      </c>
      <c r="K140" s="105">
        <f>VLOOKUP(J140,'GOLFER MONEY WON'!$1:$1048576,3,FALSE)</f>
        <v>79925</v>
      </c>
      <c r="L140" s="104" t="s">
        <v>261</v>
      </c>
      <c r="M140" s="105">
        <f>VLOOKUP(L140,'GOLFER MONEY WON'!$1:$1048576,3,FALSE)</f>
        <v>79925</v>
      </c>
      <c r="N140" s="108" t="s">
        <v>270</v>
      </c>
      <c r="O140" s="109">
        <f>VLOOKUP(N140,'GOLFER MONEY WON'!$1:$1048576,3,FALSE)</f>
        <v>79925</v>
      </c>
      <c r="P140" s="108" t="s">
        <v>277</v>
      </c>
      <c r="Q140" s="109">
        <f>VLOOKUP(P140,'GOLFER MONEY WON'!$1:$1048576,3,FALSE)</f>
        <v>28140</v>
      </c>
      <c r="R140" s="108" t="s">
        <v>320</v>
      </c>
      <c r="S140" s="109">
        <f>VLOOKUP(R140,'GOLFER MONEY WON'!$1:$1048576,3,FALSE)</f>
        <v>1242000</v>
      </c>
      <c r="T140" s="112" t="s">
        <v>302</v>
      </c>
      <c r="U140" s="113">
        <f>VLOOKUP(T140,'GOLFER MONEY WON'!$1:$1048576,3,FALSE)</f>
        <v>218500</v>
      </c>
      <c r="V140" s="114" t="s">
        <v>300</v>
      </c>
      <c r="W140" s="113">
        <f>VLOOKUP(V140,'GOLFER MONEY WON'!$1:$1048576,3,FALSE)</f>
        <v>0</v>
      </c>
      <c r="X140" s="114" t="s">
        <v>285</v>
      </c>
      <c r="Y140" s="113">
        <f>VLOOKUP(X140,'GOLFER MONEY WON'!$1:$1048576,3,FALSE)</f>
        <v>43700</v>
      </c>
      <c r="Z140" s="58" t="s">
        <v>290</v>
      </c>
      <c r="AA140" s="59">
        <f>VLOOKUP(Z140,'GOLFER MONEY WON'!$1:$1048576,3,FALSE)</f>
        <v>0</v>
      </c>
      <c r="AB140" s="58" t="s">
        <v>292</v>
      </c>
      <c r="AC140" s="59">
        <f>VLOOKUP(AB140,'GOLFER MONEY WON'!$1:$1048576,3,FALSE)</f>
        <v>0</v>
      </c>
      <c r="AD140" s="117" t="s">
        <v>337</v>
      </c>
      <c r="AE140" s="118">
        <f>VLOOKUP(AD140,'GOLFER MONEY WON'!$1:$1048576,3,FALSE)</f>
        <v>0</v>
      </c>
    </row>
    <row r="141" spans="1:31" x14ac:dyDescent="0.2">
      <c r="A141" s="39">
        <v>140</v>
      </c>
      <c r="B141" s="54" t="s">
        <v>198</v>
      </c>
      <c r="C141" s="55">
        <f>SUM(E141)+G141+I141+K141+M141+O141+Q141+S141+U141+W141+Y141+AA141+AC141+AE141</f>
        <v>2219098</v>
      </c>
      <c r="D141" s="75" t="s">
        <v>243</v>
      </c>
      <c r="E141" s="76">
        <f>VLOOKUP(D141,'GOLFER MONEY WON'!$1:$1048576,3,FALSE)</f>
        <v>0</v>
      </c>
      <c r="F141" s="77" t="s">
        <v>254</v>
      </c>
      <c r="G141" s="76">
        <f>VLOOKUP(F141,'GOLFER MONEY WON'!$1:$1048576,3,FALSE)</f>
        <v>667000</v>
      </c>
      <c r="H141" s="104" t="s">
        <v>260</v>
      </c>
      <c r="I141" s="105">
        <f>VLOOKUP(H141,'GOLFER MONEY WON'!$1:$1048576,3,FALSE)</f>
        <v>0</v>
      </c>
      <c r="J141" s="104" t="s">
        <v>274</v>
      </c>
      <c r="K141" s="105">
        <f>VLOOKUP(J141,'GOLFER MONEY WON'!$1:$1048576,3,FALSE)</f>
        <v>299000</v>
      </c>
      <c r="L141" s="104" t="s">
        <v>317</v>
      </c>
      <c r="M141" s="105">
        <f>VLOOKUP(L141,'GOLFER MONEY WON'!$1:$1048576,3,FALSE)</f>
        <v>119600</v>
      </c>
      <c r="N141" s="108" t="s">
        <v>271</v>
      </c>
      <c r="O141" s="109">
        <f>VLOOKUP(N141,'GOLFER MONEY WON'!$1:$1048576,3,FALSE)</f>
        <v>28635</v>
      </c>
      <c r="P141" s="108" t="s">
        <v>299</v>
      </c>
      <c r="Q141" s="109">
        <f>VLOOKUP(P141,'GOLFER MONEY WON'!$1:$1048576,3,FALSE)</f>
        <v>345000</v>
      </c>
      <c r="R141" s="108" t="s">
        <v>257</v>
      </c>
      <c r="S141" s="109">
        <f>VLOOKUP(R141,'GOLFER MONEY WON'!$1:$1048576,3,FALSE)</f>
        <v>437000</v>
      </c>
      <c r="T141" s="112" t="s">
        <v>330</v>
      </c>
      <c r="U141" s="113">
        <f>VLOOKUP(T141,'GOLFER MONEY WON'!$1:$1048576,3,FALSE)</f>
        <v>60663</v>
      </c>
      <c r="V141" s="114" t="s">
        <v>285</v>
      </c>
      <c r="W141" s="113">
        <f>VLOOKUP(V141,'GOLFER MONEY WON'!$1:$1048576,3,FALSE)</f>
        <v>43700</v>
      </c>
      <c r="X141" s="114" t="s">
        <v>302</v>
      </c>
      <c r="Y141" s="113">
        <f>VLOOKUP(X141,'GOLFER MONEY WON'!$1:$1048576,3,FALSE)</f>
        <v>218500</v>
      </c>
      <c r="Z141" s="58" t="s">
        <v>290</v>
      </c>
      <c r="AA141" s="59">
        <f>VLOOKUP(Z141,'GOLFER MONEY WON'!$1:$1048576,3,FALSE)</f>
        <v>0</v>
      </c>
      <c r="AB141" s="58" t="s">
        <v>292</v>
      </c>
      <c r="AC141" s="59">
        <f>VLOOKUP(AB141,'GOLFER MONEY WON'!$1:$1048576,3,FALSE)</f>
        <v>0</v>
      </c>
      <c r="AD141" s="117" t="s">
        <v>337</v>
      </c>
      <c r="AE141" s="118">
        <f>VLOOKUP(AD141,'GOLFER MONEY WON'!$1:$1048576,3,FALSE)</f>
        <v>0</v>
      </c>
    </row>
    <row r="142" spans="1:31" x14ac:dyDescent="0.2">
      <c r="A142" s="39">
        <v>141</v>
      </c>
      <c r="B142" s="54" t="s">
        <v>474</v>
      </c>
      <c r="C142" s="55">
        <f>SUM(E142)+G142+I142+K142+M142+O142+Q142+S142+U142+W142+Y142+AA142+AC142+AE142</f>
        <v>2216600</v>
      </c>
      <c r="D142" s="75" t="s">
        <v>254</v>
      </c>
      <c r="E142" s="76">
        <f>VLOOKUP(D142,'GOLFER MONEY WON'!$1:$1048576,3,FALSE)</f>
        <v>667000</v>
      </c>
      <c r="F142" s="77" t="s">
        <v>246</v>
      </c>
      <c r="G142" s="76">
        <f>VLOOKUP(F142,'GOLFER MONEY WON'!$1:$1048576,3,FALSE)</f>
        <v>345000</v>
      </c>
      <c r="H142" s="104" t="s">
        <v>260</v>
      </c>
      <c r="I142" s="105">
        <f>VLOOKUP(H142,'GOLFER MONEY WON'!$1:$1048576,3,FALSE)</f>
        <v>0</v>
      </c>
      <c r="J142" s="104" t="s">
        <v>269</v>
      </c>
      <c r="K142" s="105">
        <f>VLOOKUP(J142,'GOLFER MONEY WON'!$1:$1048576,3,FALSE)</f>
        <v>218500</v>
      </c>
      <c r="L142" s="104" t="s">
        <v>317</v>
      </c>
      <c r="M142" s="105">
        <f>VLOOKUP(L142,'GOLFER MONEY WON'!$1:$1048576,3,FALSE)</f>
        <v>119600</v>
      </c>
      <c r="N142" s="108" t="s">
        <v>270</v>
      </c>
      <c r="O142" s="109">
        <f>VLOOKUP(N142,'GOLFER MONEY WON'!$1:$1048576,3,FALSE)</f>
        <v>79925</v>
      </c>
      <c r="P142" s="108" t="s">
        <v>255</v>
      </c>
      <c r="Q142" s="109">
        <f>VLOOKUP(P142,'GOLFER MONEY WON'!$1:$1048576,3,FALSE)</f>
        <v>385250</v>
      </c>
      <c r="R142" s="108" t="s">
        <v>287</v>
      </c>
      <c r="S142" s="109">
        <f>VLOOKUP(R142,'GOLFER MONEY WON'!$1:$1048576,3,FALSE)</f>
        <v>218500</v>
      </c>
      <c r="T142" s="112" t="s">
        <v>278</v>
      </c>
      <c r="U142" s="113">
        <f>VLOOKUP(T142,'GOLFER MONEY WON'!$1:$1048576,3,FALSE)</f>
        <v>52900</v>
      </c>
      <c r="V142" s="114" t="s">
        <v>326</v>
      </c>
      <c r="W142" s="113">
        <f>VLOOKUP(V142,'GOLFER MONEY WON'!$1:$1048576,3,FALSE)</f>
        <v>79925</v>
      </c>
      <c r="X142" s="114" t="s">
        <v>289</v>
      </c>
      <c r="Y142" s="113">
        <f>VLOOKUP(X142,'GOLFER MONEY WON'!$1:$1048576,3,FALSE)</f>
        <v>0</v>
      </c>
      <c r="Z142" s="58" t="s">
        <v>290</v>
      </c>
      <c r="AA142" s="59">
        <f>VLOOKUP(Z142,'GOLFER MONEY WON'!$1:$1048576,3,FALSE)</f>
        <v>0</v>
      </c>
      <c r="AB142" s="58" t="s">
        <v>296</v>
      </c>
      <c r="AC142" s="59">
        <f>VLOOKUP(AB142,'GOLFER MONEY WON'!$1:$1048576,3,FALSE)</f>
        <v>0</v>
      </c>
      <c r="AD142" s="117" t="s">
        <v>336</v>
      </c>
      <c r="AE142" s="118">
        <f>VLOOKUP(AD142,'GOLFER MONEY WON'!$1:$1048576,3,FALSE)</f>
        <v>50000</v>
      </c>
    </row>
    <row r="143" spans="1:31" x14ac:dyDescent="0.2">
      <c r="A143" s="39">
        <v>142</v>
      </c>
      <c r="B143" s="54" t="s">
        <v>432</v>
      </c>
      <c r="C143" s="55">
        <f>SUM(E143)+G143+I143+K143+M143+O143+Q143+S143+U143+W143+Y143+AA143+AC143+AE143</f>
        <v>2211335</v>
      </c>
      <c r="D143" s="75" t="s">
        <v>244</v>
      </c>
      <c r="E143" s="76">
        <f>VLOOKUP(D143,'GOLFER MONEY WON'!$1:$1048576,3,FALSE)</f>
        <v>437000</v>
      </c>
      <c r="F143" s="77" t="s">
        <v>246</v>
      </c>
      <c r="G143" s="76">
        <f>VLOOKUP(F143,'GOLFER MONEY WON'!$1:$1048576,3,FALSE)</f>
        <v>345000</v>
      </c>
      <c r="H143" s="104" t="s">
        <v>261</v>
      </c>
      <c r="I143" s="105">
        <f>VLOOKUP(H143,'GOLFER MONEY WON'!$1:$1048576,3,FALSE)</f>
        <v>79925</v>
      </c>
      <c r="J143" s="104" t="s">
        <v>274</v>
      </c>
      <c r="K143" s="105">
        <f>VLOOKUP(J143,'GOLFER MONEY WON'!$1:$1048576,3,FALSE)</f>
        <v>299000</v>
      </c>
      <c r="L143" s="104" t="s">
        <v>315</v>
      </c>
      <c r="M143" s="105">
        <f>VLOOKUP(L143,'GOLFER MONEY WON'!$1:$1048576,3,FALSE)</f>
        <v>0</v>
      </c>
      <c r="N143" s="108" t="s">
        <v>255</v>
      </c>
      <c r="O143" s="109">
        <f>VLOOKUP(N143,'GOLFER MONEY WON'!$1:$1048576,3,FALSE)</f>
        <v>385250</v>
      </c>
      <c r="P143" s="108" t="s">
        <v>286</v>
      </c>
      <c r="Q143" s="109">
        <f>VLOOKUP(P143,'GOLFER MONEY WON'!$1:$1048576,3,FALSE)</f>
        <v>119600</v>
      </c>
      <c r="R143" s="108" t="s">
        <v>257</v>
      </c>
      <c r="S143" s="109">
        <f>VLOOKUP(R143,'GOLFER MONEY WON'!$1:$1048576,3,FALSE)</f>
        <v>437000</v>
      </c>
      <c r="T143" s="112" t="s">
        <v>276</v>
      </c>
      <c r="U143" s="113">
        <f>VLOOKUP(T143,'GOLFER MONEY WON'!$1:$1048576,3,FALSE)</f>
        <v>0</v>
      </c>
      <c r="V143" s="114" t="s">
        <v>301</v>
      </c>
      <c r="W143" s="113">
        <f>VLOOKUP(V143,'GOLFER MONEY WON'!$1:$1048576,3,FALSE)</f>
        <v>0</v>
      </c>
      <c r="X143" s="114" t="s">
        <v>275</v>
      </c>
      <c r="Y143" s="113">
        <f>VLOOKUP(X143,'GOLFER MONEY WON'!$1:$1048576,3,FALSE)</f>
        <v>79925</v>
      </c>
      <c r="Z143" s="58" t="s">
        <v>290</v>
      </c>
      <c r="AA143" s="59">
        <f>VLOOKUP(Z143,'GOLFER MONEY WON'!$1:$1048576,3,FALSE)</f>
        <v>0</v>
      </c>
      <c r="AB143" s="58" t="s">
        <v>293</v>
      </c>
      <c r="AC143" s="59">
        <f>VLOOKUP(AB143,'GOLFER MONEY WON'!$1:$1048576,3,FALSE)</f>
        <v>28635</v>
      </c>
      <c r="AD143" s="117" t="s">
        <v>335</v>
      </c>
      <c r="AE143" s="118">
        <f>VLOOKUP(AD143,'GOLFER MONEY WON'!$1:$1048576,3,FALSE)</f>
        <v>0</v>
      </c>
    </row>
    <row r="144" spans="1:31" x14ac:dyDescent="0.2">
      <c r="A144" s="39">
        <v>143</v>
      </c>
      <c r="B144" s="54" t="s">
        <v>464</v>
      </c>
      <c r="C144" s="55">
        <f>SUM(E144)+G144+I144+K144+M144+O144+Q144+S144+U144+W144+Y144+AA144+AC144+AE144</f>
        <v>2194488</v>
      </c>
      <c r="D144" s="75" t="s">
        <v>254</v>
      </c>
      <c r="E144" s="76">
        <f>VLOOKUP(D144,'GOLFER MONEY WON'!$1:$1048576,3,FALSE)</f>
        <v>667000</v>
      </c>
      <c r="F144" s="77" t="s">
        <v>244</v>
      </c>
      <c r="G144" s="76">
        <f>VLOOKUP(F144,'GOLFER MONEY WON'!$1:$1048576,3,FALSE)</f>
        <v>437000</v>
      </c>
      <c r="H144" s="104" t="s">
        <v>274</v>
      </c>
      <c r="I144" s="105">
        <f>VLOOKUP(H144,'GOLFER MONEY WON'!$1:$1048576,3,FALSE)</f>
        <v>299000</v>
      </c>
      <c r="J144" s="104" t="s">
        <v>258</v>
      </c>
      <c r="K144" s="105">
        <f>VLOOKUP(J144,'GOLFER MONEY WON'!$1:$1048576,3,FALSE)</f>
        <v>60663</v>
      </c>
      <c r="L144" s="104" t="s">
        <v>265</v>
      </c>
      <c r="M144" s="105">
        <f>VLOOKUP(L144,'GOLFER MONEY WON'!$1:$1048576,3,FALSE)</f>
        <v>0</v>
      </c>
      <c r="N144" s="108" t="s">
        <v>270</v>
      </c>
      <c r="O144" s="109">
        <f>VLOOKUP(N144,'GOLFER MONEY WON'!$1:$1048576,3,FALSE)</f>
        <v>79925</v>
      </c>
      <c r="P144" s="108" t="s">
        <v>283</v>
      </c>
      <c r="Q144" s="109">
        <f>VLOOKUP(P144,'GOLFER MONEY WON'!$1:$1048576,3,FALSE)</f>
        <v>0</v>
      </c>
      <c r="R144" s="108" t="s">
        <v>299</v>
      </c>
      <c r="S144" s="109">
        <f>VLOOKUP(R144,'GOLFER MONEY WON'!$1:$1048576,3,FALSE)</f>
        <v>345000</v>
      </c>
      <c r="T144" s="112" t="s">
        <v>297</v>
      </c>
      <c r="U144" s="113">
        <f>VLOOKUP(T144,'GOLFER MONEY WON'!$1:$1048576,3,FALSE)</f>
        <v>43700</v>
      </c>
      <c r="V144" s="114" t="s">
        <v>285</v>
      </c>
      <c r="W144" s="113">
        <f>VLOOKUP(V144,'GOLFER MONEY WON'!$1:$1048576,3,FALSE)</f>
        <v>43700</v>
      </c>
      <c r="X144" s="114" t="s">
        <v>289</v>
      </c>
      <c r="Y144" s="113">
        <f>VLOOKUP(X144,'GOLFER MONEY WON'!$1:$1048576,3,FALSE)</f>
        <v>0</v>
      </c>
      <c r="Z144" s="58" t="s">
        <v>290</v>
      </c>
      <c r="AA144" s="59">
        <f>VLOOKUP(Z144,'GOLFER MONEY WON'!$1:$1048576,3,FALSE)</f>
        <v>0</v>
      </c>
      <c r="AB144" s="58" t="s">
        <v>333</v>
      </c>
      <c r="AC144" s="59">
        <f>VLOOKUP(AB144,'GOLFER MONEY WON'!$1:$1048576,3,FALSE)</f>
        <v>218500</v>
      </c>
      <c r="AD144" s="117" t="s">
        <v>337</v>
      </c>
      <c r="AE144" s="118">
        <f>VLOOKUP(AD144,'GOLFER MONEY WON'!$1:$1048576,3,FALSE)</f>
        <v>0</v>
      </c>
    </row>
    <row r="145" spans="1:31" x14ac:dyDescent="0.2">
      <c r="A145" s="39">
        <v>144</v>
      </c>
      <c r="B145" s="54" t="s">
        <v>411</v>
      </c>
      <c r="C145" s="55">
        <f>SUM(E145)+G145+I145+K145+M145+O145+Q145+S145+U145+W145+Y145+AA145+AC145+AE145</f>
        <v>2190348</v>
      </c>
      <c r="D145" s="75" t="s">
        <v>244</v>
      </c>
      <c r="E145" s="76">
        <f>VLOOKUP(D145,'GOLFER MONEY WON'!$1:$1048576,3,FALSE)</f>
        <v>437000</v>
      </c>
      <c r="F145" s="77" t="s">
        <v>247</v>
      </c>
      <c r="G145" s="76">
        <f>VLOOKUP(F145,'GOLFER MONEY WON'!$1:$1048576,3,FALSE)</f>
        <v>0</v>
      </c>
      <c r="H145" s="104" t="s">
        <v>260</v>
      </c>
      <c r="I145" s="105">
        <f>VLOOKUP(H145,'GOLFER MONEY WON'!$1:$1048576,3,FALSE)</f>
        <v>0</v>
      </c>
      <c r="J145" s="104" t="s">
        <v>282</v>
      </c>
      <c r="K145" s="105">
        <f>VLOOKUP(J145,'GOLFER MONEY WON'!$1:$1048576,3,FALSE)</f>
        <v>0</v>
      </c>
      <c r="L145" s="104" t="s">
        <v>258</v>
      </c>
      <c r="M145" s="105">
        <f>VLOOKUP(L145,'GOLFER MONEY WON'!$1:$1048576,3,FALSE)</f>
        <v>60663</v>
      </c>
      <c r="N145" s="108" t="s">
        <v>270</v>
      </c>
      <c r="O145" s="109">
        <f>VLOOKUP(N145,'GOLFER MONEY WON'!$1:$1048576,3,FALSE)</f>
        <v>79925</v>
      </c>
      <c r="P145" s="108" t="s">
        <v>271</v>
      </c>
      <c r="Q145" s="109">
        <f>VLOOKUP(P145,'GOLFER MONEY WON'!$1:$1048576,3,FALSE)</f>
        <v>28635</v>
      </c>
      <c r="R145" s="108" t="s">
        <v>320</v>
      </c>
      <c r="S145" s="109">
        <f>VLOOKUP(R145,'GOLFER MONEY WON'!$1:$1048576,3,FALSE)</f>
        <v>1242000</v>
      </c>
      <c r="T145" s="112" t="s">
        <v>297</v>
      </c>
      <c r="U145" s="113">
        <f>VLOOKUP(T145,'GOLFER MONEY WON'!$1:$1048576,3,FALSE)</f>
        <v>43700</v>
      </c>
      <c r="V145" s="114" t="s">
        <v>275</v>
      </c>
      <c r="W145" s="113">
        <f>VLOOKUP(V145,'GOLFER MONEY WON'!$1:$1048576,3,FALSE)</f>
        <v>79925</v>
      </c>
      <c r="X145" s="114" t="s">
        <v>328</v>
      </c>
      <c r="Y145" s="113">
        <f>VLOOKUP(X145,'GOLFER MONEY WON'!$1:$1048576,3,FALSE)</f>
        <v>218500</v>
      </c>
      <c r="Z145" s="58" t="s">
        <v>290</v>
      </c>
      <c r="AA145" s="59">
        <f>VLOOKUP(Z145,'GOLFER MONEY WON'!$1:$1048576,3,FALSE)</f>
        <v>0</v>
      </c>
      <c r="AB145" s="58" t="s">
        <v>292</v>
      </c>
      <c r="AC145" s="59">
        <f>VLOOKUP(AB145,'GOLFER MONEY WON'!$1:$1048576,3,FALSE)</f>
        <v>0</v>
      </c>
      <c r="AD145" s="117" t="s">
        <v>337</v>
      </c>
      <c r="AE145" s="118">
        <f>VLOOKUP(AD145,'GOLFER MONEY WON'!$1:$1048576,3,FALSE)</f>
        <v>0</v>
      </c>
    </row>
    <row r="146" spans="1:31" x14ac:dyDescent="0.2">
      <c r="A146" s="39">
        <v>145</v>
      </c>
      <c r="B146" s="54" t="s">
        <v>371</v>
      </c>
      <c r="C146" s="55">
        <f>SUM(E146)+G146+I146+K146+M146+O146+Q146+S146+U146+W146+Y146+AA146+AC146+AE146</f>
        <v>2183825</v>
      </c>
      <c r="D146" s="75" t="s">
        <v>254</v>
      </c>
      <c r="E146" s="76">
        <f>VLOOKUP(D146,'GOLFER MONEY WON'!$1:$1048576,3,FALSE)</f>
        <v>667000</v>
      </c>
      <c r="F146" s="77" t="s">
        <v>243</v>
      </c>
      <c r="G146" s="76">
        <f>VLOOKUP(F146,'GOLFER MONEY WON'!$1:$1048576,3,FALSE)</f>
        <v>0</v>
      </c>
      <c r="H146" s="104" t="s">
        <v>260</v>
      </c>
      <c r="I146" s="105">
        <f>VLOOKUP(H146,'GOLFER MONEY WON'!$1:$1048576,3,FALSE)</f>
        <v>0</v>
      </c>
      <c r="J146" s="104" t="s">
        <v>269</v>
      </c>
      <c r="K146" s="105">
        <f>VLOOKUP(J146,'GOLFER MONEY WON'!$1:$1048576,3,FALSE)</f>
        <v>218500</v>
      </c>
      <c r="L146" s="104" t="s">
        <v>267</v>
      </c>
      <c r="M146" s="105">
        <f>VLOOKUP(L146,'GOLFER MONEY WON'!$1:$1048576,3,FALSE)</f>
        <v>299000</v>
      </c>
      <c r="N146" s="108" t="s">
        <v>299</v>
      </c>
      <c r="O146" s="109">
        <f>VLOOKUP(N146,'GOLFER MONEY WON'!$1:$1048576,3,FALSE)</f>
        <v>345000</v>
      </c>
      <c r="P146" s="108" t="s">
        <v>273</v>
      </c>
      <c r="Q146" s="109">
        <f>VLOOKUP(P146,'GOLFER MONEY WON'!$1:$1048576,3,FALSE)</f>
        <v>79925</v>
      </c>
      <c r="R146" s="108" t="s">
        <v>251</v>
      </c>
      <c r="S146" s="109">
        <f>VLOOKUP(R146,'GOLFER MONEY WON'!$1:$1048576,3,FALSE)</f>
        <v>43700</v>
      </c>
      <c r="T146" s="112" t="s">
        <v>302</v>
      </c>
      <c r="U146" s="113">
        <f>VLOOKUP(T146,'GOLFER MONEY WON'!$1:$1048576,3,FALSE)</f>
        <v>218500</v>
      </c>
      <c r="V146" s="114" t="s">
        <v>300</v>
      </c>
      <c r="W146" s="113">
        <f>VLOOKUP(V146,'GOLFER MONEY WON'!$1:$1048576,3,FALSE)</f>
        <v>0</v>
      </c>
      <c r="X146" s="114" t="s">
        <v>285</v>
      </c>
      <c r="Y146" s="113">
        <f>VLOOKUP(X146,'GOLFER MONEY WON'!$1:$1048576,3,FALSE)</f>
        <v>43700</v>
      </c>
      <c r="Z146" s="58" t="s">
        <v>290</v>
      </c>
      <c r="AA146" s="59">
        <f>VLOOKUP(Z146,'GOLFER MONEY WON'!$1:$1048576,3,FALSE)</f>
        <v>0</v>
      </c>
      <c r="AB146" s="58" t="s">
        <v>333</v>
      </c>
      <c r="AC146" s="59">
        <f>VLOOKUP(AB146,'GOLFER MONEY WON'!$1:$1048576,3,FALSE)</f>
        <v>218500</v>
      </c>
      <c r="AD146" s="117" t="s">
        <v>336</v>
      </c>
      <c r="AE146" s="118">
        <f>VLOOKUP(AD146,'GOLFER MONEY WON'!$1:$1048576,3,FALSE)</f>
        <v>50000</v>
      </c>
    </row>
    <row r="147" spans="1:31" x14ac:dyDescent="0.2">
      <c r="A147" s="39">
        <v>146</v>
      </c>
      <c r="B147" s="54" t="s">
        <v>426</v>
      </c>
      <c r="C147" s="55">
        <f>SUM(E147)+G147+I147+K147+M147+O147+Q147+S147+U147+W147+Y147+AA147+AC147+AE147</f>
        <v>2169188</v>
      </c>
      <c r="D147" s="75" t="s">
        <v>254</v>
      </c>
      <c r="E147" s="76">
        <f>VLOOKUP(D147,'GOLFER MONEY WON'!$1:$1048576,3,FALSE)</f>
        <v>667000</v>
      </c>
      <c r="F147" s="77" t="s">
        <v>245</v>
      </c>
      <c r="G147" s="76">
        <f>VLOOKUP(F147,'GOLFER MONEY WON'!$1:$1048576,3,FALSE)</f>
        <v>119600</v>
      </c>
      <c r="H147" s="104" t="s">
        <v>274</v>
      </c>
      <c r="I147" s="105">
        <f>VLOOKUP(H147,'GOLFER MONEY WON'!$1:$1048576,3,FALSE)</f>
        <v>299000</v>
      </c>
      <c r="J147" s="104" t="s">
        <v>263</v>
      </c>
      <c r="K147" s="105">
        <f>VLOOKUP(J147,'GOLFER MONEY WON'!$1:$1048576,3,FALSE)</f>
        <v>161000</v>
      </c>
      <c r="L147" s="104" t="s">
        <v>265</v>
      </c>
      <c r="M147" s="105">
        <f>VLOOKUP(L147,'GOLFER MONEY WON'!$1:$1048576,3,FALSE)</f>
        <v>0</v>
      </c>
      <c r="N147" s="108" t="s">
        <v>270</v>
      </c>
      <c r="O147" s="109">
        <f>VLOOKUP(N147,'GOLFER MONEY WON'!$1:$1048576,3,FALSE)</f>
        <v>79925</v>
      </c>
      <c r="P147" s="108" t="s">
        <v>299</v>
      </c>
      <c r="Q147" s="109">
        <f>VLOOKUP(P147,'GOLFER MONEY WON'!$1:$1048576,3,FALSE)</f>
        <v>345000</v>
      </c>
      <c r="R147" s="108" t="s">
        <v>287</v>
      </c>
      <c r="S147" s="109">
        <f>VLOOKUP(R147,'GOLFER MONEY WON'!$1:$1048576,3,FALSE)</f>
        <v>218500</v>
      </c>
      <c r="T147" s="112" t="s">
        <v>291</v>
      </c>
      <c r="U147" s="113">
        <f>VLOOKUP(T147,'GOLFER MONEY WON'!$1:$1048576,3,FALSE)</f>
        <v>0</v>
      </c>
      <c r="V147" s="114" t="s">
        <v>302</v>
      </c>
      <c r="W147" s="113">
        <f>VLOOKUP(V147,'GOLFER MONEY WON'!$1:$1048576,3,FALSE)</f>
        <v>218500</v>
      </c>
      <c r="X147" s="114" t="s">
        <v>330</v>
      </c>
      <c r="Y147" s="113">
        <f>VLOOKUP(X147,'GOLFER MONEY WON'!$1:$1048576,3,FALSE)</f>
        <v>60663</v>
      </c>
      <c r="Z147" s="58" t="s">
        <v>290</v>
      </c>
      <c r="AA147" s="59">
        <f>VLOOKUP(Z147,'GOLFER MONEY WON'!$1:$1048576,3,FALSE)</f>
        <v>0</v>
      </c>
      <c r="AB147" s="58" t="s">
        <v>332</v>
      </c>
      <c r="AC147" s="59">
        <f>VLOOKUP(AB147,'GOLFER MONEY WON'!$1:$1048576,3,FALSE)</f>
        <v>0</v>
      </c>
      <c r="AD147" s="117" t="s">
        <v>337</v>
      </c>
      <c r="AE147" s="118">
        <f>VLOOKUP(AD147,'GOLFER MONEY WON'!$1:$1048576,3,FALSE)</f>
        <v>0</v>
      </c>
    </row>
    <row r="148" spans="1:31" x14ac:dyDescent="0.2">
      <c r="A148" s="39">
        <v>147</v>
      </c>
      <c r="B148" s="54" t="s">
        <v>503</v>
      </c>
      <c r="C148" s="55">
        <f>SUM(E148)+G148+I148+K148+M148+O148+Q148+S148+U148+W148+Y148+AA148+AC148+AE148</f>
        <v>2154525</v>
      </c>
      <c r="D148" s="75" t="s">
        <v>245</v>
      </c>
      <c r="E148" s="76">
        <f>VLOOKUP(D148,'GOLFER MONEY WON'!$1:$1048576,3,FALSE)</f>
        <v>119600</v>
      </c>
      <c r="F148" s="77" t="s">
        <v>244</v>
      </c>
      <c r="G148" s="76">
        <f>VLOOKUP(F148,'GOLFER MONEY WON'!$1:$1048576,3,FALSE)</f>
        <v>437000</v>
      </c>
      <c r="H148" s="104" t="s">
        <v>274</v>
      </c>
      <c r="I148" s="105">
        <f>VLOOKUP(H148,'GOLFER MONEY WON'!$1:$1048576,3,FALSE)</f>
        <v>299000</v>
      </c>
      <c r="J148" s="104" t="s">
        <v>264</v>
      </c>
      <c r="K148" s="105">
        <f>VLOOKUP(J148,'GOLFER MONEY WON'!$1:$1048576,3,FALSE)</f>
        <v>0</v>
      </c>
      <c r="L148" s="104" t="s">
        <v>265</v>
      </c>
      <c r="M148" s="105">
        <f>VLOOKUP(L148,'GOLFER MONEY WON'!$1:$1048576,3,FALSE)</f>
        <v>0</v>
      </c>
      <c r="N148" s="108" t="s">
        <v>270</v>
      </c>
      <c r="O148" s="109">
        <f>VLOOKUP(N148,'GOLFER MONEY WON'!$1:$1048576,3,FALSE)</f>
        <v>79925</v>
      </c>
      <c r="P148" s="108" t="s">
        <v>299</v>
      </c>
      <c r="Q148" s="109">
        <f>VLOOKUP(P148,'GOLFER MONEY WON'!$1:$1048576,3,FALSE)</f>
        <v>345000</v>
      </c>
      <c r="R148" s="108" t="s">
        <v>257</v>
      </c>
      <c r="S148" s="109">
        <f>VLOOKUP(R148,'GOLFER MONEY WON'!$1:$1048576,3,FALSE)</f>
        <v>437000</v>
      </c>
      <c r="T148" s="112" t="s">
        <v>302</v>
      </c>
      <c r="U148" s="113">
        <f>VLOOKUP(T148,'GOLFER MONEY WON'!$1:$1048576,3,FALSE)</f>
        <v>218500</v>
      </c>
      <c r="V148" s="114" t="s">
        <v>300</v>
      </c>
      <c r="W148" s="113">
        <f>VLOOKUP(V148,'GOLFER MONEY WON'!$1:$1048576,3,FALSE)</f>
        <v>0</v>
      </c>
      <c r="X148" s="114" t="s">
        <v>291</v>
      </c>
      <c r="Y148" s="113">
        <f>VLOOKUP(X148,'GOLFER MONEY WON'!$1:$1048576,3,FALSE)</f>
        <v>0</v>
      </c>
      <c r="Z148" s="58" t="s">
        <v>292</v>
      </c>
      <c r="AA148" s="59">
        <f>VLOOKUP(Z148,'GOLFER MONEY WON'!$1:$1048576,3,FALSE)</f>
        <v>0</v>
      </c>
      <c r="AB148" s="58" t="s">
        <v>333</v>
      </c>
      <c r="AC148" s="59">
        <f>VLOOKUP(AB148,'GOLFER MONEY WON'!$1:$1048576,3,FALSE)</f>
        <v>218500</v>
      </c>
      <c r="AD148" s="117" t="s">
        <v>337</v>
      </c>
      <c r="AE148" s="118">
        <f>VLOOKUP(AD148,'GOLFER MONEY WON'!$1:$1048576,3,FALSE)</f>
        <v>0</v>
      </c>
    </row>
    <row r="149" spans="1:31" x14ac:dyDescent="0.2">
      <c r="A149" s="39">
        <v>148</v>
      </c>
      <c r="B149" s="54" t="s">
        <v>197</v>
      </c>
      <c r="C149" s="55">
        <f>SUM(E149)+G149+I149+K149+M149+O149+Q149+S149+U149+W149+Y149+AA149+AC149+AE149</f>
        <v>2149351</v>
      </c>
      <c r="D149" s="75" t="s">
        <v>243</v>
      </c>
      <c r="E149" s="76">
        <f>VLOOKUP(D149,'GOLFER MONEY WON'!$1:$1048576,3,FALSE)</f>
        <v>0</v>
      </c>
      <c r="F149" s="77" t="s">
        <v>244</v>
      </c>
      <c r="G149" s="76">
        <f>VLOOKUP(F149,'GOLFER MONEY WON'!$1:$1048576,3,FALSE)</f>
        <v>437000</v>
      </c>
      <c r="H149" s="104" t="s">
        <v>260</v>
      </c>
      <c r="I149" s="105">
        <f>VLOOKUP(H149,'GOLFER MONEY WON'!$1:$1048576,3,FALSE)</f>
        <v>0</v>
      </c>
      <c r="J149" s="104" t="s">
        <v>274</v>
      </c>
      <c r="K149" s="105">
        <f>VLOOKUP(J149,'GOLFER MONEY WON'!$1:$1048576,3,FALSE)</f>
        <v>299000</v>
      </c>
      <c r="L149" s="104" t="s">
        <v>269</v>
      </c>
      <c r="M149" s="105">
        <f>VLOOKUP(L149,'GOLFER MONEY WON'!$1:$1048576,3,FALSE)</f>
        <v>218500</v>
      </c>
      <c r="N149" s="108" t="s">
        <v>270</v>
      </c>
      <c r="O149" s="109">
        <f>VLOOKUP(N149,'GOLFER MONEY WON'!$1:$1048576,3,FALSE)</f>
        <v>79925</v>
      </c>
      <c r="P149" s="108" t="s">
        <v>262</v>
      </c>
      <c r="Q149" s="109">
        <f>VLOOKUP(P149,'GOLFER MONEY WON'!$1:$1048576,3,FALSE)</f>
        <v>119600</v>
      </c>
      <c r="R149" s="108" t="s">
        <v>257</v>
      </c>
      <c r="S149" s="109">
        <f>VLOOKUP(R149,'GOLFER MONEY WON'!$1:$1048576,3,FALSE)</f>
        <v>437000</v>
      </c>
      <c r="T149" s="112" t="s">
        <v>330</v>
      </c>
      <c r="U149" s="113">
        <f>VLOOKUP(T149,'GOLFER MONEY WON'!$1:$1048576,3,FALSE)</f>
        <v>60663</v>
      </c>
      <c r="V149" s="114" t="s">
        <v>302</v>
      </c>
      <c r="W149" s="113">
        <f>VLOOKUP(V149,'GOLFER MONEY WON'!$1:$1048576,3,FALSE)</f>
        <v>218500</v>
      </c>
      <c r="X149" s="114" t="s">
        <v>284</v>
      </c>
      <c r="Y149" s="113">
        <f>VLOOKUP(X149,'GOLFER MONEY WON'!$1:$1048576,3,FALSE)</f>
        <v>60663</v>
      </c>
      <c r="Z149" s="58" t="s">
        <v>290</v>
      </c>
      <c r="AA149" s="59">
        <f>VLOOKUP(Z149,'GOLFER MONEY WON'!$1:$1048576,3,FALSE)</f>
        <v>0</v>
      </c>
      <c r="AB149" s="58" t="s">
        <v>333</v>
      </c>
      <c r="AC149" s="59">
        <f>VLOOKUP(AB149,'GOLFER MONEY WON'!$1:$1048576,3,FALSE)</f>
        <v>218500</v>
      </c>
      <c r="AD149" s="117" t="s">
        <v>337</v>
      </c>
      <c r="AE149" s="118">
        <f>VLOOKUP(AD149,'GOLFER MONEY WON'!$1:$1048576,3,FALSE)</f>
        <v>0</v>
      </c>
    </row>
    <row r="150" spans="1:31" x14ac:dyDescent="0.2">
      <c r="A150" s="39">
        <v>149</v>
      </c>
      <c r="B150" s="54" t="s">
        <v>352</v>
      </c>
      <c r="C150" s="55">
        <f>SUM(E150)+G150+I150+K150+M150+O150+Q150+S150+U150+W150+Y150+AA150+AC150+AE150</f>
        <v>2122191</v>
      </c>
      <c r="D150" s="75" t="s">
        <v>241</v>
      </c>
      <c r="E150" s="76">
        <f>VLOOKUP(D150,'GOLFER MONEY WON'!$1:$1048576,3,FALSE)</f>
        <v>33503</v>
      </c>
      <c r="F150" s="77" t="s">
        <v>254</v>
      </c>
      <c r="G150" s="76">
        <f>VLOOKUP(F150,'GOLFER MONEY WON'!$1:$1048576,3,FALSE)</f>
        <v>667000</v>
      </c>
      <c r="H150" s="104" t="s">
        <v>260</v>
      </c>
      <c r="I150" s="105">
        <f>VLOOKUP(H150,'GOLFER MONEY WON'!$1:$1048576,3,FALSE)</f>
        <v>0</v>
      </c>
      <c r="J150" s="104" t="s">
        <v>269</v>
      </c>
      <c r="K150" s="105">
        <f>VLOOKUP(J150,'GOLFER MONEY WON'!$1:$1048576,3,FALSE)</f>
        <v>218500</v>
      </c>
      <c r="L150" s="104" t="s">
        <v>263</v>
      </c>
      <c r="M150" s="105">
        <f>VLOOKUP(L150,'GOLFER MONEY WON'!$1:$1048576,3,FALSE)</f>
        <v>161000</v>
      </c>
      <c r="N150" s="108" t="s">
        <v>270</v>
      </c>
      <c r="O150" s="109">
        <f>VLOOKUP(N150,'GOLFER MONEY WON'!$1:$1048576,3,FALSE)</f>
        <v>79925</v>
      </c>
      <c r="P150" s="108" t="s">
        <v>299</v>
      </c>
      <c r="Q150" s="109">
        <f>VLOOKUP(P150,'GOLFER MONEY WON'!$1:$1048576,3,FALSE)</f>
        <v>345000</v>
      </c>
      <c r="R150" s="108" t="s">
        <v>319</v>
      </c>
      <c r="S150" s="109">
        <f>VLOOKUP(R150,'GOLFER MONEY WON'!$1:$1048576,3,FALSE)</f>
        <v>119600</v>
      </c>
      <c r="T150" s="112" t="s">
        <v>302</v>
      </c>
      <c r="U150" s="113">
        <f>VLOOKUP(T150,'GOLFER MONEY WON'!$1:$1048576,3,FALSE)</f>
        <v>218500</v>
      </c>
      <c r="V150" s="114" t="s">
        <v>300</v>
      </c>
      <c r="W150" s="113">
        <f>VLOOKUP(V150,'GOLFER MONEY WON'!$1:$1048576,3,FALSE)</f>
        <v>0</v>
      </c>
      <c r="X150" s="114" t="s">
        <v>330</v>
      </c>
      <c r="Y150" s="113">
        <f>VLOOKUP(X150,'GOLFER MONEY WON'!$1:$1048576,3,FALSE)</f>
        <v>60663</v>
      </c>
      <c r="Z150" s="58" t="s">
        <v>290</v>
      </c>
      <c r="AA150" s="59">
        <f>VLOOKUP(Z150,'GOLFER MONEY WON'!$1:$1048576,3,FALSE)</f>
        <v>0</v>
      </c>
      <c r="AB150" s="58" t="s">
        <v>333</v>
      </c>
      <c r="AC150" s="59">
        <f>VLOOKUP(AB150,'GOLFER MONEY WON'!$1:$1048576,3,FALSE)</f>
        <v>218500</v>
      </c>
      <c r="AD150" s="117" t="s">
        <v>337</v>
      </c>
      <c r="AE150" s="118">
        <f>VLOOKUP(AD150,'GOLFER MONEY WON'!$1:$1048576,3,FALSE)</f>
        <v>0</v>
      </c>
    </row>
    <row r="151" spans="1:31" x14ac:dyDescent="0.2">
      <c r="A151" s="39">
        <v>150</v>
      </c>
      <c r="B151" s="54" t="s">
        <v>415</v>
      </c>
      <c r="C151" s="55">
        <f>SUM(E151)+G151+I151+K151+M151+O151+Q151+S151+U151+W151+Y151+AA151+AC151+AE151</f>
        <v>2103900</v>
      </c>
      <c r="D151" s="75" t="s">
        <v>254</v>
      </c>
      <c r="E151" s="76">
        <f>VLOOKUP(D151,'GOLFER MONEY WON'!$1:$1048576,3,FALSE)</f>
        <v>667000</v>
      </c>
      <c r="F151" s="77" t="s">
        <v>246</v>
      </c>
      <c r="G151" s="76">
        <f>VLOOKUP(F151,'GOLFER MONEY WON'!$1:$1048576,3,FALSE)</f>
        <v>345000</v>
      </c>
      <c r="H151" s="104" t="s">
        <v>315</v>
      </c>
      <c r="I151" s="105">
        <f>VLOOKUP(H151,'GOLFER MONEY WON'!$1:$1048576,3,FALSE)</f>
        <v>0</v>
      </c>
      <c r="J151" s="104" t="s">
        <v>274</v>
      </c>
      <c r="K151" s="105">
        <f>VLOOKUP(J151,'GOLFER MONEY WON'!$1:$1048576,3,FALSE)</f>
        <v>299000</v>
      </c>
      <c r="L151" s="104" t="s">
        <v>269</v>
      </c>
      <c r="M151" s="105">
        <f>VLOOKUP(L151,'GOLFER MONEY WON'!$1:$1048576,3,FALSE)</f>
        <v>218500</v>
      </c>
      <c r="N151" s="108" t="s">
        <v>304</v>
      </c>
      <c r="O151" s="109">
        <f>VLOOKUP(N151,'GOLFER MONEY WON'!$1:$1048576,3,FALSE)</f>
        <v>0</v>
      </c>
      <c r="P151" s="108" t="s">
        <v>288</v>
      </c>
      <c r="Q151" s="109">
        <f>VLOOKUP(P151,'GOLFER MONEY WON'!$1:$1048576,3,FALSE)</f>
        <v>0</v>
      </c>
      <c r="R151" s="108" t="s">
        <v>287</v>
      </c>
      <c r="S151" s="109">
        <f>VLOOKUP(R151,'GOLFER MONEY WON'!$1:$1048576,3,FALSE)</f>
        <v>218500</v>
      </c>
      <c r="T151" s="112" t="s">
        <v>289</v>
      </c>
      <c r="U151" s="113">
        <f>VLOOKUP(T151,'GOLFER MONEY WON'!$1:$1048576,3,FALSE)</f>
        <v>0</v>
      </c>
      <c r="V151" s="114" t="s">
        <v>285</v>
      </c>
      <c r="W151" s="113">
        <f>VLOOKUP(V151,'GOLFER MONEY WON'!$1:$1048576,3,FALSE)</f>
        <v>43700</v>
      </c>
      <c r="X151" s="114" t="s">
        <v>324</v>
      </c>
      <c r="Y151" s="113">
        <f>VLOOKUP(X151,'GOLFER MONEY WON'!$1:$1048576,3,FALSE)</f>
        <v>43700</v>
      </c>
      <c r="Z151" s="58" t="s">
        <v>290</v>
      </c>
      <c r="AA151" s="59">
        <f>VLOOKUP(Z151,'GOLFER MONEY WON'!$1:$1048576,3,FALSE)</f>
        <v>0</v>
      </c>
      <c r="AB151" s="58" t="s">
        <v>333</v>
      </c>
      <c r="AC151" s="59">
        <f>VLOOKUP(AB151,'GOLFER MONEY WON'!$1:$1048576,3,FALSE)</f>
        <v>218500</v>
      </c>
      <c r="AD151" s="117" t="s">
        <v>336</v>
      </c>
      <c r="AE151" s="118">
        <f>VLOOKUP(AD151,'GOLFER MONEY WON'!$1:$1048576,3,FALSE)</f>
        <v>50000</v>
      </c>
    </row>
    <row r="152" spans="1:31" x14ac:dyDescent="0.2">
      <c r="A152" s="39">
        <v>151</v>
      </c>
      <c r="B152" s="54" t="s">
        <v>473</v>
      </c>
      <c r="C152" s="55">
        <f>SUM(E152)+G152+I152+K152+M152+O152+Q152+S152+U152+W152+Y152+AA152+AC152+AE152</f>
        <v>2092841</v>
      </c>
      <c r="D152" s="75" t="s">
        <v>243</v>
      </c>
      <c r="E152" s="76">
        <f>VLOOKUP(D152,'GOLFER MONEY WON'!$1:$1048576,3,FALSE)</f>
        <v>0</v>
      </c>
      <c r="F152" s="77" t="s">
        <v>248</v>
      </c>
      <c r="G152" s="76">
        <f>VLOOKUP(F152,'GOLFER MONEY WON'!$1:$1048576,3,FALSE)</f>
        <v>667000</v>
      </c>
      <c r="H152" s="104" t="s">
        <v>315</v>
      </c>
      <c r="I152" s="105">
        <f>VLOOKUP(H152,'GOLFER MONEY WON'!$1:$1048576,3,FALSE)</f>
        <v>0</v>
      </c>
      <c r="J152" s="104" t="s">
        <v>274</v>
      </c>
      <c r="K152" s="105">
        <f>VLOOKUP(J152,'GOLFER MONEY WON'!$1:$1048576,3,FALSE)</f>
        <v>299000</v>
      </c>
      <c r="L152" s="104" t="s">
        <v>267</v>
      </c>
      <c r="M152" s="105">
        <f>VLOOKUP(L152,'GOLFER MONEY WON'!$1:$1048576,3,FALSE)</f>
        <v>299000</v>
      </c>
      <c r="N152" s="108" t="s">
        <v>270</v>
      </c>
      <c r="O152" s="109">
        <f>VLOOKUP(N152,'GOLFER MONEY WON'!$1:$1048576,3,FALSE)</f>
        <v>79925</v>
      </c>
      <c r="P152" s="108" t="s">
        <v>255</v>
      </c>
      <c r="Q152" s="109">
        <f>VLOOKUP(P152,'GOLFER MONEY WON'!$1:$1048576,3,FALSE)</f>
        <v>385250</v>
      </c>
      <c r="R152" s="108" t="s">
        <v>287</v>
      </c>
      <c r="S152" s="109">
        <f>VLOOKUP(R152,'GOLFER MONEY WON'!$1:$1048576,3,FALSE)</f>
        <v>218500</v>
      </c>
      <c r="T152" s="112" t="s">
        <v>272</v>
      </c>
      <c r="U152" s="113">
        <f>VLOOKUP(T152,'GOLFER MONEY WON'!$1:$1048576,3,FALSE)</f>
        <v>33503</v>
      </c>
      <c r="V152" s="114" t="s">
        <v>303</v>
      </c>
      <c r="W152" s="113">
        <f>VLOOKUP(V152,'GOLFER MONEY WON'!$1:$1048576,3,FALSE)</f>
        <v>0</v>
      </c>
      <c r="X152" s="114" t="s">
        <v>330</v>
      </c>
      <c r="Y152" s="113">
        <f>VLOOKUP(X152,'GOLFER MONEY WON'!$1:$1048576,3,FALSE)</f>
        <v>60663</v>
      </c>
      <c r="Z152" s="58" t="s">
        <v>290</v>
      </c>
      <c r="AA152" s="59">
        <f>VLOOKUP(Z152,'GOLFER MONEY WON'!$1:$1048576,3,FALSE)</f>
        <v>0</v>
      </c>
      <c r="AB152" s="58" t="s">
        <v>292</v>
      </c>
      <c r="AC152" s="59">
        <f>VLOOKUP(AB152,'GOLFER MONEY WON'!$1:$1048576,3,FALSE)</f>
        <v>0</v>
      </c>
      <c r="AD152" s="117" t="s">
        <v>336</v>
      </c>
      <c r="AE152" s="118">
        <f>VLOOKUP(AD152,'GOLFER MONEY WON'!$1:$1048576,3,FALSE)</f>
        <v>50000</v>
      </c>
    </row>
    <row r="153" spans="1:31" x14ac:dyDescent="0.2">
      <c r="A153" s="39">
        <v>152</v>
      </c>
      <c r="B153" s="54" t="s">
        <v>305</v>
      </c>
      <c r="C153" s="55">
        <f>SUM(E153)+G153+I153+K153+M153+O153+Q153+S153+U153+W153+Y153+AA153+AC153+AE153</f>
        <v>2084260</v>
      </c>
      <c r="D153" s="75" t="s">
        <v>254</v>
      </c>
      <c r="E153" s="76">
        <f>VLOOKUP(D153,'GOLFER MONEY WON'!$1:$1048576,3,FALSE)</f>
        <v>667000</v>
      </c>
      <c r="F153" s="77" t="s">
        <v>248</v>
      </c>
      <c r="G153" s="76">
        <f>VLOOKUP(F153,'GOLFER MONEY WON'!$1:$1048576,3,FALSE)</f>
        <v>667000</v>
      </c>
      <c r="H153" s="104" t="s">
        <v>260</v>
      </c>
      <c r="I153" s="105">
        <f>VLOOKUP(H153,'GOLFER MONEY WON'!$1:$1048576,3,FALSE)</f>
        <v>0</v>
      </c>
      <c r="J153" s="104" t="s">
        <v>274</v>
      </c>
      <c r="K153" s="105">
        <f>VLOOKUP(J153,'GOLFER MONEY WON'!$1:$1048576,3,FALSE)</f>
        <v>299000</v>
      </c>
      <c r="L153" s="104" t="s">
        <v>267</v>
      </c>
      <c r="M153" s="105">
        <f>VLOOKUP(L153,'GOLFER MONEY WON'!$1:$1048576,3,FALSE)</f>
        <v>299000</v>
      </c>
      <c r="N153" s="108" t="s">
        <v>270</v>
      </c>
      <c r="O153" s="109">
        <f>VLOOKUP(N153,'GOLFER MONEY WON'!$1:$1048576,3,FALSE)</f>
        <v>79925</v>
      </c>
      <c r="P153" s="108" t="s">
        <v>271</v>
      </c>
      <c r="Q153" s="109">
        <f>VLOOKUP(P153,'GOLFER MONEY WON'!$1:$1048576,3,FALSE)</f>
        <v>28635</v>
      </c>
      <c r="R153" s="108" t="s">
        <v>288</v>
      </c>
      <c r="S153" s="109">
        <f>VLOOKUP(R153,'GOLFER MONEY WON'!$1:$1048576,3,FALSE)</f>
        <v>0</v>
      </c>
      <c r="T153" s="112" t="s">
        <v>276</v>
      </c>
      <c r="U153" s="113">
        <f>VLOOKUP(T153,'GOLFER MONEY WON'!$1:$1048576,3,FALSE)</f>
        <v>0</v>
      </c>
      <c r="V153" s="114" t="s">
        <v>300</v>
      </c>
      <c r="W153" s="113">
        <f>VLOOKUP(V153,'GOLFER MONEY WON'!$1:$1048576,3,FALSE)</f>
        <v>0</v>
      </c>
      <c r="X153" s="114" t="s">
        <v>285</v>
      </c>
      <c r="Y153" s="113">
        <f>VLOOKUP(X153,'GOLFER MONEY WON'!$1:$1048576,3,FALSE)</f>
        <v>43700</v>
      </c>
      <c r="Z153" s="58" t="s">
        <v>290</v>
      </c>
      <c r="AA153" s="59">
        <f>VLOOKUP(Z153,'GOLFER MONEY WON'!$1:$1048576,3,FALSE)</f>
        <v>0</v>
      </c>
      <c r="AB153" s="58" t="s">
        <v>332</v>
      </c>
      <c r="AC153" s="59">
        <f>VLOOKUP(AB153,'GOLFER MONEY WON'!$1:$1048576,3,FALSE)</f>
        <v>0</v>
      </c>
      <c r="AD153" s="117" t="s">
        <v>337</v>
      </c>
      <c r="AE153" s="118">
        <f>VLOOKUP(AD153,'GOLFER MONEY WON'!$1:$1048576,3,FALSE)</f>
        <v>0</v>
      </c>
    </row>
    <row r="154" spans="1:31" x14ac:dyDescent="0.2">
      <c r="A154" s="39">
        <v>153</v>
      </c>
      <c r="B154" s="54" t="s">
        <v>479</v>
      </c>
      <c r="C154" s="55">
        <f>SUM(E154)+G154+I154+K154+M154+O154+Q154+S154+U154+W154+Y154+AA154+AC154+AE154</f>
        <v>2074466</v>
      </c>
      <c r="D154" s="75" t="s">
        <v>245</v>
      </c>
      <c r="E154" s="76">
        <f>VLOOKUP(D154,'GOLFER MONEY WON'!$1:$1048576,3,FALSE)</f>
        <v>119600</v>
      </c>
      <c r="F154" s="77" t="s">
        <v>244</v>
      </c>
      <c r="G154" s="76">
        <f>VLOOKUP(F154,'GOLFER MONEY WON'!$1:$1048576,3,FALSE)</f>
        <v>437000</v>
      </c>
      <c r="H154" s="104" t="s">
        <v>274</v>
      </c>
      <c r="I154" s="105">
        <f>VLOOKUP(H154,'GOLFER MONEY WON'!$1:$1048576,3,FALSE)</f>
        <v>299000</v>
      </c>
      <c r="J154" s="104" t="s">
        <v>266</v>
      </c>
      <c r="K154" s="105">
        <f>VLOOKUP(J154,'GOLFER MONEY WON'!$1:$1048576,3,FALSE)</f>
        <v>33503</v>
      </c>
      <c r="L154" s="104" t="s">
        <v>267</v>
      </c>
      <c r="M154" s="105">
        <f>VLOOKUP(L154,'GOLFER MONEY WON'!$1:$1048576,3,FALSE)</f>
        <v>299000</v>
      </c>
      <c r="N154" s="108" t="s">
        <v>283</v>
      </c>
      <c r="O154" s="109">
        <f>VLOOKUP(N154,'GOLFER MONEY WON'!$1:$1048576,3,FALSE)</f>
        <v>0</v>
      </c>
      <c r="P154" s="108" t="s">
        <v>299</v>
      </c>
      <c r="Q154" s="109">
        <f>VLOOKUP(P154,'GOLFER MONEY WON'!$1:$1048576,3,FALSE)</f>
        <v>345000</v>
      </c>
      <c r="R154" s="108" t="s">
        <v>287</v>
      </c>
      <c r="S154" s="109">
        <f>VLOOKUP(R154,'GOLFER MONEY WON'!$1:$1048576,3,FALSE)</f>
        <v>218500</v>
      </c>
      <c r="T154" s="112" t="s">
        <v>324</v>
      </c>
      <c r="U154" s="113">
        <f>VLOOKUP(T154,'GOLFER MONEY WON'!$1:$1048576,3,FALSE)</f>
        <v>43700</v>
      </c>
      <c r="V154" s="114" t="s">
        <v>300</v>
      </c>
      <c r="W154" s="113">
        <f>VLOOKUP(V154,'GOLFER MONEY WON'!$1:$1048576,3,FALSE)</f>
        <v>0</v>
      </c>
      <c r="X154" s="114" t="s">
        <v>284</v>
      </c>
      <c r="Y154" s="113">
        <f>VLOOKUP(X154,'GOLFER MONEY WON'!$1:$1048576,3,FALSE)</f>
        <v>60663</v>
      </c>
      <c r="Z154" s="58" t="s">
        <v>290</v>
      </c>
      <c r="AA154" s="59">
        <f>VLOOKUP(Z154,'GOLFER MONEY WON'!$1:$1048576,3,FALSE)</f>
        <v>0</v>
      </c>
      <c r="AB154" s="58" t="s">
        <v>333</v>
      </c>
      <c r="AC154" s="59">
        <f>VLOOKUP(AB154,'GOLFER MONEY WON'!$1:$1048576,3,FALSE)</f>
        <v>218500</v>
      </c>
      <c r="AD154" s="117" t="s">
        <v>337</v>
      </c>
      <c r="AE154" s="118">
        <f>VLOOKUP(AD154,'GOLFER MONEY WON'!$1:$1048576,3,FALSE)</f>
        <v>0</v>
      </c>
    </row>
    <row r="155" spans="1:31" x14ac:dyDescent="0.2">
      <c r="A155" s="39">
        <v>154</v>
      </c>
      <c r="B155" s="54" t="s">
        <v>74</v>
      </c>
      <c r="C155" s="55">
        <f>SUM(E155)+G155+I155+K155+M155+O155+Q155+S155+U155+W155+Y155+AA155+AC155+AE155</f>
        <v>2069751</v>
      </c>
      <c r="D155" s="75" t="s">
        <v>244</v>
      </c>
      <c r="E155" s="76">
        <f>VLOOKUP(D155,'GOLFER MONEY WON'!$1:$1048576,3,FALSE)</f>
        <v>437000</v>
      </c>
      <c r="F155" s="77" t="s">
        <v>246</v>
      </c>
      <c r="G155" s="76">
        <f>VLOOKUP(F155,'GOLFER MONEY WON'!$1:$1048576,3,FALSE)</f>
        <v>345000</v>
      </c>
      <c r="H155" s="104" t="s">
        <v>266</v>
      </c>
      <c r="I155" s="105">
        <f>VLOOKUP(H155,'GOLFER MONEY WON'!$1:$1048576,3,FALSE)</f>
        <v>33503</v>
      </c>
      <c r="J155" s="104" t="s">
        <v>274</v>
      </c>
      <c r="K155" s="105">
        <f>VLOOKUP(J155,'GOLFER MONEY WON'!$1:$1048576,3,FALSE)</f>
        <v>299000</v>
      </c>
      <c r="L155" s="104" t="s">
        <v>258</v>
      </c>
      <c r="M155" s="105">
        <f>VLOOKUP(L155,'GOLFER MONEY WON'!$1:$1048576,3,FALSE)</f>
        <v>60663</v>
      </c>
      <c r="N155" s="108" t="s">
        <v>255</v>
      </c>
      <c r="O155" s="109">
        <f>VLOOKUP(N155,'GOLFER MONEY WON'!$1:$1048576,3,FALSE)</f>
        <v>385250</v>
      </c>
      <c r="P155" s="108" t="s">
        <v>271</v>
      </c>
      <c r="Q155" s="109">
        <f>VLOOKUP(P155,'GOLFER MONEY WON'!$1:$1048576,3,FALSE)</f>
        <v>28635</v>
      </c>
      <c r="R155" s="108" t="s">
        <v>251</v>
      </c>
      <c r="S155" s="109">
        <f>VLOOKUP(R155,'GOLFER MONEY WON'!$1:$1048576,3,FALSE)</f>
        <v>43700</v>
      </c>
      <c r="T155" s="112" t="s">
        <v>276</v>
      </c>
      <c r="U155" s="113">
        <f>VLOOKUP(T155,'GOLFER MONEY WON'!$1:$1048576,3,FALSE)</f>
        <v>0</v>
      </c>
      <c r="V155" s="114" t="s">
        <v>302</v>
      </c>
      <c r="W155" s="113">
        <f>VLOOKUP(V155,'GOLFER MONEY WON'!$1:$1048576,3,FALSE)</f>
        <v>218500</v>
      </c>
      <c r="X155" s="114" t="s">
        <v>289</v>
      </c>
      <c r="Y155" s="113">
        <f>VLOOKUP(X155,'GOLFER MONEY WON'!$1:$1048576,3,FALSE)</f>
        <v>0</v>
      </c>
      <c r="Z155" s="58" t="s">
        <v>290</v>
      </c>
      <c r="AA155" s="59">
        <f>VLOOKUP(Z155,'GOLFER MONEY WON'!$1:$1048576,3,FALSE)</f>
        <v>0</v>
      </c>
      <c r="AB155" s="58" t="s">
        <v>333</v>
      </c>
      <c r="AC155" s="59">
        <f>VLOOKUP(AB155,'GOLFER MONEY WON'!$1:$1048576,3,FALSE)</f>
        <v>218500</v>
      </c>
      <c r="AD155" s="117" t="s">
        <v>335</v>
      </c>
      <c r="AE155" s="118">
        <f>VLOOKUP(AD155,'GOLFER MONEY WON'!$1:$1048576,3,FALSE)</f>
        <v>0</v>
      </c>
    </row>
    <row r="156" spans="1:31" x14ac:dyDescent="0.2">
      <c r="A156" s="39">
        <v>155</v>
      </c>
      <c r="B156" s="54" t="s">
        <v>557</v>
      </c>
      <c r="C156" s="55">
        <f>SUM(E156)+G156+I156+K156+M156+O156+Q156+S156+U156+W156+Y156+AA156+AC156+AE156</f>
        <v>2066148</v>
      </c>
      <c r="D156" s="75" t="s">
        <v>244</v>
      </c>
      <c r="E156" s="76">
        <f>VLOOKUP(D156,'GOLFER MONEY WON'!$1:$1048576,3,FALSE)</f>
        <v>437000</v>
      </c>
      <c r="F156" s="77" t="s">
        <v>242</v>
      </c>
      <c r="G156" s="76">
        <f>VLOOKUP(F156,'GOLFER MONEY WON'!$1:$1048576,3,FALSE)</f>
        <v>161000</v>
      </c>
      <c r="H156" s="104" t="s">
        <v>261</v>
      </c>
      <c r="I156" s="105">
        <f>VLOOKUP(H156,'GOLFER MONEY WON'!$1:$1048576,3,FALSE)</f>
        <v>79925</v>
      </c>
      <c r="J156" s="104" t="s">
        <v>260</v>
      </c>
      <c r="K156" s="105">
        <f>VLOOKUP(J156,'GOLFER MONEY WON'!$1:$1048576,3,FALSE)</f>
        <v>0</v>
      </c>
      <c r="L156" s="104" t="s">
        <v>258</v>
      </c>
      <c r="M156" s="105">
        <f>VLOOKUP(L156,'GOLFER MONEY WON'!$1:$1048576,3,FALSE)</f>
        <v>60663</v>
      </c>
      <c r="N156" s="108" t="s">
        <v>271</v>
      </c>
      <c r="O156" s="109">
        <f>VLOOKUP(N156,'GOLFER MONEY WON'!$1:$1048576,3,FALSE)</f>
        <v>28635</v>
      </c>
      <c r="P156" s="108" t="s">
        <v>257</v>
      </c>
      <c r="Q156" s="109">
        <f>VLOOKUP(P156,'GOLFER MONEY WON'!$1:$1048576,3,FALSE)</f>
        <v>437000</v>
      </c>
      <c r="R156" s="108" t="s">
        <v>299</v>
      </c>
      <c r="S156" s="109">
        <f>VLOOKUP(R156,'GOLFER MONEY WON'!$1:$1048576,3,FALSE)</f>
        <v>345000</v>
      </c>
      <c r="T156" s="112" t="s">
        <v>326</v>
      </c>
      <c r="U156" s="113">
        <f>VLOOKUP(T156,'GOLFER MONEY WON'!$1:$1048576,3,FALSE)</f>
        <v>79925</v>
      </c>
      <c r="V156" s="114" t="s">
        <v>303</v>
      </c>
      <c r="W156" s="113">
        <f>VLOOKUP(V156,'GOLFER MONEY WON'!$1:$1048576,3,FALSE)</f>
        <v>0</v>
      </c>
      <c r="X156" s="114" t="s">
        <v>328</v>
      </c>
      <c r="Y156" s="113">
        <f>VLOOKUP(X156,'GOLFER MONEY WON'!$1:$1048576,3,FALSE)</f>
        <v>218500</v>
      </c>
      <c r="Z156" s="58" t="s">
        <v>290</v>
      </c>
      <c r="AA156" s="59">
        <f>VLOOKUP(Z156,'GOLFER MONEY WON'!$1:$1048576,3,FALSE)</f>
        <v>0</v>
      </c>
      <c r="AB156" s="58" t="s">
        <v>333</v>
      </c>
      <c r="AC156" s="59">
        <f>VLOOKUP(AB156,'GOLFER MONEY WON'!$1:$1048576,3,FALSE)</f>
        <v>218500</v>
      </c>
      <c r="AD156" s="117" t="s">
        <v>335</v>
      </c>
      <c r="AE156" s="118">
        <f>VLOOKUP(AD156,'GOLFER MONEY WON'!$1:$1048576,3,FALSE)</f>
        <v>0</v>
      </c>
    </row>
    <row r="157" spans="1:31" x14ac:dyDescent="0.2">
      <c r="A157" s="39">
        <v>156</v>
      </c>
      <c r="B157" s="54" t="s">
        <v>67</v>
      </c>
      <c r="C157" s="55">
        <f>SUM(E157)+G157+I157+K157+M157+O157+Q157+S157+U157+W157+Y157+AA157+AC157+AE157</f>
        <v>2050028</v>
      </c>
      <c r="D157" s="75" t="s">
        <v>243</v>
      </c>
      <c r="E157" s="76">
        <f>VLOOKUP(D157,'GOLFER MONEY WON'!$1:$1048576,3,FALSE)</f>
        <v>0</v>
      </c>
      <c r="F157" s="77" t="s">
        <v>245</v>
      </c>
      <c r="G157" s="76">
        <f>VLOOKUP(F157,'GOLFER MONEY WON'!$1:$1048576,3,FALSE)</f>
        <v>119600</v>
      </c>
      <c r="H157" s="104" t="s">
        <v>260</v>
      </c>
      <c r="I157" s="105">
        <f>VLOOKUP(H157,'GOLFER MONEY WON'!$1:$1048576,3,FALSE)</f>
        <v>0</v>
      </c>
      <c r="J157" s="104" t="s">
        <v>274</v>
      </c>
      <c r="K157" s="105">
        <f>VLOOKUP(J157,'GOLFER MONEY WON'!$1:$1048576,3,FALSE)</f>
        <v>299000</v>
      </c>
      <c r="L157" s="104" t="s">
        <v>267</v>
      </c>
      <c r="M157" s="105">
        <f>VLOOKUP(L157,'GOLFER MONEY WON'!$1:$1048576,3,FALSE)</f>
        <v>299000</v>
      </c>
      <c r="N157" s="108" t="s">
        <v>270</v>
      </c>
      <c r="O157" s="109">
        <f>VLOOKUP(N157,'GOLFER MONEY WON'!$1:$1048576,3,FALSE)</f>
        <v>79925</v>
      </c>
      <c r="P157" s="108" t="s">
        <v>257</v>
      </c>
      <c r="Q157" s="109">
        <f>VLOOKUP(P157,'GOLFER MONEY WON'!$1:$1048576,3,FALSE)</f>
        <v>437000</v>
      </c>
      <c r="R157" s="108" t="s">
        <v>299</v>
      </c>
      <c r="S157" s="109">
        <f>VLOOKUP(R157,'GOLFER MONEY WON'!$1:$1048576,3,FALSE)</f>
        <v>345000</v>
      </c>
      <c r="T157" s="112" t="s">
        <v>272</v>
      </c>
      <c r="U157" s="113">
        <f>VLOOKUP(T157,'GOLFER MONEY WON'!$1:$1048576,3,FALSE)</f>
        <v>33503</v>
      </c>
      <c r="V157" s="114" t="s">
        <v>300</v>
      </c>
      <c r="W157" s="113">
        <f>VLOOKUP(V157,'GOLFER MONEY WON'!$1:$1048576,3,FALSE)</f>
        <v>0</v>
      </c>
      <c r="X157" s="114" t="s">
        <v>302</v>
      </c>
      <c r="Y157" s="113">
        <f>VLOOKUP(X157,'GOLFER MONEY WON'!$1:$1048576,3,FALSE)</f>
        <v>218500</v>
      </c>
      <c r="Z157" s="58" t="s">
        <v>290</v>
      </c>
      <c r="AA157" s="59">
        <f>VLOOKUP(Z157,'GOLFER MONEY WON'!$1:$1048576,3,FALSE)</f>
        <v>0</v>
      </c>
      <c r="AB157" s="58" t="s">
        <v>333</v>
      </c>
      <c r="AC157" s="59">
        <f>VLOOKUP(AB157,'GOLFER MONEY WON'!$1:$1048576,3,FALSE)</f>
        <v>218500</v>
      </c>
      <c r="AD157" s="117" t="s">
        <v>337</v>
      </c>
      <c r="AE157" s="118">
        <f>VLOOKUP(AD157,'GOLFER MONEY WON'!$1:$1048576,3,FALSE)</f>
        <v>0</v>
      </c>
    </row>
    <row r="158" spans="1:31" x14ac:dyDescent="0.2">
      <c r="A158" s="39">
        <v>157</v>
      </c>
      <c r="B158" s="54" t="s">
        <v>107</v>
      </c>
      <c r="C158" s="55">
        <f>SUM(E158)+G158+I158+K158+M158+O158+Q158+S158+U158+W158+Y158+AA158+AC158+AE158</f>
        <v>2041001</v>
      </c>
      <c r="D158" s="75" t="s">
        <v>245</v>
      </c>
      <c r="E158" s="76">
        <f>VLOOKUP(D158,'GOLFER MONEY WON'!$1:$1048576,3,FALSE)</f>
        <v>119600</v>
      </c>
      <c r="F158" s="77" t="s">
        <v>244</v>
      </c>
      <c r="G158" s="76">
        <f>VLOOKUP(F158,'GOLFER MONEY WON'!$1:$1048576,3,FALSE)</f>
        <v>437000</v>
      </c>
      <c r="H158" s="104" t="s">
        <v>315</v>
      </c>
      <c r="I158" s="105">
        <f>VLOOKUP(H158,'GOLFER MONEY WON'!$1:$1048576,3,FALSE)</f>
        <v>0</v>
      </c>
      <c r="J158" s="104" t="s">
        <v>317</v>
      </c>
      <c r="K158" s="105">
        <f>VLOOKUP(J158,'GOLFER MONEY WON'!$1:$1048576,3,FALSE)</f>
        <v>119600</v>
      </c>
      <c r="L158" s="104" t="s">
        <v>258</v>
      </c>
      <c r="M158" s="105">
        <f>VLOOKUP(L158,'GOLFER MONEY WON'!$1:$1048576,3,FALSE)</f>
        <v>60663</v>
      </c>
      <c r="N158" s="108" t="s">
        <v>271</v>
      </c>
      <c r="O158" s="109">
        <f>VLOOKUP(N158,'GOLFER MONEY WON'!$1:$1048576,3,FALSE)</f>
        <v>28635</v>
      </c>
      <c r="P158" s="108" t="s">
        <v>288</v>
      </c>
      <c r="Q158" s="109">
        <f>VLOOKUP(P158,'GOLFER MONEY WON'!$1:$1048576,3,FALSE)</f>
        <v>0</v>
      </c>
      <c r="R158" s="108" t="s">
        <v>320</v>
      </c>
      <c r="S158" s="109">
        <f>VLOOKUP(R158,'GOLFER MONEY WON'!$1:$1048576,3,FALSE)</f>
        <v>1242000</v>
      </c>
      <c r="T158" s="112" t="s">
        <v>291</v>
      </c>
      <c r="U158" s="113">
        <f>VLOOKUP(T158,'GOLFER MONEY WON'!$1:$1048576,3,FALSE)</f>
        <v>0</v>
      </c>
      <c r="V158" s="114" t="s">
        <v>300</v>
      </c>
      <c r="W158" s="113">
        <f>VLOOKUP(V158,'GOLFER MONEY WON'!$1:$1048576,3,FALSE)</f>
        <v>0</v>
      </c>
      <c r="X158" s="114" t="s">
        <v>272</v>
      </c>
      <c r="Y158" s="113">
        <f>VLOOKUP(X158,'GOLFER MONEY WON'!$1:$1048576,3,FALSE)</f>
        <v>33503</v>
      </c>
      <c r="Z158" s="58" t="s">
        <v>290</v>
      </c>
      <c r="AA158" s="59">
        <f>VLOOKUP(Z158,'GOLFER MONEY WON'!$1:$1048576,3,FALSE)</f>
        <v>0</v>
      </c>
      <c r="AB158" s="58" t="s">
        <v>332</v>
      </c>
      <c r="AC158" s="59">
        <f>VLOOKUP(AB158,'GOLFER MONEY WON'!$1:$1048576,3,FALSE)</f>
        <v>0</v>
      </c>
      <c r="AD158" s="117" t="s">
        <v>337</v>
      </c>
      <c r="AE158" s="118">
        <f>VLOOKUP(AD158,'GOLFER MONEY WON'!$1:$1048576,3,FALSE)</f>
        <v>0</v>
      </c>
    </row>
    <row r="159" spans="1:31" x14ac:dyDescent="0.2">
      <c r="A159" s="39">
        <v>158</v>
      </c>
      <c r="B159" s="54" t="s">
        <v>51</v>
      </c>
      <c r="C159" s="55">
        <f>SUM(E159)+G159+I159+K159+M159+O159+Q159+S159+U159+W159+Y159+AA159+AC159+AE159</f>
        <v>2034638</v>
      </c>
      <c r="D159" s="75" t="s">
        <v>242</v>
      </c>
      <c r="E159" s="76">
        <f>VLOOKUP(D159,'GOLFER MONEY WON'!$1:$1048576,3,FALSE)</f>
        <v>161000</v>
      </c>
      <c r="F159" s="77" t="s">
        <v>248</v>
      </c>
      <c r="G159" s="76">
        <f>VLOOKUP(F159,'GOLFER MONEY WON'!$1:$1048576,3,FALSE)</f>
        <v>667000</v>
      </c>
      <c r="H159" s="104" t="s">
        <v>282</v>
      </c>
      <c r="I159" s="105">
        <f>VLOOKUP(H159,'GOLFER MONEY WON'!$1:$1048576,3,FALSE)</f>
        <v>0</v>
      </c>
      <c r="J159" s="104" t="s">
        <v>317</v>
      </c>
      <c r="K159" s="105">
        <f>VLOOKUP(J159,'GOLFER MONEY WON'!$1:$1048576,3,FALSE)</f>
        <v>119600</v>
      </c>
      <c r="L159" s="104" t="s">
        <v>267</v>
      </c>
      <c r="M159" s="105">
        <f>VLOOKUP(L159,'GOLFER MONEY WON'!$1:$1048576,3,FALSE)</f>
        <v>299000</v>
      </c>
      <c r="N159" s="108" t="s">
        <v>341</v>
      </c>
      <c r="O159" s="109">
        <f>VLOOKUP(N159,'GOLFER MONEY WON'!$1:$1048576,3,FALSE)</f>
        <v>218500</v>
      </c>
      <c r="P159" s="108" t="s">
        <v>255</v>
      </c>
      <c r="Q159" s="109">
        <f>VLOOKUP(P159,'GOLFER MONEY WON'!$1:$1048576,3,FALSE)</f>
        <v>385250</v>
      </c>
      <c r="R159" s="108" t="s">
        <v>279</v>
      </c>
      <c r="S159" s="109">
        <f>VLOOKUP(R159,'GOLFER MONEY WON'!$1:$1048576,3,FALSE)</f>
        <v>79925</v>
      </c>
      <c r="T159" s="112" t="s">
        <v>297</v>
      </c>
      <c r="U159" s="113">
        <f>VLOOKUP(T159,'GOLFER MONEY WON'!$1:$1048576,3,FALSE)</f>
        <v>43700</v>
      </c>
      <c r="V159" s="114" t="s">
        <v>289</v>
      </c>
      <c r="W159" s="113">
        <f>VLOOKUP(V159,'GOLFER MONEY WON'!$1:$1048576,3,FALSE)</f>
        <v>0</v>
      </c>
      <c r="X159" s="114" t="s">
        <v>284</v>
      </c>
      <c r="Y159" s="113">
        <f>VLOOKUP(X159,'GOLFER MONEY WON'!$1:$1048576,3,FALSE)</f>
        <v>60663</v>
      </c>
      <c r="Z159" s="58" t="s">
        <v>290</v>
      </c>
      <c r="AA159" s="59">
        <f>VLOOKUP(Z159,'GOLFER MONEY WON'!$1:$1048576,3,FALSE)</f>
        <v>0</v>
      </c>
      <c r="AB159" s="58" t="s">
        <v>292</v>
      </c>
      <c r="AC159" s="59">
        <f>VLOOKUP(AB159,'GOLFER MONEY WON'!$1:$1048576,3,FALSE)</f>
        <v>0</v>
      </c>
      <c r="AD159" s="117" t="s">
        <v>337</v>
      </c>
      <c r="AE159" s="118">
        <f>VLOOKUP(AD159,'GOLFER MONEY WON'!$1:$1048576,3,FALSE)</f>
        <v>0</v>
      </c>
    </row>
    <row r="160" spans="1:31" x14ac:dyDescent="0.2">
      <c r="A160" s="39">
        <v>159</v>
      </c>
      <c r="B160" s="54" t="s">
        <v>590</v>
      </c>
      <c r="C160" s="55">
        <f>SUM(E160)+G160+I160+K160+M160+O160+Q160+S160+U160+W160+Y160+AA160+AC160+AE160</f>
        <v>2013094</v>
      </c>
      <c r="D160" s="75" t="s">
        <v>241</v>
      </c>
      <c r="E160" s="76">
        <f>VLOOKUP(D160,'GOLFER MONEY WON'!$1:$1048576,3,FALSE)</f>
        <v>33503</v>
      </c>
      <c r="F160" s="77" t="s">
        <v>244</v>
      </c>
      <c r="G160" s="76">
        <f>VLOOKUP(F160,'GOLFER MONEY WON'!$1:$1048576,3,FALSE)</f>
        <v>437000</v>
      </c>
      <c r="H160" s="104" t="s">
        <v>260</v>
      </c>
      <c r="I160" s="105">
        <f>VLOOKUP(H160,'GOLFER MONEY WON'!$1:$1048576,3,FALSE)</f>
        <v>0</v>
      </c>
      <c r="J160" s="104" t="s">
        <v>256</v>
      </c>
      <c r="K160" s="105">
        <f>VLOOKUP(J160,'GOLFER MONEY WON'!$1:$1048576,3,FALSE)</f>
        <v>79925</v>
      </c>
      <c r="L160" s="104" t="s">
        <v>253</v>
      </c>
      <c r="M160" s="105">
        <f>VLOOKUP(L160,'GOLFER MONEY WON'!$1:$1048576,3,FALSE)</f>
        <v>0</v>
      </c>
      <c r="N160" s="108" t="s">
        <v>280</v>
      </c>
      <c r="O160" s="109">
        <f>VLOOKUP(N160,'GOLFER MONEY WON'!$1:$1048576,3,FALSE)</f>
        <v>29900</v>
      </c>
      <c r="P160" s="108" t="s">
        <v>251</v>
      </c>
      <c r="Q160" s="109">
        <f>VLOOKUP(P160,'GOLFER MONEY WON'!$1:$1048576,3,FALSE)</f>
        <v>43700</v>
      </c>
      <c r="R160" s="108" t="s">
        <v>320</v>
      </c>
      <c r="S160" s="109">
        <f>VLOOKUP(R160,'GOLFER MONEY WON'!$1:$1048576,3,FALSE)</f>
        <v>1242000</v>
      </c>
      <c r="T160" s="112" t="s">
        <v>272</v>
      </c>
      <c r="U160" s="113">
        <f>VLOOKUP(T160,'GOLFER MONEY WON'!$1:$1048576,3,FALSE)</f>
        <v>33503</v>
      </c>
      <c r="V160" s="114" t="s">
        <v>330</v>
      </c>
      <c r="W160" s="113">
        <f>VLOOKUP(V160,'GOLFER MONEY WON'!$1:$1048576,3,FALSE)</f>
        <v>60663</v>
      </c>
      <c r="X160" s="114" t="s">
        <v>325</v>
      </c>
      <c r="Y160" s="113">
        <f>VLOOKUP(X160,'GOLFER MONEY WON'!$1:$1048576,3,FALSE)</f>
        <v>52900</v>
      </c>
      <c r="Z160" s="58" t="s">
        <v>290</v>
      </c>
      <c r="AA160" s="59">
        <f>VLOOKUP(Z160,'GOLFER MONEY WON'!$1:$1048576,3,FALSE)</f>
        <v>0</v>
      </c>
      <c r="AB160" s="58" t="s">
        <v>332</v>
      </c>
      <c r="AC160" s="59">
        <f>VLOOKUP(AB160,'GOLFER MONEY WON'!$1:$1048576,3,FALSE)</f>
        <v>0</v>
      </c>
      <c r="AD160" s="117" t="s">
        <v>337</v>
      </c>
      <c r="AE160" s="118">
        <f>VLOOKUP(AD160,'GOLFER MONEY WON'!$1:$1048576,3,FALSE)</f>
        <v>0</v>
      </c>
    </row>
    <row r="161" spans="1:31" x14ac:dyDescent="0.2">
      <c r="A161" s="39">
        <v>160</v>
      </c>
      <c r="B161" s="54" t="s">
        <v>386</v>
      </c>
      <c r="C161" s="55">
        <f>SUM(E161)+G161+I161+K161+M161+O161+Q161+S161+U161+W161+Y161+AA161+AC161+AE161</f>
        <v>2005754</v>
      </c>
      <c r="D161" s="75" t="s">
        <v>254</v>
      </c>
      <c r="E161" s="76">
        <f>VLOOKUP(D161,'GOLFER MONEY WON'!$1:$1048576,3,FALSE)</f>
        <v>667000</v>
      </c>
      <c r="F161" s="77" t="s">
        <v>248</v>
      </c>
      <c r="G161" s="76">
        <f>VLOOKUP(F161,'GOLFER MONEY WON'!$1:$1048576,3,FALSE)</f>
        <v>667000</v>
      </c>
      <c r="H161" s="104" t="s">
        <v>266</v>
      </c>
      <c r="I161" s="105">
        <f>VLOOKUP(H161,'GOLFER MONEY WON'!$1:$1048576,3,FALSE)</f>
        <v>33503</v>
      </c>
      <c r="J161" s="104" t="s">
        <v>269</v>
      </c>
      <c r="K161" s="105">
        <f>VLOOKUP(J161,'GOLFER MONEY WON'!$1:$1048576,3,FALSE)</f>
        <v>218500</v>
      </c>
      <c r="L161" s="104" t="s">
        <v>265</v>
      </c>
      <c r="M161" s="105">
        <f>VLOOKUP(L161,'GOLFER MONEY WON'!$1:$1048576,3,FALSE)</f>
        <v>0</v>
      </c>
      <c r="N161" s="108" t="s">
        <v>270</v>
      </c>
      <c r="O161" s="109">
        <f>VLOOKUP(N161,'GOLFER MONEY WON'!$1:$1048576,3,FALSE)</f>
        <v>79925</v>
      </c>
      <c r="P161" s="108" t="s">
        <v>304</v>
      </c>
      <c r="Q161" s="109">
        <f>VLOOKUP(P161,'GOLFER MONEY WON'!$1:$1048576,3,FALSE)</f>
        <v>0</v>
      </c>
      <c r="R161" s="108" t="s">
        <v>288</v>
      </c>
      <c r="S161" s="109">
        <f>VLOOKUP(R161,'GOLFER MONEY WON'!$1:$1048576,3,FALSE)</f>
        <v>0</v>
      </c>
      <c r="T161" s="112" t="s">
        <v>330</v>
      </c>
      <c r="U161" s="113">
        <f>VLOOKUP(T161,'GOLFER MONEY WON'!$1:$1048576,3,FALSE)</f>
        <v>60663</v>
      </c>
      <c r="V161" s="114" t="s">
        <v>300</v>
      </c>
      <c r="W161" s="113">
        <f>VLOOKUP(V161,'GOLFER MONEY WON'!$1:$1048576,3,FALSE)</f>
        <v>0</v>
      </c>
      <c r="X161" s="114" t="s">
        <v>284</v>
      </c>
      <c r="Y161" s="113">
        <f>VLOOKUP(X161,'GOLFER MONEY WON'!$1:$1048576,3,FALSE)</f>
        <v>60663</v>
      </c>
      <c r="Z161" s="58" t="s">
        <v>332</v>
      </c>
      <c r="AA161" s="59">
        <f>VLOOKUP(Z161,'GOLFER MONEY WON'!$1:$1048576,3,FALSE)</f>
        <v>0</v>
      </c>
      <c r="AB161" s="58" t="s">
        <v>333</v>
      </c>
      <c r="AC161" s="59">
        <f>VLOOKUP(AB161,'GOLFER MONEY WON'!$1:$1048576,3,FALSE)</f>
        <v>218500</v>
      </c>
      <c r="AD161" s="117" t="s">
        <v>337</v>
      </c>
      <c r="AE161" s="118">
        <f>VLOOKUP(AD161,'GOLFER MONEY WON'!$1:$1048576,3,FALSE)</f>
        <v>0</v>
      </c>
    </row>
    <row r="162" spans="1:31" x14ac:dyDescent="0.2">
      <c r="A162" s="39">
        <v>161</v>
      </c>
      <c r="B162" s="54" t="s">
        <v>564</v>
      </c>
      <c r="C162" s="55">
        <f>SUM(E162)+G162+I162+K162+M162+O162+Q162+S162+U162+W162+Y162+AA162+AC162+AE162</f>
        <v>1995116</v>
      </c>
      <c r="D162" s="75" t="s">
        <v>241</v>
      </c>
      <c r="E162" s="76">
        <f>VLOOKUP(D162,'GOLFER MONEY WON'!$1:$1048576,3,FALSE)</f>
        <v>33503</v>
      </c>
      <c r="F162" s="77" t="s">
        <v>254</v>
      </c>
      <c r="G162" s="76">
        <f>VLOOKUP(F162,'GOLFER MONEY WON'!$1:$1048576,3,FALSE)</f>
        <v>667000</v>
      </c>
      <c r="H162" s="104" t="s">
        <v>274</v>
      </c>
      <c r="I162" s="105">
        <f>VLOOKUP(H162,'GOLFER MONEY WON'!$1:$1048576,3,FALSE)</f>
        <v>299000</v>
      </c>
      <c r="J162" s="104" t="s">
        <v>261</v>
      </c>
      <c r="K162" s="105">
        <f>VLOOKUP(J162,'GOLFER MONEY WON'!$1:$1048576,3,FALSE)</f>
        <v>79925</v>
      </c>
      <c r="L162" s="104" t="s">
        <v>265</v>
      </c>
      <c r="M162" s="105">
        <f>VLOOKUP(L162,'GOLFER MONEY WON'!$1:$1048576,3,FALSE)</f>
        <v>0</v>
      </c>
      <c r="N162" s="108" t="s">
        <v>270</v>
      </c>
      <c r="O162" s="109">
        <f>VLOOKUP(N162,'GOLFER MONEY WON'!$1:$1048576,3,FALSE)</f>
        <v>79925</v>
      </c>
      <c r="P162" s="108" t="s">
        <v>286</v>
      </c>
      <c r="Q162" s="109">
        <f>VLOOKUP(P162,'GOLFER MONEY WON'!$1:$1048576,3,FALSE)</f>
        <v>119600</v>
      </c>
      <c r="R162" s="108" t="s">
        <v>257</v>
      </c>
      <c r="S162" s="109">
        <f>VLOOKUP(R162,'GOLFER MONEY WON'!$1:$1048576,3,FALSE)</f>
        <v>437000</v>
      </c>
      <c r="T162" s="112" t="s">
        <v>276</v>
      </c>
      <c r="U162" s="113">
        <f>VLOOKUP(T162,'GOLFER MONEY WON'!$1:$1048576,3,FALSE)</f>
        <v>0</v>
      </c>
      <c r="V162" s="114" t="s">
        <v>291</v>
      </c>
      <c r="W162" s="113">
        <f>VLOOKUP(V162,'GOLFER MONEY WON'!$1:$1048576,3,FALSE)</f>
        <v>0</v>
      </c>
      <c r="X162" s="114" t="s">
        <v>284</v>
      </c>
      <c r="Y162" s="113">
        <f>VLOOKUP(X162,'GOLFER MONEY WON'!$1:$1048576,3,FALSE)</f>
        <v>60663</v>
      </c>
      <c r="Z162" s="58" t="s">
        <v>290</v>
      </c>
      <c r="AA162" s="59">
        <f>VLOOKUP(Z162,'GOLFER MONEY WON'!$1:$1048576,3,FALSE)</f>
        <v>0</v>
      </c>
      <c r="AB162" s="58" t="s">
        <v>333</v>
      </c>
      <c r="AC162" s="59">
        <f>VLOOKUP(AB162,'GOLFER MONEY WON'!$1:$1048576,3,FALSE)</f>
        <v>218500</v>
      </c>
      <c r="AD162" s="117" t="s">
        <v>337</v>
      </c>
      <c r="AE162" s="118">
        <f>VLOOKUP(AD162,'GOLFER MONEY WON'!$1:$1048576,3,FALSE)</f>
        <v>0</v>
      </c>
    </row>
    <row r="163" spans="1:31" x14ac:dyDescent="0.2">
      <c r="A163" s="39">
        <v>162</v>
      </c>
      <c r="B163" s="54" t="s">
        <v>193</v>
      </c>
      <c r="C163" s="55">
        <f>SUM(E163)+G163+I163+K163+M163+O163+Q163+S163+U163+W163+Y163+AA163+AC163+AE163</f>
        <v>1991225</v>
      </c>
      <c r="D163" s="75" t="s">
        <v>254</v>
      </c>
      <c r="E163" s="76">
        <f>VLOOKUP(D163,'GOLFER MONEY WON'!$1:$1048576,3,FALSE)</f>
        <v>667000</v>
      </c>
      <c r="F163" s="77" t="s">
        <v>245</v>
      </c>
      <c r="G163" s="76">
        <f>VLOOKUP(F163,'GOLFER MONEY WON'!$1:$1048576,3,FALSE)</f>
        <v>119600</v>
      </c>
      <c r="H163" s="104" t="s">
        <v>274</v>
      </c>
      <c r="I163" s="105">
        <f>VLOOKUP(H163,'GOLFER MONEY WON'!$1:$1048576,3,FALSE)</f>
        <v>299000</v>
      </c>
      <c r="J163" s="104" t="s">
        <v>261</v>
      </c>
      <c r="K163" s="105">
        <f>VLOOKUP(J163,'GOLFER MONEY WON'!$1:$1048576,3,FALSE)</f>
        <v>79925</v>
      </c>
      <c r="L163" s="104" t="s">
        <v>265</v>
      </c>
      <c r="M163" s="105">
        <f>VLOOKUP(L163,'GOLFER MONEY WON'!$1:$1048576,3,FALSE)</f>
        <v>0</v>
      </c>
      <c r="N163" s="108" t="s">
        <v>283</v>
      </c>
      <c r="O163" s="109">
        <f>VLOOKUP(N163,'GOLFER MONEY WON'!$1:$1048576,3,FALSE)</f>
        <v>0</v>
      </c>
      <c r="P163" s="108" t="s">
        <v>299</v>
      </c>
      <c r="Q163" s="109">
        <f>VLOOKUP(P163,'GOLFER MONEY WON'!$1:$1048576,3,FALSE)</f>
        <v>345000</v>
      </c>
      <c r="R163" s="108" t="s">
        <v>341</v>
      </c>
      <c r="S163" s="109">
        <f>VLOOKUP(R163,'GOLFER MONEY WON'!$1:$1048576,3,FALSE)</f>
        <v>218500</v>
      </c>
      <c r="T163" s="112" t="s">
        <v>303</v>
      </c>
      <c r="U163" s="113">
        <f>VLOOKUP(T163,'GOLFER MONEY WON'!$1:$1048576,3,FALSE)</f>
        <v>0</v>
      </c>
      <c r="V163" s="114" t="s">
        <v>300</v>
      </c>
      <c r="W163" s="113">
        <f>VLOOKUP(V163,'GOLFER MONEY WON'!$1:$1048576,3,FALSE)</f>
        <v>0</v>
      </c>
      <c r="X163" s="114" t="s">
        <v>324</v>
      </c>
      <c r="Y163" s="113">
        <f>VLOOKUP(X163,'GOLFER MONEY WON'!$1:$1048576,3,FALSE)</f>
        <v>43700</v>
      </c>
      <c r="Z163" s="58" t="s">
        <v>290</v>
      </c>
      <c r="AA163" s="59">
        <f>VLOOKUP(Z163,'GOLFER MONEY WON'!$1:$1048576,3,FALSE)</f>
        <v>0</v>
      </c>
      <c r="AB163" s="58" t="s">
        <v>333</v>
      </c>
      <c r="AC163" s="59">
        <f>VLOOKUP(AB163,'GOLFER MONEY WON'!$1:$1048576,3,FALSE)</f>
        <v>218500</v>
      </c>
      <c r="AD163" s="117" t="s">
        <v>337</v>
      </c>
      <c r="AE163" s="118">
        <f>VLOOKUP(AD163,'GOLFER MONEY WON'!$1:$1048576,3,FALSE)</f>
        <v>0</v>
      </c>
    </row>
    <row r="164" spans="1:31" x14ac:dyDescent="0.2">
      <c r="A164" s="39">
        <v>163</v>
      </c>
      <c r="B164" s="54" t="s">
        <v>599</v>
      </c>
      <c r="C164" s="55">
        <f>SUM(E164)+G164+I164+K164+M164+O164+Q164+S164+U164+W164+Y164+AA164+AC164+AE164</f>
        <v>1988878</v>
      </c>
      <c r="D164" s="75" t="s">
        <v>254</v>
      </c>
      <c r="E164" s="76">
        <f>VLOOKUP(D164,'GOLFER MONEY WON'!$1:$1048576,3,FALSE)</f>
        <v>667000</v>
      </c>
      <c r="F164" s="77" t="s">
        <v>244</v>
      </c>
      <c r="G164" s="76">
        <f>VLOOKUP(F164,'GOLFER MONEY WON'!$1:$1048576,3,FALSE)</f>
        <v>437000</v>
      </c>
      <c r="H164" s="104" t="s">
        <v>249</v>
      </c>
      <c r="I164" s="105">
        <f>VLOOKUP(H164,'GOLFER MONEY WON'!$1:$1048576,3,FALSE)</f>
        <v>27840</v>
      </c>
      <c r="J164" s="104" t="s">
        <v>260</v>
      </c>
      <c r="K164" s="105">
        <f>VLOOKUP(J164,'GOLFER MONEY WON'!$1:$1048576,3,FALSE)</f>
        <v>0</v>
      </c>
      <c r="L164" s="104" t="s">
        <v>261</v>
      </c>
      <c r="M164" s="105">
        <f>VLOOKUP(L164,'GOLFER MONEY WON'!$1:$1048576,3,FALSE)</f>
        <v>79925</v>
      </c>
      <c r="N164" s="108" t="s">
        <v>270</v>
      </c>
      <c r="O164" s="109">
        <f>VLOOKUP(N164,'GOLFER MONEY WON'!$1:$1048576,3,FALSE)</f>
        <v>79925</v>
      </c>
      <c r="P164" s="108" t="s">
        <v>319</v>
      </c>
      <c r="Q164" s="109">
        <f>VLOOKUP(P164,'GOLFER MONEY WON'!$1:$1048576,3,FALSE)</f>
        <v>119600</v>
      </c>
      <c r="R164" s="108" t="s">
        <v>279</v>
      </c>
      <c r="S164" s="109">
        <f>VLOOKUP(R164,'GOLFER MONEY WON'!$1:$1048576,3,FALSE)</f>
        <v>79925</v>
      </c>
      <c r="T164" s="114" t="s">
        <v>302</v>
      </c>
      <c r="U164" s="113">
        <f>VLOOKUP(T164,'GOLFER MONEY WON'!$1:$1048576,3,FALSE)</f>
        <v>218500</v>
      </c>
      <c r="V164" s="112" t="s">
        <v>276</v>
      </c>
      <c r="W164" s="113">
        <f>VLOOKUP(V164,'GOLFER MONEY WON'!$1:$1048576,3,FALSE)</f>
        <v>0</v>
      </c>
      <c r="X164" s="114" t="s">
        <v>330</v>
      </c>
      <c r="Y164" s="113">
        <f>VLOOKUP(X164,'GOLFER MONEY WON'!$1:$1048576,3,FALSE)</f>
        <v>60663</v>
      </c>
      <c r="Z164" s="58" t="s">
        <v>290</v>
      </c>
      <c r="AA164" s="59">
        <f>VLOOKUP(Z164,'GOLFER MONEY WON'!$1:$1048576,3,FALSE)</f>
        <v>0</v>
      </c>
      <c r="AB164" s="58" t="s">
        <v>333</v>
      </c>
      <c r="AC164" s="59">
        <f>VLOOKUP(AB164,'GOLFER MONEY WON'!$1:$1048576,3,FALSE)</f>
        <v>218500</v>
      </c>
      <c r="AD164" s="119" t="s">
        <v>337</v>
      </c>
      <c r="AE164" s="118">
        <f>VLOOKUP(AD164,'GOLFER MONEY WON'!$1:$1048576,3,FALSE)</f>
        <v>0</v>
      </c>
    </row>
    <row r="165" spans="1:31" x14ac:dyDescent="0.2">
      <c r="A165" s="39">
        <v>164</v>
      </c>
      <c r="B165" s="54" t="s">
        <v>391</v>
      </c>
      <c r="C165" s="55">
        <f>SUM(E165)+G165+I165+K165+M165+O165+Q165+S165+U165+W165+Y165+AA165+AC165+AE165</f>
        <v>1976563</v>
      </c>
      <c r="D165" s="75" t="s">
        <v>245</v>
      </c>
      <c r="E165" s="76">
        <f>VLOOKUP(D165,'GOLFER MONEY WON'!$1:$1048576,3,FALSE)</f>
        <v>119600</v>
      </c>
      <c r="F165" s="77" t="s">
        <v>246</v>
      </c>
      <c r="G165" s="76">
        <f>VLOOKUP(F165,'GOLFER MONEY WON'!$1:$1048576,3,FALSE)</f>
        <v>345000</v>
      </c>
      <c r="H165" s="104" t="s">
        <v>261</v>
      </c>
      <c r="I165" s="105">
        <f>VLOOKUP(H165,'GOLFER MONEY WON'!$1:$1048576,3,FALSE)</f>
        <v>79925</v>
      </c>
      <c r="J165" s="104" t="s">
        <v>274</v>
      </c>
      <c r="K165" s="105">
        <f>VLOOKUP(J165,'GOLFER MONEY WON'!$1:$1048576,3,FALSE)</f>
        <v>299000</v>
      </c>
      <c r="L165" s="104" t="s">
        <v>269</v>
      </c>
      <c r="M165" s="105">
        <f>VLOOKUP(L165,'GOLFER MONEY WON'!$1:$1048576,3,FALSE)</f>
        <v>218500</v>
      </c>
      <c r="N165" s="108" t="s">
        <v>270</v>
      </c>
      <c r="O165" s="109">
        <f>VLOOKUP(N165,'GOLFER MONEY WON'!$1:$1048576,3,FALSE)</f>
        <v>79925</v>
      </c>
      <c r="P165" s="108" t="s">
        <v>299</v>
      </c>
      <c r="Q165" s="109">
        <f>VLOOKUP(P165,'GOLFER MONEY WON'!$1:$1048576,3,FALSE)</f>
        <v>345000</v>
      </c>
      <c r="R165" s="108" t="s">
        <v>255</v>
      </c>
      <c r="S165" s="109">
        <f>VLOOKUP(R165,'GOLFER MONEY WON'!$1:$1048576,3,FALSE)</f>
        <v>385250</v>
      </c>
      <c r="T165" s="112" t="s">
        <v>330</v>
      </c>
      <c r="U165" s="113">
        <f>VLOOKUP(T165,'GOLFER MONEY WON'!$1:$1048576,3,FALSE)</f>
        <v>60663</v>
      </c>
      <c r="V165" s="114" t="s">
        <v>300</v>
      </c>
      <c r="W165" s="113">
        <f>VLOOKUP(V165,'GOLFER MONEY WON'!$1:$1048576,3,FALSE)</f>
        <v>0</v>
      </c>
      <c r="X165" s="114" t="s">
        <v>324</v>
      </c>
      <c r="Y165" s="113">
        <f>VLOOKUP(X165,'GOLFER MONEY WON'!$1:$1048576,3,FALSE)</f>
        <v>43700</v>
      </c>
      <c r="Z165" s="58" t="s">
        <v>290</v>
      </c>
      <c r="AA165" s="59">
        <f>VLOOKUP(Z165,'GOLFER MONEY WON'!$1:$1048576,3,FALSE)</f>
        <v>0</v>
      </c>
      <c r="AB165" s="58" t="s">
        <v>292</v>
      </c>
      <c r="AC165" s="59">
        <f>VLOOKUP(AB165,'GOLFER MONEY WON'!$1:$1048576,3,FALSE)</f>
        <v>0</v>
      </c>
      <c r="AD165" s="117" t="s">
        <v>337</v>
      </c>
      <c r="AE165" s="118">
        <f>VLOOKUP(AD165,'GOLFER MONEY WON'!$1:$1048576,3,FALSE)</f>
        <v>0</v>
      </c>
    </row>
    <row r="166" spans="1:31" x14ac:dyDescent="0.2">
      <c r="A166" s="39">
        <v>165</v>
      </c>
      <c r="B166" s="54" t="s">
        <v>587</v>
      </c>
      <c r="C166" s="55">
        <f>SUM(E166)+G166+I166+K166+M166+O166+Q166+S166+U166+W166+Y166+AA166+AC166+AE166</f>
        <v>1969376</v>
      </c>
      <c r="D166" s="75" t="s">
        <v>254</v>
      </c>
      <c r="E166" s="76">
        <f>VLOOKUP(D166,'GOLFER MONEY WON'!$1:$1048576,3,FALSE)</f>
        <v>667000</v>
      </c>
      <c r="F166" s="77" t="s">
        <v>245</v>
      </c>
      <c r="G166" s="76">
        <f>VLOOKUP(F166,'GOLFER MONEY WON'!$1:$1048576,3,FALSE)</f>
        <v>119600</v>
      </c>
      <c r="H166" s="104" t="s">
        <v>260</v>
      </c>
      <c r="I166" s="105">
        <f>VLOOKUP(H166,'GOLFER MONEY WON'!$1:$1048576,3,FALSE)</f>
        <v>0</v>
      </c>
      <c r="J166" s="104" t="s">
        <v>261</v>
      </c>
      <c r="K166" s="105">
        <f>VLOOKUP(J166,'GOLFER MONEY WON'!$1:$1048576,3,FALSE)</f>
        <v>79925</v>
      </c>
      <c r="L166" s="104" t="s">
        <v>317</v>
      </c>
      <c r="M166" s="105">
        <f>VLOOKUP(L166,'GOLFER MONEY WON'!$1:$1048576,3,FALSE)</f>
        <v>119600</v>
      </c>
      <c r="N166" s="108" t="s">
        <v>283</v>
      </c>
      <c r="O166" s="109">
        <f>VLOOKUP(N166,'GOLFER MONEY WON'!$1:$1048576,3,FALSE)</f>
        <v>0</v>
      </c>
      <c r="P166" s="108" t="s">
        <v>299</v>
      </c>
      <c r="Q166" s="109">
        <f>VLOOKUP(P166,'GOLFER MONEY WON'!$1:$1048576,3,FALSE)</f>
        <v>345000</v>
      </c>
      <c r="R166" s="108" t="s">
        <v>341</v>
      </c>
      <c r="S166" s="109">
        <f>VLOOKUP(R166,'GOLFER MONEY WON'!$1:$1048576,3,FALSE)</f>
        <v>218500</v>
      </c>
      <c r="T166" s="112" t="s">
        <v>330</v>
      </c>
      <c r="U166" s="113">
        <f>VLOOKUP(T166,'GOLFER MONEY WON'!$1:$1048576,3,FALSE)</f>
        <v>60663</v>
      </c>
      <c r="V166" s="114" t="s">
        <v>326</v>
      </c>
      <c r="W166" s="113">
        <f>VLOOKUP(V166,'GOLFER MONEY WON'!$1:$1048576,3,FALSE)</f>
        <v>79925</v>
      </c>
      <c r="X166" s="114" t="s">
        <v>284</v>
      </c>
      <c r="Y166" s="113">
        <f>VLOOKUP(X166,'GOLFER MONEY WON'!$1:$1048576,3,FALSE)</f>
        <v>60663</v>
      </c>
      <c r="Z166" s="58" t="s">
        <v>292</v>
      </c>
      <c r="AA166" s="59">
        <f>VLOOKUP(Z166,'GOLFER MONEY WON'!$1:$1048576,3,FALSE)</f>
        <v>0</v>
      </c>
      <c r="AB166" s="58" t="s">
        <v>333</v>
      </c>
      <c r="AC166" s="59">
        <f>VLOOKUP(AB166,'GOLFER MONEY WON'!$1:$1048576,3,FALSE)</f>
        <v>218500</v>
      </c>
      <c r="AD166" s="117" t="s">
        <v>337</v>
      </c>
      <c r="AE166" s="118">
        <f>VLOOKUP(AD166,'GOLFER MONEY WON'!$1:$1048576,3,FALSE)</f>
        <v>0</v>
      </c>
    </row>
    <row r="167" spans="1:31" x14ac:dyDescent="0.2">
      <c r="A167" s="39">
        <v>166</v>
      </c>
      <c r="B167" s="54" t="s">
        <v>384</v>
      </c>
      <c r="C167" s="55">
        <f>SUM(E167)+G167+I167+K167+M167+O167+Q167+S167+U167+W167+Y167+AA167+AC167+AE167</f>
        <v>1963625</v>
      </c>
      <c r="D167" s="75" t="s">
        <v>254</v>
      </c>
      <c r="E167" s="76">
        <f>VLOOKUP(D167,'GOLFER MONEY WON'!$1:$1048576,3,FALSE)</f>
        <v>667000</v>
      </c>
      <c r="F167" s="77" t="s">
        <v>244</v>
      </c>
      <c r="G167" s="76">
        <f>VLOOKUP(F167,'GOLFER MONEY WON'!$1:$1048576,3,FALSE)</f>
        <v>437000</v>
      </c>
      <c r="H167" s="104" t="s">
        <v>261</v>
      </c>
      <c r="I167" s="105">
        <f>VLOOKUP(H167,'GOLFER MONEY WON'!$1:$1048576,3,FALSE)</f>
        <v>79925</v>
      </c>
      <c r="J167" s="104" t="s">
        <v>267</v>
      </c>
      <c r="K167" s="105">
        <f>VLOOKUP(J167,'GOLFER MONEY WON'!$1:$1048576,3,FALSE)</f>
        <v>299000</v>
      </c>
      <c r="L167" s="104" t="s">
        <v>260</v>
      </c>
      <c r="M167" s="105">
        <f>VLOOKUP(L167,'GOLFER MONEY WON'!$1:$1048576,3,FALSE)</f>
        <v>0</v>
      </c>
      <c r="N167" s="108" t="s">
        <v>341</v>
      </c>
      <c r="O167" s="109">
        <f>VLOOKUP(N167,'GOLFER MONEY WON'!$1:$1048576,3,FALSE)</f>
        <v>218500</v>
      </c>
      <c r="P167" s="108" t="s">
        <v>304</v>
      </c>
      <c r="Q167" s="109">
        <f>VLOOKUP(P167,'GOLFER MONEY WON'!$1:$1048576,3,FALSE)</f>
        <v>0</v>
      </c>
      <c r="R167" s="108" t="s">
        <v>287</v>
      </c>
      <c r="S167" s="109">
        <f>VLOOKUP(R167,'GOLFER MONEY WON'!$1:$1048576,3,FALSE)</f>
        <v>218500</v>
      </c>
      <c r="T167" s="112" t="s">
        <v>285</v>
      </c>
      <c r="U167" s="113">
        <f>VLOOKUP(T167,'GOLFER MONEY WON'!$1:$1048576,3,FALSE)</f>
        <v>43700</v>
      </c>
      <c r="V167" s="114" t="s">
        <v>300</v>
      </c>
      <c r="W167" s="113">
        <f>VLOOKUP(V167,'GOLFER MONEY WON'!$1:$1048576,3,FALSE)</f>
        <v>0</v>
      </c>
      <c r="X167" s="114" t="s">
        <v>289</v>
      </c>
      <c r="Y167" s="113">
        <f>VLOOKUP(X167,'GOLFER MONEY WON'!$1:$1048576,3,FALSE)</f>
        <v>0</v>
      </c>
      <c r="Z167" s="58" t="s">
        <v>290</v>
      </c>
      <c r="AA167" s="59">
        <f>VLOOKUP(Z167,'GOLFER MONEY WON'!$1:$1048576,3,FALSE)</f>
        <v>0</v>
      </c>
      <c r="AB167" s="58" t="s">
        <v>296</v>
      </c>
      <c r="AC167" s="59">
        <f>VLOOKUP(AB167,'GOLFER MONEY WON'!$1:$1048576,3,FALSE)</f>
        <v>0</v>
      </c>
      <c r="AD167" s="117" t="s">
        <v>337</v>
      </c>
      <c r="AE167" s="118">
        <f>VLOOKUP(AD167,'GOLFER MONEY WON'!$1:$1048576,3,FALSE)</f>
        <v>0</v>
      </c>
    </row>
    <row r="168" spans="1:31" x14ac:dyDescent="0.2">
      <c r="A168" s="39">
        <v>167</v>
      </c>
      <c r="B168" s="54" t="s">
        <v>480</v>
      </c>
      <c r="C168" s="55">
        <f>SUM(E168)+G168+I168+K168+M168+O168+Q168+S168+U168+W168+Y168+AA168+AC168+AE168</f>
        <v>1955000</v>
      </c>
      <c r="D168" s="75" t="s">
        <v>243</v>
      </c>
      <c r="E168" s="76">
        <f>VLOOKUP(D168,'GOLFER MONEY WON'!$1:$1048576,3,FALSE)</f>
        <v>0</v>
      </c>
      <c r="F168" s="77" t="s">
        <v>244</v>
      </c>
      <c r="G168" s="76">
        <f>VLOOKUP(F168,'GOLFER MONEY WON'!$1:$1048576,3,FALSE)</f>
        <v>437000</v>
      </c>
      <c r="H168" s="104" t="s">
        <v>260</v>
      </c>
      <c r="I168" s="105">
        <f>VLOOKUP(H168,'GOLFER MONEY WON'!$1:$1048576,3,FALSE)</f>
        <v>0</v>
      </c>
      <c r="J168" s="104" t="s">
        <v>267</v>
      </c>
      <c r="K168" s="105">
        <f>VLOOKUP(J168,'GOLFER MONEY WON'!$1:$1048576,3,FALSE)</f>
        <v>299000</v>
      </c>
      <c r="L168" s="104" t="s">
        <v>269</v>
      </c>
      <c r="M168" s="105">
        <f>VLOOKUP(L168,'GOLFER MONEY WON'!$1:$1048576,3,FALSE)</f>
        <v>218500</v>
      </c>
      <c r="N168" s="108" t="s">
        <v>283</v>
      </c>
      <c r="O168" s="109">
        <f>VLOOKUP(N168,'GOLFER MONEY WON'!$1:$1048576,3,FALSE)</f>
        <v>0</v>
      </c>
      <c r="P168" s="108" t="s">
        <v>299</v>
      </c>
      <c r="Q168" s="109">
        <f>VLOOKUP(P168,'GOLFER MONEY WON'!$1:$1048576,3,FALSE)</f>
        <v>345000</v>
      </c>
      <c r="R168" s="108" t="s">
        <v>257</v>
      </c>
      <c r="S168" s="109">
        <f>VLOOKUP(R168,'GOLFER MONEY WON'!$1:$1048576,3,FALSE)</f>
        <v>437000</v>
      </c>
      <c r="T168" s="112" t="s">
        <v>302</v>
      </c>
      <c r="U168" s="113">
        <f>VLOOKUP(T168,'GOLFER MONEY WON'!$1:$1048576,3,FALSE)</f>
        <v>218500</v>
      </c>
      <c r="V168" s="114" t="s">
        <v>291</v>
      </c>
      <c r="W168" s="113">
        <f>VLOOKUP(V168,'GOLFER MONEY WON'!$1:$1048576,3,FALSE)</f>
        <v>0</v>
      </c>
      <c r="X168" s="114" t="s">
        <v>300</v>
      </c>
      <c r="Y168" s="113">
        <f>VLOOKUP(X168,'GOLFER MONEY WON'!$1:$1048576,3,FALSE)</f>
        <v>0</v>
      </c>
      <c r="Z168" s="58" t="s">
        <v>290</v>
      </c>
      <c r="AA168" s="59">
        <f>VLOOKUP(Z168,'GOLFER MONEY WON'!$1:$1048576,3,FALSE)</f>
        <v>0</v>
      </c>
      <c r="AB168" s="58" t="s">
        <v>292</v>
      </c>
      <c r="AC168" s="59">
        <f>VLOOKUP(AB168,'GOLFER MONEY WON'!$1:$1048576,3,FALSE)</f>
        <v>0</v>
      </c>
      <c r="AD168" s="117" t="s">
        <v>337</v>
      </c>
      <c r="AE168" s="118">
        <f>VLOOKUP(AD168,'GOLFER MONEY WON'!$1:$1048576,3,FALSE)</f>
        <v>0</v>
      </c>
    </row>
    <row r="169" spans="1:31" x14ac:dyDescent="0.2">
      <c r="A169" s="39">
        <v>168</v>
      </c>
      <c r="B169" s="54" t="s">
        <v>466</v>
      </c>
      <c r="C169" s="55">
        <f>SUM(E169)+G169+I169+K169+M169+O169+Q169+S169+U169+W169+Y169+AA169+AC169+AE169</f>
        <v>1951416</v>
      </c>
      <c r="D169" s="75" t="s">
        <v>241</v>
      </c>
      <c r="E169" s="76">
        <f>VLOOKUP(D169,'GOLFER MONEY WON'!$1:$1048576,3,FALSE)</f>
        <v>33503</v>
      </c>
      <c r="F169" s="77" t="s">
        <v>248</v>
      </c>
      <c r="G169" s="76">
        <f>VLOOKUP(F169,'GOLFER MONEY WON'!$1:$1048576,3,FALSE)</f>
        <v>667000</v>
      </c>
      <c r="H169" s="104" t="s">
        <v>260</v>
      </c>
      <c r="I169" s="105">
        <f>VLOOKUP(H169,'GOLFER MONEY WON'!$1:$1048576,3,FALSE)</f>
        <v>0</v>
      </c>
      <c r="J169" s="104" t="s">
        <v>261</v>
      </c>
      <c r="K169" s="105">
        <f>VLOOKUP(J169,'GOLFER MONEY WON'!$1:$1048576,3,FALSE)</f>
        <v>79925</v>
      </c>
      <c r="L169" s="104" t="s">
        <v>315</v>
      </c>
      <c r="M169" s="105">
        <f>VLOOKUP(L169,'GOLFER MONEY WON'!$1:$1048576,3,FALSE)</f>
        <v>0</v>
      </c>
      <c r="N169" s="108" t="s">
        <v>280</v>
      </c>
      <c r="O169" s="109">
        <f>VLOOKUP(N169,'GOLFER MONEY WON'!$1:$1048576,3,FALSE)</f>
        <v>29900</v>
      </c>
      <c r="P169" s="108" t="s">
        <v>299</v>
      </c>
      <c r="Q169" s="109">
        <f>VLOOKUP(P169,'GOLFER MONEY WON'!$1:$1048576,3,FALSE)</f>
        <v>345000</v>
      </c>
      <c r="R169" s="108" t="s">
        <v>341</v>
      </c>
      <c r="S169" s="109">
        <f>VLOOKUP(R169,'GOLFER MONEY WON'!$1:$1048576,3,FALSE)</f>
        <v>218500</v>
      </c>
      <c r="T169" s="112" t="s">
        <v>330</v>
      </c>
      <c r="U169" s="113">
        <f>VLOOKUP(T169,'GOLFER MONEY WON'!$1:$1048576,3,FALSE)</f>
        <v>60663</v>
      </c>
      <c r="V169" s="114" t="s">
        <v>326</v>
      </c>
      <c r="W169" s="113">
        <f>VLOOKUP(V169,'GOLFER MONEY WON'!$1:$1048576,3,FALSE)</f>
        <v>79925</v>
      </c>
      <c r="X169" s="114" t="s">
        <v>328</v>
      </c>
      <c r="Y169" s="113">
        <f>VLOOKUP(X169,'GOLFER MONEY WON'!$1:$1048576,3,FALSE)</f>
        <v>218500</v>
      </c>
      <c r="Z169" s="58" t="s">
        <v>332</v>
      </c>
      <c r="AA169" s="59">
        <f>VLOOKUP(Z169,'GOLFER MONEY WON'!$1:$1048576,3,FALSE)</f>
        <v>0</v>
      </c>
      <c r="AB169" s="58" t="s">
        <v>333</v>
      </c>
      <c r="AC169" s="59">
        <f>VLOOKUP(AB169,'GOLFER MONEY WON'!$1:$1048576,3,FALSE)</f>
        <v>218500</v>
      </c>
      <c r="AD169" s="117" t="s">
        <v>335</v>
      </c>
      <c r="AE169" s="118">
        <f>VLOOKUP(AD169,'GOLFER MONEY WON'!$1:$1048576,3,FALSE)</f>
        <v>0</v>
      </c>
    </row>
    <row r="170" spans="1:31" x14ac:dyDescent="0.2">
      <c r="A170" s="39">
        <v>169</v>
      </c>
      <c r="B170" s="54" t="s">
        <v>522</v>
      </c>
      <c r="C170" s="55">
        <f>SUM(E170)+G170+I170+K170+M170+O170+Q170+S170+U170+W170+Y170+AA170+AC170+AE170</f>
        <v>1949116</v>
      </c>
      <c r="D170" s="75" t="s">
        <v>241</v>
      </c>
      <c r="E170" s="76">
        <f>VLOOKUP(D170,'GOLFER MONEY WON'!$1:$1048576,3,FALSE)</f>
        <v>33503</v>
      </c>
      <c r="F170" s="77" t="s">
        <v>242</v>
      </c>
      <c r="G170" s="76">
        <f>VLOOKUP(F170,'GOLFER MONEY WON'!$1:$1048576,3,FALSE)</f>
        <v>161000</v>
      </c>
      <c r="H170" s="104" t="s">
        <v>261</v>
      </c>
      <c r="I170" s="105">
        <f>VLOOKUP(H170,'GOLFER MONEY WON'!$1:$1048576,3,FALSE)</f>
        <v>79925</v>
      </c>
      <c r="J170" s="104" t="s">
        <v>269</v>
      </c>
      <c r="K170" s="105">
        <f>VLOOKUP(J170,'GOLFER MONEY WON'!$1:$1048576,3,FALSE)</f>
        <v>218500</v>
      </c>
      <c r="L170" s="104" t="s">
        <v>258</v>
      </c>
      <c r="M170" s="105">
        <f>VLOOKUP(L170,'GOLFER MONEY WON'!$1:$1048576,3,FALSE)</f>
        <v>60663</v>
      </c>
      <c r="N170" s="108" t="s">
        <v>270</v>
      </c>
      <c r="O170" s="109">
        <f>VLOOKUP(N170,'GOLFER MONEY WON'!$1:$1048576,3,FALSE)</f>
        <v>79925</v>
      </c>
      <c r="P170" s="108" t="s">
        <v>280</v>
      </c>
      <c r="Q170" s="109">
        <f>VLOOKUP(P170,'GOLFER MONEY WON'!$1:$1048576,3,FALSE)</f>
        <v>29900</v>
      </c>
      <c r="R170" s="108" t="s">
        <v>320</v>
      </c>
      <c r="S170" s="109">
        <f>VLOOKUP(R170,'GOLFER MONEY WON'!$1:$1048576,3,FALSE)</f>
        <v>1242000</v>
      </c>
      <c r="T170" s="112" t="s">
        <v>289</v>
      </c>
      <c r="U170" s="113">
        <f>VLOOKUP(T170,'GOLFER MONEY WON'!$1:$1048576,3,FALSE)</f>
        <v>0</v>
      </c>
      <c r="V170" s="114" t="s">
        <v>300</v>
      </c>
      <c r="W170" s="113">
        <f>VLOOKUP(V170,'GOLFER MONEY WON'!$1:$1048576,3,FALSE)</f>
        <v>0</v>
      </c>
      <c r="X170" s="114" t="s">
        <v>285</v>
      </c>
      <c r="Y170" s="113">
        <f>VLOOKUP(X170,'GOLFER MONEY WON'!$1:$1048576,3,FALSE)</f>
        <v>43700</v>
      </c>
      <c r="Z170" s="58" t="s">
        <v>290</v>
      </c>
      <c r="AA170" s="59">
        <f>VLOOKUP(Z170,'GOLFER MONEY WON'!$1:$1048576,3,FALSE)</f>
        <v>0</v>
      </c>
      <c r="AB170" s="58" t="s">
        <v>296</v>
      </c>
      <c r="AC170" s="59">
        <f>VLOOKUP(AB170,'GOLFER MONEY WON'!$1:$1048576,3,FALSE)</f>
        <v>0</v>
      </c>
      <c r="AD170" s="117" t="s">
        <v>335</v>
      </c>
      <c r="AE170" s="118">
        <f>VLOOKUP(AD170,'GOLFER MONEY WON'!$1:$1048576,3,FALSE)</f>
        <v>0</v>
      </c>
    </row>
    <row r="171" spans="1:31" x14ac:dyDescent="0.2">
      <c r="A171" s="39">
        <v>170</v>
      </c>
      <c r="B171" s="54" t="s">
        <v>55</v>
      </c>
      <c r="C171" s="55">
        <f>SUM(E171)+G171+I171+K171+M171+O171+Q171+S171+U171+W171+Y171+AA171+AC171+AE171</f>
        <v>1948506</v>
      </c>
      <c r="D171" s="75" t="s">
        <v>248</v>
      </c>
      <c r="E171" s="76">
        <f>VLOOKUP(D171,'GOLFER MONEY WON'!$1:$1048576,3,FALSE)</f>
        <v>667000</v>
      </c>
      <c r="F171" s="77" t="s">
        <v>242</v>
      </c>
      <c r="G171" s="76">
        <f>VLOOKUP(F171,'GOLFER MONEY WON'!$1:$1048576,3,FALSE)</f>
        <v>161000</v>
      </c>
      <c r="H171" s="104" t="s">
        <v>315</v>
      </c>
      <c r="I171" s="105">
        <f>VLOOKUP(H171,'GOLFER MONEY WON'!$1:$1048576,3,FALSE)</f>
        <v>0</v>
      </c>
      <c r="J171" s="104" t="s">
        <v>267</v>
      </c>
      <c r="K171" s="105">
        <f>VLOOKUP(J171,'GOLFER MONEY WON'!$1:$1048576,3,FALSE)</f>
        <v>299000</v>
      </c>
      <c r="L171" s="104" t="s">
        <v>269</v>
      </c>
      <c r="M171" s="105">
        <f>VLOOKUP(L171,'GOLFER MONEY WON'!$1:$1048576,3,FALSE)</f>
        <v>218500</v>
      </c>
      <c r="N171" s="108" t="s">
        <v>281</v>
      </c>
      <c r="O171" s="109">
        <f>VLOOKUP(N171,'GOLFER MONEY WON'!$1:$1048576,3,FALSE)</f>
        <v>0</v>
      </c>
      <c r="P171" s="108" t="s">
        <v>277</v>
      </c>
      <c r="Q171" s="109">
        <f>VLOOKUP(P171,'GOLFER MONEY WON'!$1:$1048576,3,FALSE)</f>
        <v>28140</v>
      </c>
      <c r="R171" s="108" t="s">
        <v>251</v>
      </c>
      <c r="S171" s="109">
        <f>VLOOKUP(R171,'GOLFER MONEY WON'!$1:$1048576,3,FALSE)</f>
        <v>43700</v>
      </c>
      <c r="T171" s="112" t="s">
        <v>272</v>
      </c>
      <c r="U171" s="113">
        <f>VLOOKUP(T171,'GOLFER MONEY WON'!$1:$1048576,3,FALSE)</f>
        <v>33503</v>
      </c>
      <c r="V171" s="114" t="s">
        <v>330</v>
      </c>
      <c r="W171" s="113">
        <f>VLOOKUP(V171,'GOLFER MONEY WON'!$1:$1048576,3,FALSE)</f>
        <v>60663</v>
      </c>
      <c r="X171" s="114" t="s">
        <v>302</v>
      </c>
      <c r="Y171" s="113">
        <f>VLOOKUP(X171,'GOLFER MONEY WON'!$1:$1048576,3,FALSE)</f>
        <v>218500</v>
      </c>
      <c r="Z171" s="58" t="s">
        <v>333</v>
      </c>
      <c r="AA171" s="59">
        <f>VLOOKUP(Z171,'GOLFER MONEY WON'!$1:$1048576,3,FALSE)</f>
        <v>218500</v>
      </c>
      <c r="AB171" s="58" t="s">
        <v>334</v>
      </c>
      <c r="AC171" s="59">
        <f>VLOOKUP(AB171,'GOLFER MONEY WON'!$1:$1048576,3,FALSE)</f>
        <v>0</v>
      </c>
      <c r="AD171" s="117" t="s">
        <v>335</v>
      </c>
      <c r="AE171" s="118">
        <f>VLOOKUP(AD171,'GOLFER MONEY WON'!$1:$1048576,3,FALSE)</f>
        <v>0</v>
      </c>
    </row>
    <row r="172" spans="1:31" x14ac:dyDescent="0.2">
      <c r="A172" s="39">
        <v>171</v>
      </c>
      <c r="B172" s="54" t="s">
        <v>410</v>
      </c>
      <c r="C172" s="55">
        <f>SUM(E172)+G172+I172+K172+M172+O172+Q172+S172+U172+W172+Y172+AA172+AC172+AE172</f>
        <v>1948248</v>
      </c>
      <c r="D172" s="75" t="s">
        <v>254</v>
      </c>
      <c r="E172" s="76">
        <f>VLOOKUP(D172,'GOLFER MONEY WON'!$1:$1048576,3,FALSE)</f>
        <v>667000</v>
      </c>
      <c r="F172" s="77" t="s">
        <v>245</v>
      </c>
      <c r="G172" s="76">
        <f>VLOOKUP(F172,'GOLFER MONEY WON'!$1:$1048576,3,FALSE)</f>
        <v>119600</v>
      </c>
      <c r="H172" s="104" t="s">
        <v>261</v>
      </c>
      <c r="I172" s="105">
        <f>VLOOKUP(H172,'GOLFER MONEY WON'!$1:$1048576,3,FALSE)</f>
        <v>79925</v>
      </c>
      <c r="J172" s="104" t="s">
        <v>256</v>
      </c>
      <c r="K172" s="105">
        <f>VLOOKUP(J172,'GOLFER MONEY WON'!$1:$1048576,3,FALSE)</f>
        <v>79925</v>
      </c>
      <c r="L172" s="104" t="s">
        <v>274</v>
      </c>
      <c r="M172" s="105">
        <f>VLOOKUP(L172,'GOLFER MONEY WON'!$1:$1048576,3,FALSE)</f>
        <v>299000</v>
      </c>
      <c r="N172" s="108" t="s">
        <v>271</v>
      </c>
      <c r="O172" s="109">
        <f>VLOOKUP(N172,'GOLFER MONEY WON'!$1:$1048576,3,FALSE)</f>
        <v>28635</v>
      </c>
      <c r="P172" s="108" t="s">
        <v>341</v>
      </c>
      <c r="Q172" s="109">
        <f>VLOOKUP(P172,'GOLFER MONEY WON'!$1:$1048576,3,FALSE)</f>
        <v>218500</v>
      </c>
      <c r="R172" s="108" t="s">
        <v>299</v>
      </c>
      <c r="S172" s="109">
        <f>VLOOKUP(R172,'GOLFER MONEY WON'!$1:$1048576,3,FALSE)</f>
        <v>345000</v>
      </c>
      <c r="T172" s="112" t="s">
        <v>276</v>
      </c>
      <c r="U172" s="113">
        <f>VLOOKUP(T172,'GOLFER MONEY WON'!$1:$1048576,3,FALSE)</f>
        <v>0</v>
      </c>
      <c r="V172" s="114" t="s">
        <v>300</v>
      </c>
      <c r="W172" s="113">
        <f>VLOOKUP(V172,'GOLFER MONEY WON'!$1:$1048576,3,FALSE)</f>
        <v>0</v>
      </c>
      <c r="X172" s="114" t="s">
        <v>330</v>
      </c>
      <c r="Y172" s="113">
        <f>VLOOKUP(X172,'GOLFER MONEY WON'!$1:$1048576,3,FALSE)</f>
        <v>60663</v>
      </c>
      <c r="Z172" s="58" t="s">
        <v>290</v>
      </c>
      <c r="AA172" s="59">
        <f>VLOOKUP(Z172,'GOLFER MONEY WON'!$1:$1048576,3,FALSE)</f>
        <v>0</v>
      </c>
      <c r="AB172" s="58" t="s">
        <v>332</v>
      </c>
      <c r="AC172" s="59">
        <f>VLOOKUP(AB172,'GOLFER MONEY WON'!$1:$1048576,3,FALSE)</f>
        <v>0</v>
      </c>
      <c r="AD172" s="117" t="s">
        <v>336</v>
      </c>
      <c r="AE172" s="118">
        <f>VLOOKUP(AD172,'GOLFER MONEY WON'!$1:$1048576,3,FALSE)</f>
        <v>50000</v>
      </c>
    </row>
    <row r="173" spans="1:31" x14ac:dyDescent="0.2">
      <c r="A173" s="39">
        <v>172</v>
      </c>
      <c r="B173" s="54" t="s">
        <v>375</v>
      </c>
      <c r="C173" s="55">
        <f>SUM(E173)+G173+I173+K173+M173+O173+Q173+S173+U173+W173+Y173+AA173+AC173+AE173</f>
        <v>1946350</v>
      </c>
      <c r="D173" s="75" t="s">
        <v>254</v>
      </c>
      <c r="E173" s="76">
        <f>VLOOKUP(D173,'GOLFER MONEY WON'!$1:$1048576,3,FALSE)</f>
        <v>667000</v>
      </c>
      <c r="F173" s="77" t="s">
        <v>242</v>
      </c>
      <c r="G173" s="76">
        <f>VLOOKUP(F173,'GOLFER MONEY WON'!$1:$1048576,3,FALSE)</f>
        <v>161000</v>
      </c>
      <c r="H173" s="104" t="s">
        <v>260</v>
      </c>
      <c r="I173" s="105">
        <f>VLOOKUP(H173,'GOLFER MONEY WON'!$1:$1048576,3,FALSE)</f>
        <v>0</v>
      </c>
      <c r="J173" s="104" t="s">
        <v>317</v>
      </c>
      <c r="K173" s="105">
        <f>VLOOKUP(J173,'GOLFER MONEY WON'!$1:$1048576,3,FALSE)</f>
        <v>119600</v>
      </c>
      <c r="L173" s="104" t="s">
        <v>267</v>
      </c>
      <c r="M173" s="105">
        <f>VLOOKUP(L173,'GOLFER MONEY WON'!$1:$1048576,3,FALSE)</f>
        <v>299000</v>
      </c>
      <c r="N173" s="108" t="s">
        <v>270</v>
      </c>
      <c r="O173" s="109">
        <f>VLOOKUP(N173,'GOLFER MONEY WON'!$1:$1048576,3,FALSE)</f>
        <v>79925</v>
      </c>
      <c r="P173" s="108" t="s">
        <v>283</v>
      </c>
      <c r="Q173" s="109">
        <f>VLOOKUP(P173,'GOLFER MONEY WON'!$1:$1048576,3,FALSE)</f>
        <v>0</v>
      </c>
      <c r="R173" s="108" t="s">
        <v>273</v>
      </c>
      <c r="S173" s="109">
        <f>VLOOKUP(R173,'GOLFER MONEY WON'!$1:$1048576,3,FALSE)</f>
        <v>79925</v>
      </c>
      <c r="T173" s="112" t="s">
        <v>291</v>
      </c>
      <c r="U173" s="113">
        <f>VLOOKUP(T173,'GOLFER MONEY WON'!$1:$1048576,3,FALSE)</f>
        <v>0</v>
      </c>
      <c r="V173" s="114" t="s">
        <v>278</v>
      </c>
      <c r="W173" s="113">
        <f>VLOOKUP(V173,'GOLFER MONEY WON'!$1:$1048576,3,FALSE)</f>
        <v>52900</v>
      </c>
      <c r="X173" s="114" t="s">
        <v>302</v>
      </c>
      <c r="Y173" s="113">
        <f>VLOOKUP(X173,'GOLFER MONEY WON'!$1:$1048576,3,FALSE)</f>
        <v>218500</v>
      </c>
      <c r="Z173" s="58" t="s">
        <v>290</v>
      </c>
      <c r="AA173" s="59">
        <f>VLOOKUP(Z173,'GOLFER MONEY WON'!$1:$1048576,3,FALSE)</f>
        <v>0</v>
      </c>
      <c r="AB173" s="58" t="s">
        <v>333</v>
      </c>
      <c r="AC173" s="59">
        <f>VLOOKUP(AB173,'GOLFER MONEY WON'!$1:$1048576,3,FALSE)</f>
        <v>218500</v>
      </c>
      <c r="AD173" s="117" t="s">
        <v>336</v>
      </c>
      <c r="AE173" s="118">
        <f>VLOOKUP(AD173,'GOLFER MONEY WON'!$1:$1048576,3,FALSE)</f>
        <v>50000</v>
      </c>
    </row>
    <row r="174" spans="1:31" x14ac:dyDescent="0.2">
      <c r="A174" s="39">
        <v>173</v>
      </c>
      <c r="B174" s="54" t="s">
        <v>53</v>
      </c>
      <c r="C174" s="55">
        <f>SUM(E174)+G174+I174+K174+M174+O174+Q174+S174+U174+W174+Y174+AA174+AC174+AE174</f>
        <v>1940625</v>
      </c>
      <c r="D174" s="75" t="s">
        <v>243</v>
      </c>
      <c r="E174" s="76">
        <f>VLOOKUP(D174,'GOLFER MONEY WON'!$1:$1048576,3,FALSE)</f>
        <v>0</v>
      </c>
      <c r="F174" s="77" t="s">
        <v>244</v>
      </c>
      <c r="G174" s="76">
        <f>VLOOKUP(F174,'GOLFER MONEY WON'!$1:$1048576,3,FALSE)</f>
        <v>437000</v>
      </c>
      <c r="H174" s="104" t="s">
        <v>260</v>
      </c>
      <c r="I174" s="105">
        <f>VLOOKUP(H174,'GOLFER MONEY WON'!$1:$1048576,3,FALSE)</f>
        <v>0</v>
      </c>
      <c r="J174" s="104" t="s">
        <v>274</v>
      </c>
      <c r="K174" s="105">
        <f>VLOOKUP(J174,'GOLFER MONEY WON'!$1:$1048576,3,FALSE)</f>
        <v>299000</v>
      </c>
      <c r="L174" s="104" t="s">
        <v>267</v>
      </c>
      <c r="M174" s="105">
        <f>VLOOKUP(L174,'GOLFER MONEY WON'!$1:$1048576,3,FALSE)</f>
        <v>299000</v>
      </c>
      <c r="N174" s="108" t="s">
        <v>270</v>
      </c>
      <c r="O174" s="109">
        <f>VLOOKUP(N174,'GOLFER MONEY WON'!$1:$1048576,3,FALSE)</f>
        <v>79925</v>
      </c>
      <c r="P174" s="108" t="s">
        <v>283</v>
      </c>
      <c r="Q174" s="109">
        <f>VLOOKUP(P174,'GOLFER MONEY WON'!$1:$1048576,3,FALSE)</f>
        <v>0</v>
      </c>
      <c r="R174" s="108" t="s">
        <v>299</v>
      </c>
      <c r="S174" s="109">
        <f>VLOOKUP(R174,'GOLFER MONEY WON'!$1:$1048576,3,FALSE)</f>
        <v>345000</v>
      </c>
      <c r="T174" s="112" t="s">
        <v>302</v>
      </c>
      <c r="U174" s="113">
        <f>VLOOKUP(T174,'GOLFER MONEY WON'!$1:$1048576,3,FALSE)</f>
        <v>218500</v>
      </c>
      <c r="V174" s="114" t="s">
        <v>300</v>
      </c>
      <c r="W174" s="113">
        <f>VLOOKUP(V174,'GOLFER MONEY WON'!$1:$1048576,3,FALSE)</f>
        <v>0</v>
      </c>
      <c r="X174" s="114" t="s">
        <v>285</v>
      </c>
      <c r="Y174" s="113">
        <f>VLOOKUP(X174,'GOLFER MONEY WON'!$1:$1048576,3,FALSE)</f>
        <v>43700</v>
      </c>
      <c r="Z174" s="58" t="s">
        <v>290</v>
      </c>
      <c r="AA174" s="59">
        <f>VLOOKUP(Z174,'GOLFER MONEY WON'!$1:$1048576,3,FALSE)</f>
        <v>0</v>
      </c>
      <c r="AB174" s="58" t="s">
        <v>333</v>
      </c>
      <c r="AC174" s="59">
        <f>VLOOKUP(AB174,'GOLFER MONEY WON'!$1:$1048576,3,FALSE)</f>
        <v>218500</v>
      </c>
      <c r="AD174" s="117" t="s">
        <v>337</v>
      </c>
      <c r="AE174" s="118">
        <f>VLOOKUP(AD174,'GOLFER MONEY WON'!$1:$1048576,3,FALSE)</f>
        <v>0</v>
      </c>
    </row>
    <row r="175" spans="1:31" x14ac:dyDescent="0.2">
      <c r="A175" s="39">
        <v>174</v>
      </c>
      <c r="B175" s="54" t="s">
        <v>182</v>
      </c>
      <c r="C175" s="55">
        <f>SUM(E175)+G175+I175+K175+M175+O175+Q175+S175+U175+W175+Y175+AA175+AC175+AE175</f>
        <v>1939476</v>
      </c>
      <c r="D175" s="75" t="s">
        <v>254</v>
      </c>
      <c r="E175" s="76">
        <f>VLOOKUP(D175,'GOLFER MONEY WON'!$1:$1048576,3,FALSE)</f>
        <v>667000</v>
      </c>
      <c r="F175" s="77" t="s">
        <v>243</v>
      </c>
      <c r="G175" s="76">
        <f>VLOOKUP(F175,'GOLFER MONEY WON'!$1:$1048576,3,FALSE)</f>
        <v>0</v>
      </c>
      <c r="H175" s="104" t="s">
        <v>274</v>
      </c>
      <c r="I175" s="105">
        <f>VLOOKUP(H175,'GOLFER MONEY WON'!$1:$1048576,3,FALSE)</f>
        <v>299000</v>
      </c>
      <c r="J175" s="104" t="s">
        <v>269</v>
      </c>
      <c r="K175" s="105">
        <f>VLOOKUP(J175,'GOLFER MONEY WON'!$1:$1048576,3,FALSE)</f>
        <v>218500</v>
      </c>
      <c r="L175" s="104" t="s">
        <v>264</v>
      </c>
      <c r="M175" s="105">
        <f>VLOOKUP(L175,'GOLFER MONEY WON'!$1:$1048576,3,FALSE)</f>
        <v>0</v>
      </c>
      <c r="N175" s="108" t="s">
        <v>283</v>
      </c>
      <c r="O175" s="109">
        <f>VLOOKUP(N175,'GOLFER MONEY WON'!$1:$1048576,3,FALSE)</f>
        <v>0</v>
      </c>
      <c r="P175" s="108" t="s">
        <v>280</v>
      </c>
      <c r="Q175" s="109">
        <f>VLOOKUP(P175,'GOLFER MONEY WON'!$1:$1048576,3,FALSE)</f>
        <v>29900</v>
      </c>
      <c r="R175" s="108" t="s">
        <v>255</v>
      </c>
      <c r="S175" s="109">
        <f>VLOOKUP(R175,'GOLFER MONEY WON'!$1:$1048576,3,FALSE)</f>
        <v>385250</v>
      </c>
      <c r="T175" s="112" t="s">
        <v>276</v>
      </c>
      <c r="U175" s="113">
        <f>VLOOKUP(T175,'GOLFER MONEY WON'!$1:$1048576,3,FALSE)</f>
        <v>0</v>
      </c>
      <c r="V175" s="114" t="s">
        <v>330</v>
      </c>
      <c r="W175" s="113">
        <f>VLOOKUP(V175,'GOLFER MONEY WON'!$1:$1048576,3,FALSE)</f>
        <v>60663</v>
      </c>
      <c r="X175" s="114" t="s">
        <v>284</v>
      </c>
      <c r="Y175" s="113">
        <f>VLOOKUP(X175,'GOLFER MONEY WON'!$1:$1048576,3,FALSE)</f>
        <v>60663</v>
      </c>
      <c r="Z175" s="58" t="s">
        <v>290</v>
      </c>
      <c r="AA175" s="59">
        <f>VLOOKUP(Z175,'GOLFER MONEY WON'!$1:$1048576,3,FALSE)</f>
        <v>0</v>
      </c>
      <c r="AB175" s="58" t="s">
        <v>333</v>
      </c>
      <c r="AC175" s="59">
        <f>VLOOKUP(AB175,'GOLFER MONEY WON'!$1:$1048576,3,FALSE)</f>
        <v>218500</v>
      </c>
      <c r="AD175" s="117" t="s">
        <v>337</v>
      </c>
      <c r="AE175" s="118">
        <f>VLOOKUP(AD175,'GOLFER MONEY WON'!$1:$1048576,3,FALSE)</f>
        <v>0</v>
      </c>
    </row>
    <row r="176" spans="1:31" x14ac:dyDescent="0.2">
      <c r="A176" s="39">
        <v>175</v>
      </c>
      <c r="B176" s="54" t="s">
        <v>429</v>
      </c>
      <c r="C176" s="55">
        <f>SUM(E176)+G176+I176+K176+M176+O176+Q176+S176+U176+W176+Y176+AA176+AC176+AE176</f>
        <v>1934166</v>
      </c>
      <c r="D176" s="75" t="s">
        <v>241</v>
      </c>
      <c r="E176" s="76">
        <f>VLOOKUP(D176,'GOLFER MONEY WON'!$1:$1048576,3,FALSE)</f>
        <v>33503</v>
      </c>
      <c r="F176" s="77" t="s">
        <v>248</v>
      </c>
      <c r="G176" s="76">
        <f>VLOOKUP(F176,'GOLFER MONEY WON'!$1:$1048576,3,FALSE)</f>
        <v>667000</v>
      </c>
      <c r="H176" s="104" t="s">
        <v>267</v>
      </c>
      <c r="I176" s="105">
        <f>VLOOKUP(H176,'GOLFER MONEY WON'!$1:$1048576,3,FALSE)</f>
        <v>299000</v>
      </c>
      <c r="J176" s="104" t="s">
        <v>260</v>
      </c>
      <c r="K176" s="105">
        <f>VLOOKUP(J176,'GOLFER MONEY WON'!$1:$1048576,3,FALSE)</f>
        <v>0</v>
      </c>
      <c r="L176" s="104" t="s">
        <v>269</v>
      </c>
      <c r="M176" s="105">
        <f>VLOOKUP(L176,'GOLFER MONEY WON'!$1:$1048576,3,FALSE)</f>
        <v>218500</v>
      </c>
      <c r="N176" s="108" t="s">
        <v>304</v>
      </c>
      <c r="O176" s="109">
        <f>VLOOKUP(N176,'GOLFER MONEY WON'!$1:$1048576,3,FALSE)</f>
        <v>0</v>
      </c>
      <c r="P176" s="108" t="s">
        <v>341</v>
      </c>
      <c r="Q176" s="109">
        <f>VLOOKUP(P176,'GOLFER MONEY WON'!$1:$1048576,3,FALSE)</f>
        <v>218500</v>
      </c>
      <c r="R176" s="108" t="s">
        <v>287</v>
      </c>
      <c r="S176" s="109">
        <f>VLOOKUP(R176,'GOLFER MONEY WON'!$1:$1048576,3,FALSE)</f>
        <v>218500</v>
      </c>
      <c r="T176" s="112" t="s">
        <v>276</v>
      </c>
      <c r="U176" s="113">
        <f>VLOOKUP(T176,'GOLFER MONEY WON'!$1:$1048576,3,FALSE)</f>
        <v>0</v>
      </c>
      <c r="V176" s="114" t="s">
        <v>330</v>
      </c>
      <c r="W176" s="113">
        <f>VLOOKUP(V176,'GOLFER MONEY WON'!$1:$1048576,3,FALSE)</f>
        <v>60663</v>
      </c>
      <c r="X176" s="114" t="s">
        <v>302</v>
      </c>
      <c r="Y176" s="113">
        <f>VLOOKUP(X176,'GOLFER MONEY WON'!$1:$1048576,3,FALSE)</f>
        <v>218500</v>
      </c>
      <c r="Z176" s="58" t="s">
        <v>290</v>
      </c>
      <c r="AA176" s="59">
        <f>VLOOKUP(Z176,'GOLFER MONEY WON'!$1:$1048576,3,FALSE)</f>
        <v>0</v>
      </c>
      <c r="AB176" s="58" t="s">
        <v>292</v>
      </c>
      <c r="AC176" s="59">
        <f>VLOOKUP(AB176,'GOLFER MONEY WON'!$1:$1048576,3,FALSE)</f>
        <v>0</v>
      </c>
      <c r="AD176" s="117" t="s">
        <v>337</v>
      </c>
      <c r="AE176" s="118">
        <f>VLOOKUP(AD176,'GOLFER MONEY WON'!$1:$1048576,3,FALSE)</f>
        <v>0</v>
      </c>
    </row>
    <row r="177" spans="1:31" x14ac:dyDescent="0.2">
      <c r="A177" s="39">
        <v>176</v>
      </c>
      <c r="B177" s="54" t="s">
        <v>424</v>
      </c>
      <c r="C177" s="55">
        <f>SUM(E177)+G177+I177+K177+M177+O177+Q177+S177+U177+W177+Y177+AA177+AC177+AE177</f>
        <v>1921554</v>
      </c>
      <c r="D177" s="75" t="s">
        <v>241</v>
      </c>
      <c r="E177" s="76">
        <f>VLOOKUP(D177,'GOLFER MONEY WON'!$1:$1048576,3,FALSE)</f>
        <v>33503</v>
      </c>
      <c r="F177" s="77" t="s">
        <v>243</v>
      </c>
      <c r="G177" s="76">
        <f>VLOOKUP(F177,'GOLFER MONEY WON'!$1:$1048576,3,FALSE)</f>
        <v>0</v>
      </c>
      <c r="H177" s="104" t="s">
        <v>267</v>
      </c>
      <c r="I177" s="105">
        <f>VLOOKUP(H177,'GOLFER MONEY WON'!$1:$1048576,3,FALSE)</f>
        <v>299000</v>
      </c>
      <c r="J177" s="104" t="s">
        <v>274</v>
      </c>
      <c r="K177" s="105">
        <f>VLOOKUP(J177,'GOLFER MONEY WON'!$1:$1048576,3,FALSE)</f>
        <v>299000</v>
      </c>
      <c r="L177" s="104" t="s">
        <v>269</v>
      </c>
      <c r="M177" s="105">
        <f>VLOOKUP(L177,'GOLFER MONEY WON'!$1:$1048576,3,FALSE)</f>
        <v>218500</v>
      </c>
      <c r="N177" s="108" t="s">
        <v>271</v>
      </c>
      <c r="O177" s="109">
        <f>VLOOKUP(N177,'GOLFER MONEY WON'!$1:$1048576,3,FALSE)</f>
        <v>28635</v>
      </c>
      <c r="P177" s="108" t="s">
        <v>299</v>
      </c>
      <c r="Q177" s="109">
        <f>VLOOKUP(P177,'GOLFER MONEY WON'!$1:$1048576,3,FALSE)</f>
        <v>345000</v>
      </c>
      <c r="R177" s="108" t="s">
        <v>255</v>
      </c>
      <c r="S177" s="109">
        <f>VLOOKUP(R177,'GOLFER MONEY WON'!$1:$1048576,3,FALSE)</f>
        <v>385250</v>
      </c>
      <c r="T177" s="112" t="s">
        <v>272</v>
      </c>
      <c r="U177" s="113">
        <f>VLOOKUP(T177,'GOLFER MONEY WON'!$1:$1048576,3,FALSE)</f>
        <v>33503</v>
      </c>
      <c r="V177" s="114" t="s">
        <v>300</v>
      </c>
      <c r="W177" s="113">
        <f>VLOOKUP(V177,'GOLFER MONEY WON'!$1:$1048576,3,FALSE)</f>
        <v>0</v>
      </c>
      <c r="X177" s="114" t="s">
        <v>284</v>
      </c>
      <c r="Y177" s="113">
        <f>VLOOKUP(X177,'GOLFER MONEY WON'!$1:$1048576,3,FALSE)</f>
        <v>60663</v>
      </c>
      <c r="Z177" s="58" t="s">
        <v>290</v>
      </c>
      <c r="AA177" s="59">
        <f>VLOOKUP(Z177,'GOLFER MONEY WON'!$1:$1048576,3,FALSE)</f>
        <v>0</v>
      </c>
      <c r="AB177" s="58" t="s">
        <v>333</v>
      </c>
      <c r="AC177" s="59">
        <f>VLOOKUP(AB177,'GOLFER MONEY WON'!$1:$1048576,3,FALSE)</f>
        <v>218500</v>
      </c>
      <c r="AD177" s="117" t="s">
        <v>337</v>
      </c>
      <c r="AE177" s="118">
        <f>VLOOKUP(AD177,'GOLFER MONEY WON'!$1:$1048576,3,FALSE)</f>
        <v>0</v>
      </c>
    </row>
    <row r="178" spans="1:31" x14ac:dyDescent="0.2">
      <c r="A178" s="39">
        <v>177</v>
      </c>
      <c r="B178" s="54" t="s">
        <v>143</v>
      </c>
      <c r="C178" s="55">
        <f>SUM(E178)+G178+I178+K178+M178+O178+Q178+S178+U178+W178+Y178+AA178+AC178+AE178</f>
        <v>1920213</v>
      </c>
      <c r="D178" s="75" t="s">
        <v>245</v>
      </c>
      <c r="E178" s="76">
        <f>VLOOKUP(D178,'GOLFER MONEY WON'!$1:$1048576,3,FALSE)</f>
        <v>119600</v>
      </c>
      <c r="F178" s="77" t="s">
        <v>243</v>
      </c>
      <c r="G178" s="76">
        <f>VLOOKUP(F178,'GOLFER MONEY WON'!$1:$1048576,3,FALSE)</f>
        <v>0</v>
      </c>
      <c r="H178" s="104" t="s">
        <v>260</v>
      </c>
      <c r="I178" s="105">
        <f>VLOOKUP(H178,'GOLFER MONEY WON'!$1:$1048576,3,FALSE)</f>
        <v>0</v>
      </c>
      <c r="J178" s="104" t="s">
        <v>317</v>
      </c>
      <c r="K178" s="105">
        <f>VLOOKUP(J178,'GOLFER MONEY WON'!$1:$1048576,3,FALSE)</f>
        <v>119600</v>
      </c>
      <c r="L178" s="104" t="s">
        <v>261</v>
      </c>
      <c r="M178" s="105">
        <f>VLOOKUP(L178,'GOLFER MONEY WON'!$1:$1048576,3,FALSE)</f>
        <v>79925</v>
      </c>
      <c r="N178" s="108" t="s">
        <v>270</v>
      </c>
      <c r="O178" s="109">
        <f>VLOOKUP(N178,'GOLFER MONEY WON'!$1:$1048576,3,FALSE)</f>
        <v>79925</v>
      </c>
      <c r="P178" s="108" t="s">
        <v>320</v>
      </c>
      <c r="Q178" s="109">
        <f>VLOOKUP(P178,'GOLFER MONEY WON'!$1:$1048576,3,FALSE)</f>
        <v>1242000</v>
      </c>
      <c r="R178" s="108" t="s">
        <v>259</v>
      </c>
      <c r="S178" s="109">
        <f>VLOOKUP(R178,'GOLFER MONEY WON'!$1:$1048576,3,FALSE)</f>
        <v>0</v>
      </c>
      <c r="T178" s="112" t="s">
        <v>302</v>
      </c>
      <c r="U178" s="113">
        <f>VLOOKUP(T178,'GOLFER MONEY WON'!$1:$1048576,3,FALSE)</f>
        <v>218500</v>
      </c>
      <c r="V178" s="114" t="s">
        <v>300</v>
      </c>
      <c r="W178" s="113">
        <f>VLOOKUP(V178,'GOLFER MONEY WON'!$1:$1048576,3,FALSE)</f>
        <v>0</v>
      </c>
      <c r="X178" s="114" t="s">
        <v>284</v>
      </c>
      <c r="Y178" s="113">
        <f>VLOOKUP(X178,'GOLFER MONEY WON'!$1:$1048576,3,FALSE)</f>
        <v>60663</v>
      </c>
      <c r="Z178" s="58" t="s">
        <v>292</v>
      </c>
      <c r="AA178" s="59">
        <f>VLOOKUP(Z178,'GOLFER MONEY WON'!$1:$1048576,3,FALSE)</f>
        <v>0</v>
      </c>
      <c r="AB178" s="58" t="s">
        <v>296</v>
      </c>
      <c r="AC178" s="59">
        <f>VLOOKUP(AB178,'GOLFER MONEY WON'!$1:$1048576,3,FALSE)</f>
        <v>0</v>
      </c>
      <c r="AD178" s="117" t="s">
        <v>337</v>
      </c>
      <c r="AE178" s="118">
        <f>VLOOKUP(AD178,'GOLFER MONEY WON'!$1:$1048576,3,FALSE)</f>
        <v>0</v>
      </c>
    </row>
    <row r="179" spans="1:31" x14ac:dyDescent="0.2">
      <c r="A179" s="39">
        <v>178</v>
      </c>
      <c r="B179" s="54" t="s">
        <v>388</v>
      </c>
      <c r="C179" s="55">
        <f>SUM(E179)+G179+I179+K179+M179+O179+Q179+S179+U179+W179+Y179+AA179+AC179+AE179</f>
        <v>1919791</v>
      </c>
      <c r="D179" s="75" t="s">
        <v>243</v>
      </c>
      <c r="E179" s="76">
        <f>VLOOKUP(D179,'GOLFER MONEY WON'!$1:$1048576,3,FALSE)</f>
        <v>0</v>
      </c>
      <c r="F179" s="77" t="s">
        <v>254</v>
      </c>
      <c r="G179" s="76">
        <f>VLOOKUP(F179,'GOLFER MONEY WON'!$1:$1048576,3,FALSE)</f>
        <v>667000</v>
      </c>
      <c r="H179" s="104" t="s">
        <v>260</v>
      </c>
      <c r="I179" s="105">
        <f>VLOOKUP(H179,'GOLFER MONEY WON'!$1:$1048576,3,FALSE)</f>
        <v>0</v>
      </c>
      <c r="J179" s="104" t="s">
        <v>274</v>
      </c>
      <c r="K179" s="105">
        <f>VLOOKUP(J179,'GOLFER MONEY WON'!$1:$1048576,3,FALSE)</f>
        <v>299000</v>
      </c>
      <c r="L179" s="104" t="s">
        <v>267</v>
      </c>
      <c r="M179" s="105">
        <f>VLOOKUP(L179,'GOLFER MONEY WON'!$1:$1048576,3,FALSE)</f>
        <v>299000</v>
      </c>
      <c r="N179" s="108" t="s">
        <v>270</v>
      </c>
      <c r="O179" s="109">
        <f>VLOOKUP(N179,'GOLFER MONEY WON'!$1:$1048576,3,FALSE)</f>
        <v>79925</v>
      </c>
      <c r="P179" s="108" t="s">
        <v>251</v>
      </c>
      <c r="Q179" s="109">
        <f>VLOOKUP(P179,'GOLFER MONEY WON'!$1:$1048576,3,FALSE)</f>
        <v>43700</v>
      </c>
      <c r="R179" s="108" t="s">
        <v>287</v>
      </c>
      <c r="S179" s="109">
        <f>VLOOKUP(R179,'GOLFER MONEY WON'!$1:$1048576,3,FALSE)</f>
        <v>218500</v>
      </c>
      <c r="T179" s="112" t="s">
        <v>272</v>
      </c>
      <c r="U179" s="113">
        <f>VLOOKUP(T179,'GOLFER MONEY WON'!$1:$1048576,3,FALSE)</f>
        <v>33503</v>
      </c>
      <c r="V179" s="114" t="s">
        <v>330</v>
      </c>
      <c r="W179" s="113">
        <f>VLOOKUP(V179,'GOLFER MONEY WON'!$1:$1048576,3,FALSE)</f>
        <v>60663</v>
      </c>
      <c r="X179" s="114" t="s">
        <v>289</v>
      </c>
      <c r="Y179" s="113">
        <f>VLOOKUP(X179,'GOLFER MONEY WON'!$1:$1048576,3,FALSE)</f>
        <v>0</v>
      </c>
      <c r="Z179" s="58" t="s">
        <v>290</v>
      </c>
      <c r="AA179" s="59">
        <f>VLOOKUP(Z179,'GOLFER MONEY WON'!$1:$1048576,3,FALSE)</f>
        <v>0</v>
      </c>
      <c r="AB179" s="58" t="s">
        <v>333</v>
      </c>
      <c r="AC179" s="59">
        <f>VLOOKUP(AB179,'GOLFER MONEY WON'!$1:$1048576,3,FALSE)</f>
        <v>218500</v>
      </c>
      <c r="AD179" s="117" t="s">
        <v>337</v>
      </c>
      <c r="AE179" s="118">
        <f>VLOOKUP(AD179,'GOLFER MONEY WON'!$1:$1048576,3,FALSE)</f>
        <v>0</v>
      </c>
    </row>
    <row r="180" spans="1:31" x14ac:dyDescent="0.2">
      <c r="A180" s="39">
        <v>179</v>
      </c>
      <c r="B180" s="54" t="s">
        <v>393</v>
      </c>
      <c r="C180" s="55">
        <f>SUM(E180)+G180+I180+K180+M180+O180+Q180+S180+U180+W180+Y180+AA180+AC180+AE180</f>
        <v>1917853</v>
      </c>
      <c r="D180" s="75" t="s">
        <v>254</v>
      </c>
      <c r="E180" s="76">
        <f>VLOOKUP(D180,'GOLFER MONEY WON'!$1:$1048576,3,FALSE)</f>
        <v>667000</v>
      </c>
      <c r="F180" s="77" t="s">
        <v>246</v>
      </c>
      <c r="G180" s="76">
        <f>VLOOKUP(F180,'GOLFER MONEY WON'!$1:$1048576,3,FALSE)</f>
        <v>345000</v>
      </c>
      <c r="H180" s="104" t="s">
        <v>282</v>
      </c>
      <c r="I180" s="105">
        <f>VLOOKUP(H180,'GOLFER MONEY WON'!$1:$1048576,3,FALSE)</f>
        <v>0</v>
      </c>
      <c r="J180" s="104" t="s">
        <v>316</v>
      </c>
      <c r="K180" s="105">
        <f>VLOOKUP(J180,'GOLFER MONEY WON'!$1:$1048576,3,FALSE)</f>
        <v>43700</v>
      </c>
      <c r="L180" s="104" t="s">
        <v>269</v>
      </c>
      <c r="M180" s="105">
        <f>VLOOKUP(L180,'GOLFER MONEY WON'!$1:$1048576,3,FALSE)</f>
        <v>218500</v>
      </c>
      <c r="N180" s="108" t="s">
        <v>270</v>
      </c>
      <c r="O180" s="109">
        <f>VLOOKUP(N180,'GOLFER MONEY WON'!$1:$1048576,3,FALSE)</f>
        <v>79925</v>
      </c>
      <c r="P180" s="108" t="s">
        <v>299</v>
      </c>
      <c r="Q180" s="109">
        <f>VLOOKUP(P180,'GOLFER MONEY WON'!$1:$1048576,3,FALSE)</f>
        <v>345000</v>
      </c>
      <c r="R180" s="108" t="s">
        <v>277</v>
      </c>
      <c r="S180" s="109">
        <f>VLOOKUP(R180,'GOLFER MONEY WON'!$1:$1048576,3,FALSE)</f>
        <v>28140</v>
      </c>
      <c r="T180" s="112" t="s">
        <v>289</v>
      </c>
      <c r="U180" s="113">
        <f>VLOOKUP(T180,'GOLFER MONEY WON'!$1:$1048576,3,FALSE)</f>
        <v>0</v>
      </c>
      <c r="V180" s="114" t="s">
        <v>275</v>
      </c>
      <c r="W180" s="113">
        <f>VLOOKUP(V180,'GOLFER MONEY WON'!$1:$1048576,3,FALSE)</f>
        <v>79925</v>
      </c>
      <c r="X180" s="114" t="s">
        <v>284</v>
      </c>
      <c r="Y180" s="113">
        <f>VLOOKUP(X180,'GOLFER MONEY WON'!$1:$1048576,3,FALSE)</f>
        <v>60663</v>
      </c>
      <c r="Z180" s="58" t="s">
        <v>290</v>
      </c>
      <c r="AA180" s="59">
        <f>VLOOKUP(Z180,'GOLFER MONEY WON'!$1:$1048576,3,FALSE)</f>
        <v>0</v>
      </c>
      <c r="AB180" s="58" t="s">
        <v>292</v>
      </c>
      <c r="AC180" s="59">
        <f>VLOOKUP(AB180,'GOLFER MONEY WON'!$1:$1048576,3,FALSE)</f>
        <v>0</v>
      </c>
      <c r="AD180" s="117" t="s">
        <v>336</v>
      </c>
      <c r="AE180" s="118">
        <f>VLOOKUP(AD180,'GOLFER MONEY WON'!$1:$1048576,3,FALSE)</f>
        <v>50000</v>
      </c>
    </row>
    <row r="181" spans="1:31" x14ac:dyDescent="0.2">
      <c r="A181" s="39">
        <v>180</v>
      </c>
      <c r="B181" s="54" t="s">
        <v>529</v>
      </c>
      <c r="C181" s="55">
        <f>SUM(E181)+G181+I181+K181+M181+O181+Q181+S181+U181+W181+Y181+AA181+AC181+AE181</f>
        <v>1917178</v>
      </c>
      <c r="D181" s="75" t="s">
        <v>254</v>
      </c>
      <c r="E181" s="76">
        <f>VLOOKUP(D181,'GOLFER MONEY WON'!$1:$1048576,3,FALSE)</f>
        <v>667000</v>
      </c>
      <c r="F181" s="77" t="s">
        <v>244</v>
      </c>
      <c r="G181" s="76">
        <f>VLOOKUP(F181,'GOLFER MONEY WON'!$1:$1048576,3,FALSE)</f>
        <v>437000</v>
      </c>
      <c r="H181" s="104" t="s">
        <v>260</v>
      </c>
      <c r="I181" s="105">
        <f>VLOOKUP(H181,'GOLFER MONEY WON'!$1:$1048576,3,FALSE)</f>
        <v>0</v>
      </c>
      <c r="J181" s="104" t="s">
        <v>261</v>
      </c>
      <c r="K181" s="105">
        <f>VLOOKUP(J181,'GOLFER MONEY WON'!$1:$1048576,3,FALSE)</f>
        <v>79925</v>
      </c>
      <c r="L181" s="104" t="s">
        <v>269</v>
      </c>
      <c r="M181" s="105">
        <f>VLOOKUP(L181,'GOLFER MONEY WON'!$1:$1048576,3,FALSE)</f>
        <v>218500</v>
      </c>
      <c r="N181" s="108" t="s">
        <v>273</v>
      </c>
      <c r="O181" s="109">
        <f>VLOOKUP(N181,'GOLFER MONEY WON'!$1:$1048576,3,FALSE)</f>
        <v>79925</v>
      </c>
      <c r="P181" s="108" t="s">
        <v>283</v>
      </c>
      <c r="Q181" s="109">
        <f>VLOOKUP(P181,'GOLFER MONEY WON'!$1:$1048576,3,FALSE)</f>
        <v>0</v>
      </c>
      <c r="R181" s="108" t="s">
        <v>279</v>
      </c>
      <c r="S181" s="109">
        <f>VLOOKUP(R181,'GOLFER MONEY WON'!$1:$1048576,3,FALSE)</f>
        <v>79925</v>
      </c>
      <c r="T181" s="112" t="s">
        <v>272</v>
      </c>
      <c r="U181" s="113">
        <f>VLOOKUP(T181,'GOLFER MONEY WON'!$1:$1048576,3,FALSE)</f>
        <v>33503</v>
      </c>
      <c r="V181" s="114" t="s">
        <v>302</v>
      </c>
      <c r="W181" s="113">
        <f>VLOOKUP(V181,'GOLFER MONEY WON'!$1:$1048576,3,FALSE)</f>
        <v>218500</v>
      </c>
      <c r="X181" s="114" t="s">
        <v>325</v>
      </c>
      <c r="Y181" s="113">
        <f>VLOOKUP(X181,'GOLFER MONEY WON'!$1:$1048576,3,FALSE)</f>
        <v>52900</v>
      </c>
      <c r="Z181" s="58" t="s">
        <v>290</v>
      </c>
      <c r="AA181" s="59">
        <f>VLOOKUP(Z181,'GOLFER MONEY WON'!$1:$1048576,3,FALSE)</f>
        <v>0</v>
      </c>
      <c r="AB181" s="58" t="s">
        <v>332</v>
      </c>
      <c r="AC181" s="59">
        <f>VLOOKUP(AB181,'GOLFER MONEY WON'!$1:$1048576,3,FALSE)</f>
        <v>0</v>
      </c>
      <c r="AD181" s="117" t="s">
        <v>336</v>
      </c>
      <c r="AE181" s="118">
        <f>VLOOKUP(AD181,'GOLFER MONEY WON'!$1:$1048576,3,FALSE)</f>
        <v>50000</v>
      </c>
    </row>
    <row r="182" spans="1:31" x14ac:dyDescent="0.2">
      <c r="A182" s="39">
        <v>181</v>
      </c>
      <c r="B182" s="54" t="s">
        <v>436</v>
      </c>
      <c r="C182" s="55">
        <f>SUM(E182)+G182+I182+K182+M182+O182+Q182+S182+U182+W182+Y182+AA182+AC182+AE182</f>
        <v>1916763</v>
      </c>
      <c r="D182" s="75" t="s">
        <v>245</v>
      </c>
      <c r="E182" s="76">
        <f>VLOOKUP(D182,'GOLFER MONEY WON'!$1:$1048576,3,FALSE)</f>
        <v>119600</v>
      </c>
      <c r="F182" s="77" t="s">
        <v>244</v>
      </c>
      <c r="G182" s="76">
        <f>VLOOKUP(F182,'GOLFER MONEY WON'!$1:$1048576,3,FALSE)</f>
        <v>437000</v>
      </c>
      <c r="H182" s="104" t="s">
        <v>274</v>
      </c>
      <c r="I182" s="105">
        <f>VLOOKUP(H182,'GOLFER MONEY WON'!$1:$1048576,3,FALSE)</f>
        <v>299000</v>
      </c>
      <c r="J182" s="104" t="s">
        <v>269</v>
      </c>
      <c r="K182" s="105">
        <f>VLOOKUP(J182,'GOLFER MONEY WON'!$1:$1048576,3,FALSE)</f>
        <v>218500</v>
      </c>
      <c r="L182" s="104" t="s">
        <v>258</v>
      </c>
      <c r="M182" s="105">
        <f>VLOOKUP(L182,'GOLFER MONEY WON'!$1:$1048576,3,FALSE)</f>
        <v>60663</v>
      </c>
      <c r="N182" s="108" t="s">
        <v>283</v>
      </c>
      <c r="O182" s="109">
        <f>VLOOKUP(N182,'GOLFER MONEY WON'!$1:$1048576,3,FALSE)</f>
        <v>0</v>
      </c>
      <c r="P182" s="108" t="s">
        <v>341</v>
      </c>
      <c r="Q182" s="109">
        <f>VLOOKUP(P182,'GOLFER MONEY WON'!$1:$1048576,3,FALSE)</f>
        <v>218500</v>
      </c>
      <c r="R182" s="108" t="s">
        <v>299</v>
      </c>
      <c r="S182" s="109">
        <f>VLOOKUP(R182,'GOLFER MONEY WON'!$1:$1048576,3,FALSE)</f>
        <v>345000</v>
      </c>
      <c r="T182" s="112" t="s">
        <v>302</v>
      </c>
      <c r="U182" s="113">
        <f>VLOOKUP(T182,'GOLFER MONEY WON'!$1:$1048576,3,FALSE)</f>
        <v>218500</v>
      </c>
      <c r="V182" s="114" t="s">
        <v>300</v>
      </c>
      <c r="W182" s="113">
        <f>VLOOKUP(V182,'GOLFER MONEY WON'!$1:$1048576,3,FALSE)</f>
        <v>0</v>
      </c>
      <c r="X182" s="114" t="s">
        <v>289</v>
      </c>
      <c r="Y182" s="113">
        <f>VLOOKUP(X182,'GOLFER MONEY WON'!$1:$1048576,3,FALSE)</f>
        <v>0</v>
      </c>
      <c r="Z182" s="58" t="s">
        <v>290</v>
      </c>
      <c r="AA182" s="59">
        <f>VLOOKUP(Z182,'GOLFER MONEY WON'!$1:$1048576,3,FALSE)</f>
        <v>0</v>
      </c>
      <c r="AB182" s="58" t="s">
        <v>292</v>
      </c>
      <c r="AC182" s="59">
        <f>VLOOKUP(AB182,'GOLFER MONEY WON'!$1:$1048576,3,FALSE)</f>
        <v>0</v>
      </c>
      <c r="AD182" s="117" t="s">
        <v>337</v>
      </c>
      <c r="AE182" s="118">
        <f>VLOOKUP(AD182,'GOLFER MONEY WON'!$1:$1048576,3,FALSE)</f>
        <v>0</v>
      </c>
    </row>
    <row r="183" spans="1:31" x14ac:dyDescent="0.2">
      <c r="A183" s="39">
        <v>182</v>
      </c>
      <c r="B183" s="54" t="s">
        <v>84</v>
      </c>
      <c r="C183" s="55">
        <f>SUM(E183)+G183+I183+K183+M183+O183+Q183+S183+U183+W183+Y183+AA183+AC183+AE183</f>
        <v>1914616</v>
      </c>
      <c r="D183" s="75" t="s">
        <v>241</v>
      </c>
      <c r="E183" s="76">
        <f>VLOOKUP(D183,'GOLFER MONEY WON'!$1:$1048576,3,FALSE)</f>
        <v>33503</v>
      </c>
      <c r="F183" s="77" t="s">
        <v>245</v>
      </c>
      <c r="G183" s="76">
        <f>VLOOKUP(F183,'GOLFER MONEY WON'!$1:$1048576,3,FALSE)</f>
        <v>119600</v>
      </c>
      <c r="H183" s="104" t="s">
        <v>274</v>
      </c>
      <c r="I183" s="105">
        <f>VLOOKUP(H183,'GOLFER MONEY WON'!$1:$1048576,3,FALSE)</f>
        <v>299000</v>
      </c>
      <c r="J183" s="104" t="s">
        <v>260</v>
      </c>
      <c r="K183" s="105">
        <f>VLOOKUP(J183,'GOLFER MONEY WON'!$1:$1048576,3,FALSE)</f>
        <v>0</v>
      </c>
      <c r="L183" s="104" t="s">
        <v>261</v>
      </c>
      <c r="M183" s="105">
        <f>VLOOKUP(L183,'GOLFER MONEY WON'!$1:$1048576,3,FALSE)</f>
        <v>79925</v>
      </c>
      <c r="N183" s="108" t="s">
        <v>270</v>
      </c>
      <c r="O183" s="109">
        <f>VLOOKUP(N183,'GOLFER MONEY WON'!$1:$1048576,3,FALSE)</f>
        <v>79925</v>
      </c>
      <c r="P183" s="108" t="s">
        <v>283</v>
      </c>
      <c r="Q183" s="109">
        <f>VLOOKUP(P183,'GOLFER MONEY WON'!$1:$1048576,3,FALSE)</f>
        <v>0</v>
      </c>
      <c r="R183" s="108" t="s">
        <v>320</v>
      </c>
      <c r="S183" s="109">
        <f>VLOOKUP(R183,'GOLFER MONEY WON'!$1:$1048576,3,FALSE)</f>
        <v>1242000</v>
      </c>
      <c r="T183" s="112" t="s">
        <v>291</v>
      </c>
      <c r="U183" s="113">
        <f>VLOOKUP(T183,'GOLFER MONEY WON'!$1:$1048576,3,FALSE)</f>
        <v>0</v>
      </c>
      <c r="V183" s="114" t="s">
        <v>300</v>
      </c>
      <c r="W183" s="113">
        <f>VLOOKUP(V183,'GOLFER MONEY WON'!$1:$1048576,3,FALSE)</f>
        <v>0</v>
      </c>
      <c r="X183" s="114" t="s">
        <v>330</v>
      </c>
      <c r="Y183" s="113">
        <f>VLOOKUP(X183,'GOLFER MONEY WON'!$1:$1048576,3,FALSE)</f>
        <v>60663</v>
      </c>
      <c r="Z183" s="58" t="s">
        <v>290</v>
      </c>
      <c r="AA183" s="59">
        <f>VLOOKUP(Z183,'GOLFER MONEY WON'!$1:$1048576,3,FALSE)</f>
        <v>0</v>
      </c>
      <c r="AB183" s="58" t="s">
        <v>292</v>
      </c>
      <c r="AC183" s="59">
        <f>VLOOKUP(AB183,'GOLFER MONEY WON'!$1:$1048576,3,FALSE)</f>
        <v>0</v>
      </c>
      <c r="AD183" s="117" t="s">
        <v>337</v>
      </c>
      <c r="AE183" s="118">
        <f>VLOOKUP(AD183,'GOLFER MONEY WON'!$1:$1048576,3,FALSE)</f>
        <v>0</v>
      </c>
    </row>
    <row r="184" spans="1:31" x14ac:dyDescent="0.2">
      <c r="A184" s="39">
        <v>183</v>
      </c>
      <c r="B184" s="54" t="s">
        <v>477</v>
      </c>
      <c r="C184" s="55">
        <f>SUM(E184)+G184+I184+K184+M184+O184+Q184+S184+U184+W184+Y184+AA184+AC184+AE184</f>
        <v>1907026</v>
      </c>
      <c r="D184" s="75" t="s">
        <v>241</v>
      </c>
      <c r="E184" s="76">
        <f>VLOOKUP(D184,'GOLFER MONEY WON'!$1:$1048576,3,FALSE)</f>
        <v>33503</v>
      </c>
      <c r="F184" s="77" t="s">
        <v>243</v>
      </c>
      <c r="G184" s="76">
        <f>VLOOKUP(F184,'GOLFER MONEY WON'!$1:$1048576,3,FALSE)</f>
        <v>0</v>
      </c>
      <c r="H184" s="104" t="s">
        <v>260</v>
      </c>
      <c r="I184" s="105">
        <f>VLOOKUP(H184,'GOLFER MONEY WON'!$1:$1048576,3,FALSE)</f>
        <v>0</v>
      </c>
      <c r="J184" s="104" t="s">
        <v>317</v>
      </c>
      <c r="K184" s="105">
        <f>VLOOKUP(J184,'GOLFER MONEY WON'!$1:$1048576,3,FALSE)</f>
        <v>119600</v>
      </c>
      <c r="L184" s="104" t="s">
        <v>267</v>
      </c>
      <c r="M184" s="105">
        <f>VLOOKUP(L184,'GOLFER MONEY WON'!$1:$1048576,3,FALSE)</f>
        <v>299000</v>
      </c>
      <c r="N184" s="108" t="s">
        <v>270</v>
      </c>
      <c r="O184" s="109">
        <f>VLOOKUP(N184,'GOLFER MONEY WON'!$1:$1048576,3,FALSE)</f>
        <v>79925</v>
      </c>
      <c r="P184" s="108" t="s">
        <v>320</v>
      </c>
      <c r="Q184" s="109">
        <f>VLOOKUP(P184,'GOLFER MONEY WON'!$1:$1048576,3,FALSE)</f>
        <v>1242000</v>
      </c>
      <c r="R184" s="108" t="s">
        <v>271</v>
      </c>
      <c r="S184" s="109">
        <f>VLOOKUP(R184,'GOLFER MONEY WON'!$1:$1048576,3,FALSE)</f>
        <v>28635</v>
      </c>
      <c r="T184" s="112" t="s">
        <v>297</v>
      </c>
      <c r="U184" s="113">
        <f>VLOOKUP(T184,'GOLFER MONEY WON'!$1:$1048576,3,FALSE)</f>
        <v>43700</v>
      </c>
      <c r="V184" s="114" t="s">
        <v>300</v>
      </c>
      <c r="W184" s="113">
        <f>VLOOKUP(V184,'GOLFER MONEY WON'!$1:$1048576,3,FALSE)</f>
        <v>0</v>
      </c>
      <c r="X184" s="114" t="s">
        <v>330</v>
      </c>
      <c r="Y184" s="113">
        <f>VLOOKUP(X184,'GOLFER MONEY WON'!$1:$1048576,3,FALSE)</f>
        <v>60663</v>
      </c>
      <c r="Z184" s="58" t="s">
        <v>290</v>
      </c>
      <c r="AA184" s="59">
        <f>VLOOKUP(Z184,'GOLFER MONEY WON'!$1:$1048576,3,FALSE)</f>
        <v>0</v>
      </c>
      <c r="AB184" s="58" t="s">
        <v>292</v>
      </c>
      <c r="AC184" s="59">
        <f>VLOOKUP(AB184,'GOLFER MONEY WON'!$1:$1048576,3,FALSE)</f>
        <v>0</v>
      </c>
      <c r="AD184" s="117" t="s">
        <v>337</v>
      </c>
      <c r="AE184" s="118">
        <f>VLOOKUP(AD184,'GOLFER MONEY WON'!$1:$1048576,3,FALSE)</f>
        <v>0</v>
      </c>
    </row>
    <row r="185" spans="1:31" x14ac:dyDescent="0.2">
      <c r="A185" s="39">
        <v>184</v>
      </c>
      <c r="B185" s="54" t="s">
        <v>452</v>
      </c>
      <c r="C185" s="55">
        <f>SUM(E185)+G185+I185+K185+M185+O185+Q185+S185+U185+W185+Y185+AA185+AC185+AE185</f>
        <v>1901104</v>
      </c>
      <c r="D185" s="75" t="s">
        <v>241</v>
      </c>
      <c r="E185" s="76">
        <f>VLOOKUP(D185,'GOLFER MONEY WON'!$1:$1048576,3,FALSE)</f>
        <v>33503</v>
      </c>
      <c r="F185" s="77" t="s">
        <v>242</v>
      </c>
      <c r="G185" s="76">
        <f>VLOOKUP(F185,'GOLFER MONEY WON'!$1:$1048576,3,FALSE)</f>
        <v>161000</v>
      </c>
      <c r="H185" s="104" t="s">
        <v>261</v>
      </c>
      <c r="I185" s="105">
        <f>VLOOKUP(H185,'GOLFER MONEY WON'!$1:$1048576,3,FALSE)</f>
        <v>79925</v>
      </c>
      <c r="J185" s="104" t="s">
        <v>317</v>
      </c>
      <c r="K185" s="105">
        <f>VLOOKUP(J185,'GOLFER MONEY WON'!$1:$1048576,3,FALSE)</f>
        <v>119600</v>
      </c>
      <c r="L185" s="104" t="s">
        <v>265</v>
      </c>
      <c r="M185" s="105">
        <f>VLOOKUP(L185,'GOLFER MONEY WON'!$1:$1048576,3,FALSE)</f>
        <v>0</v>
      </c>
      <c r="N185" s="108" t="s">
        <v>299</v>
      </c>
      <c r="O185" s="109">
        <f>VLOOKUP(N185,'GOLFER MONEY WON'!$1:$1048576,3,FALSE)</f>
        <v>345000</v>
      </c>
      <c r="P185" s="108" t="s">
        <v>255</v>
      </c>
      <c r="Q185" s="109">
        <f>VLOOKUP(P185,'GOLFER MONEY WON'!$1:$1048576,3,FALSE)</f>
        <v>385250</v>
      </c>
      <c r="R185" s="108" t="s">
        <v>287</v>
      </c>
      <c r="S185" s="109">
        <f>VLOOKUP(R185,'GOLFER MONEY WON'!$1:$1048576,3,FALSE)</f>
        <v>218500</v>
      </c>
      <c r="T185" s="112" t="s">
        <v>330</v>
      </c>
      <c r="U185" s="113">
        <f>VLOOKUP(T185,'GOLFER MONEY WON'!$1:$1048576,3,FALSE)</f>
        <v>60663</v>
      </c>
      <c r="V185" s="114" t="s">
        <v>328</v>
      </c>
      <c r="W185" s="113">
        <f>VLOOKUP(V185,'GOLFER MONEY WON'!$1:$1048576,3,FALSE)</f>
        <v>218500</v>
      </c>
      <c r="X185" s="114" t="s">
        <v>284</v>
      </c>
      <c r="Y185" s="113">
        <f>VLOOKUP(X185,'GOLFER MONEY WON'!$1:$1048576,3,FALSE)</f>
        <v>60663</v>
      </c>
      <c r="Z185" s="58" t="s">
        <v>333</v>
      </c>
      <c r="AA185" s="59">
        <f>VLOOKUP(Z185,'GOLFER MONEY WON'!$1:$1048576,3,FALSE)</f>
        <v>218500</v>
      </c>
      <c r="AB185" s="58" t="s">
        <v>292</v>
      </c>
      <c r="AC185" s="59">
        <f>VLOOKUP(AB185,'GOLFER MONEY WON'!$1:$1048576,3,FALSE)</f>
        <v>0</v>
      </c>
      <c r="AD185" s="117" t="s">
        <v>337</v>
      </c>
      <c r="AE185" s="118">
        <f>VLOOKUP(AD185,'GOLFER MONEY WON'!$1:$1048576,3,FALSE)</f>
        <v>0</v>
      </c>
    </row>
    <row r="186" spans="1:31" x14ac:dyDescent="0.2">
      <c r="A186" s="39">
        <v>185</v>
      </c>
      <c r="B186" s="54" t="s">
        <v>50</v>
      </c>
      <c r="C186" s="55">
        <f>SUM(E186)+G186+I186+K186+M186+O186+Q186+S186+U186+W186+Y186+AA186+AC186+AE186</f>
        <v>1899200</v>
      </c>
      <c r="D186" s="75" t="s">
        <v>254</v>
      </c>
      <c r="E186" s="76">
        <f>VLOOKUP(D186,'GOLFER MONEY WON'!$1:$1048576,3,FALSE)</f>
        <v>667000</v>
      </c>
      <c r="F186" s="77" t="s">
        <v>245</v>
      </c>
      <c r="G186" s="76">
        <f>VLOOKUP(F186,'GOLFER MONEY WON'!$1:$1048576,3,FALSE)</f>
        <v>119600</v>
      </c>
      <c r="H186" s="104" t="s">
        <v>260</v>
      </c>
      <c r="I186" s="105">
        <f>VLOOKUP(H186,'GOLFER MONEY WON'!$1:$1048576,3,FALSE)</f>
        <v>0</v>
      </c>
      <c r="J186" s="104" t="s">
        <v>250</v>
      </c>
      <c r="K186" s="105">
        <f>VLOOKUP(J186,'GOLFER MONEY WON'!$1:$1048576,3,FALSE)</f>
        <v>79925</v>
      </c>
      <c r="L186" s="104" t="s">
        <v>267</v>
      </c>
      <c r="M186" s="105">
        <f>VLOOKUP(L186,'GOLFER MONEY WON'!$1:$1048576,3,FALSE)</f>
        <v>299000</v>
      </c>
      <c r="N186" s="108" t="s">
        <v>255</v>
      </c>
      <c r="O186" s="109">
        <f>VLOOKUP(N186,'GOLFER MONEY WON'!$1:$1048576,3,FALSE)</f>
        <v>385250</v>
      </c>
      <c r="P186" s="108" t="s">
        <v>281</v>
      </c>
      <c r="Q186" s="109">
        <f>VLOOKUP(P186,'GOLFER MONEY WON'!$1:$1048576,3,FALSE)</f>
        <v>0</v>
      </c>
      <c r="R186" s="108" t="s">
        <v>279</v>
      </c>
      <c r="S186" s="109">
        <f>VLOOKUP(R186,'GOLFER MONEY WON'!$1:$1048576,3,FALSE)</f>
        <v>79925</v>
      </c>
      <c r="T186" s="114" t="s">
        <v>321</v>
      </c>
      <c r="U186" s="113">
        <f>VLOOKUP(T186,'GOLFER MONEY WON'!$1:$1048576,3,FALSE)</f>
        <v>0</v>
      </c>
      <c r="V186" s="114" t="s">
        <v>300</v>
      </c>
      <c r="W186" s="113">
        <f>VLOOKUP(V186,'GOLFER MONEY WON'!$1:$1048576,3,FALSE)</f>
        <v>0</v>
      </c>
      <c r="X186" s="114" t="s">
        <v>289</v>
      </c>
      <c r="Y186" s="113">
        <f>VLOOKUP(X186,'GOLFER MONEY WON'!$1:$1048576,3,FALSE)</f>
        <v>0</v>
      </c>
      <c r="Z186" s="58" t="s">
        <v>332</v>
      </c>
      <c r="AA186" s="59">
        <f>VLOOKUP(Z186,'GOLFER MONEY WON'!$1:$1048576,3,FALSE)</f>
        <v>0</v>
      </c>
      <c r="AB186" s="58" t="s">
        <v>333</v>
      </c>
      <c r="AC186" s="59">
        <f>VLOOKUP(AB186,'GOLFER MONEY WON'!$1:$1048576,3,FALSE)</f>
        <v>218500</v>
      </c>
      <c r="AD186" s="117" t="s">
        <v>336</v>
      </c>
      <c r="AE186" s="118">
        <f>VLOOKUP(AD186,'GOLFER MONEY WON'!$1:$1048576,3,FALSE)</f>
        <v>50000</v>
      </c>
    </row>
    <row r="187" spans="1:31" x14ac:dyDescent="0.2">
      <c r="A187" s="39">
        <v>186</v>
      </c>
      <c r="B187" s="54" t="s">
        <v>565</v>
      </c>
      <c r="C187" s="55">
        <f>SUM(E187)+G187+I187+K187+M187+O187+Q187+S187+U187+W187+Y187+AA187+AC187+AE187</f>
        <v>1894338</v>
      </c>
      <c r="D187" s="75" t="s">
        <v>243</v>
      </c>
      <c r="E187" s="76">
        <f>VLOOKUP(D187,'GOLFER MONEY WON'!$1:$1048576,3,FALSE)</f>
        <v>0</v>
      </c>
      <c r="F187" s="77" t="s">
        <v>245</v>
      </c>
      <c r="G187" s="76">
        <f>VLOOKUP(F187,'GOLFER MONEY WON'!$1:$1048576,3,FALSE)</f>
        <v>119600</v>
      </c>
      <c r="H187" s="104" t="s">
        <v>274</v>
      </c>
      <c r="I187" s="105">
        <f>VLOOKUP(H187,'GOLFER MONEY WON'!$1:$1048576,3,FALSE)</f>
        <v>299000</v>
      </c>
      <c r="J187" s="104" t="s">
        <v>267</v>
      </c>
      <c r="K187" s="105">
        <f>VLOOKUP(J187,'GOLFER MONEY WON'!$1:$1048576,3,FALSE)</f>
        <v>299000</v>
      </c>
      <c r="L187" s="104" t="s">
        <v>258</v>
      </c>
      <c r="M187" s="105">
        <f>VLOOKUP(L187,'GOLFER MONEY WON'!$1:$1048576,3,FALSE)</f>
        <v>60663</v>
      </c>
      <c r="N187" s="108" t="s">
        <v>270</v>
      </c>
      <c r="O187" s="109">
        <f>VLOOKUP(N187,'GOLFER MONEY WON'!$1:$1048576,3,FALSE)</f>
        <v>79925</v>
      </c>
      <c r="P187" s="108" t="s">
        <v>299</v>
      </c>
      <c r="Q187" s="109">
        <f>VLOOKUP(P187,'GOLFER MONEY WON'!$1:$1048576,3,FALSE)</f>
        <v>345000</v>
      </c>
      <c r="R187" s="108" t="s">
        <v>255</v>
      </c>
      <c r="S187" s="109">
        <f>VLOOKUP(R187,'GOLFER MONEY WON'!$1:$1048576,3,FALSE)</f>
        <v>385250</v>
      </c>
      <c r="T187" s="112" t="s">
        <v>297</v>
      </c>
      <c r="U187" s="113">
        <f>VLOOKUP(T187,'GOLFER MONEY WON'!$1:$1048576,3,FALSE)</f>
        <v>43700</v>
      </c>
      <c r="V187" s="114" t="s">
        <v>300</v>
      </c>
      <c r="W187" s="113">
        <f>VLOOKUP(V187,'GOLFER MONEY WON'!$1:$1048576,3,FALSE)</f>
        <v>0</v>
      </c>
      <c r="X187" s="114" t="s">
        <v>285</v>
      </c>
      <c r="Y187" s="113">
        <f>VLOOKUP(X187,'GOLFER MONEY WON'!$1:$1048576,3,FALSE)</f>
        <v>43700</v>
      </c>
      <c r="Z187" s="58" t="s">
        <v>290</v>
      </c>
      <c r="AA187" s="59">
        <f>VLOOKUP(Z187,'GOLFER MONEY WON'!$1:$1048576,3,FALSE)</f>
        <v>0</v>
      </c>
      <c r="AB187" s="58" t="s">
        <v>333</v>
      </c>
      <c r="AC187" s="59">
        <f>VLOOKUP(AB187,'GOLFER MONEY WON'!$1:$1048576,3,FALSE)</f>
        <v>218500</v>
      </c>
      <c r="AD187" s="117" t="s">
        <v>337</v>
      </c>
      <c r="AE187" s="118">
        <f>VLOOKUP(AD187,'GOLFER MONEY WON'!$1:$1048576,3,FALSE)</f>
        <v>0</v>
      </c>
    </row>
    <row r="188" spans="1:31" x14ac:dyDescent="0.2">
      <c r="A188" s="39">
        <v>187</v>
      </c>
      <c r="B188" s="54" t="s">
        <v>562</v>
      </c>
      <c r="C188" s="55">
        <f>SUM(E188)+G188+I188+K188+M188+O188+Q188+S188+U188+W188+Y188+AA188+AC188+AE188</f>
        <v>1884275</v>
      </c>
      <c r="D188" s="75" t="s">
        <v>243</v>
      </c>
      <c r="E188" s="76">
        <f>VLOOKUP(D188,'GOLFER MONEY WON'!$1:$1048576,3,FALSE)</f>
        <v>0</v>
      </c>
      <c r="F188" s="77" t="s">
        <v>245</v>
      </c>
      <c r="G188" s="76">
        <f>VLOOKUP(F188,'GOLFER MONEY WON'!$1:$1048576,3,FALSE)</f>
        <v>119600</v>
      </c>
      <c r="H188" s="104" t="s">
        <v>264</v>
      </c>
      <c r="I188" s="105">
        <f>VLOOKUP(H188,'GOLFER MONEY WON'!$1:$1048576,3,FALSE)</f>
        <v>0</v>
      </c>
      <c r="J188" s="104" t="s">
        <v>274</v>
      </c>
      <c r="K188" s="105">
        <f>VLOOKUP(J188,'GOLFER MONEY WON'!$1:$1048576,3,FALSE)</f>
        <v>299000</v>
      </c>
      <c r="L188" s="104" t="s">
        <v>269</v>
      </c>
      <c r="M188" s="105">
        <f>VLOOKUP(L188,'GOLFER MONEY WON'!$1:$1048576,3,FALSE)</f>
        <v>218500</v>
      </c>
      <c r="N188" s="108" t="s">
        <v>270</v>
      </c>
      <c r="O188" s="109">
        <f>VLOOKUP(N188,'GOLFER MONEY WON'!$1:$1048576,3,FALSE)</f>
        <v>79925</v>
      </c>
      <c r="P188" s="108" t="s">
        <v>299</v>
      </c>
      <c r="Q188" s="109">
        <f>VLOOKUP(P188,'GOLFER MONEY WON'!$1:$1048576,3,FALSE)</f>
        <v>345000</v>
      </c>
      <c r="R188" s="108" t="s">
        <v>255</v>
      </c>
      <c r="S188" s="109">
        <f>VLOOKUP(R188,'GOLFER MONEY WON'!$1:$1048576,3,FALSE)</f>
        <v>385250</v>
      </c>
      <c r="T188" s="112" t="s">
        <v>291</v>
      </c>
      <c r="U188" s="113">
        <f>VLOOKUP(T188,'GOLFER MONEY WON'!$1:$1048576,3,FALSE)</f>
        <v>0</v>
      </c>
      <c r="V188" s="114" t="s">
        <v>300</v>
      </c>
      <c r="W188" s="113">
        <f>VLOOKUP(V188,'GOLFER MONEY WON'!$1:$1048576,3,FALSE)</f>
        <v>0</v>
      </c>
      <c r="X188" s="114" t="s">
        <v>302</v>
      </c>
      <c r="Y188" s="113">
        <f>VLOOKUP(X188,'GOLFER MONEY WON'!$1:$1048576,3,FALSE)</f>
        <v>218500</v>
      </c>
      <c r="Z188" s="58" t="s">
        <v>290</v>
      </c>
      <c r="AA188" s="59">
        <f>VLOOKUP(Z188,'GOLFER MONEY WON'!$1:$1048576,3,FALSE)</f>
        <v>0</v>
      </c>
      <c r="AB188" s="58" t="s">
        <v>333</v>
      </c>
      <c r="AC188" s="59">
        <f>VLOOKUP(AB188,'GOLFER MONEY WON'!$1:$1048576,3,FALSE)</f>
        <v>218500</v>
      </c>
      <c r="AD188" s="117" t="s">
        <v>337</v>
      </c>
      <c r="AE188" s="118">
        <f>VLOOKUP(AD188,'GOLFER MONEY WON'!$1:$1048576,3,FALSE)</f>
        <v>0</v>
      </c>
    </row>
    <row r="189" spans="1:31" x14ac:dyDescent="0.2">
      <c r="A189" s="39">
        <v>188</v>
      </c>
      <c r="B189" s="54" t="s">
        <v>584</v>
      </c>
      <c r="C189" s="55">
        <f>SUM(E189)+G189+I189+K189+M189+O189+Q189+S189+U189+W189+Y189+AA189+AC189+AE189</f>
        <v>1882675</v>
      </c>
      <c r="D189" s="75" t="s">
        <v>254</v>
      </c>
      <c r="E189" s="76">
        <f>VLOOKUP(D189,'GOLFER MONEY WON'!$1:$1048576,3,FALSE)</f>
        <v>667000</v>
      </c>
      <c r="F189" s="77" t="s">
        <v>244</v>
      </c>
      <c r="G189" s="76">
        <f>VLOOKUP(F189,'GOLFER MONEY WON'!$1:$1048576,3,FALSE)</f>
        <v>437000</v>
      </c>
      <c r="H189" s="104" t="s">
        <v>249</v>
      </c>
      <c r="I189" s="105">
        <f>VLOOKUP(H189,'GOLFER MONEY WON'!$1:$1048576,3,FALSE)</f>
        <v>27840</v>
      </c>
      <c r="J189" s="104" t="s">
        <v>263</v>
      </c>
      <c r="K189" s="105">
        <f>VLOOKUP(J189,'GOLFER MONEY WON'!$1:$1048576,3,FALSE)</f>
        <v>161000</v>
      </c>
      <c r="L189" s="104" t="s">
        <v>267</v>
      </c>
      <c r="M189" s="105">
        <f>VLOOKUP(L189,'GOLFER MONEY WON'!$1:$1048576,3,FALSE)</f>
        <v>299000</v>
      </c>
      <c r="N189" s="108" t="s">
        <v>271</v>
      </c>
      <c r="O189" s="109">
        <f>VLOOKUP(N189,'GOLFER MONEY WON'!$1:$1048576,3,FALSE)</f>
        <v>28635</v>
      </c>
      <c r="P189" s="108" t="s">
        <v>283</v>
      </c>
      <c r="Q189" s="109">
        <f>VLOOKUP(P189,'GOLFER MONEY WON'!$1:$1048576,3,FALSE)</f>
        <v>0</v>
      </c>
      <c r="R189" s="108" t="s">
        <v>251</v>
      </c>
      <c r="S189" s="109">
        <f>VLOOKUP(R189,'GOLFER MONEY WON'!$1:$1048576,3,FALSE)</f>
        <v>43700</v>
      </c>
      <c r="T189" s="112" t="s">
        <v>276</v>
      </c>
      <c r="U189" s="113">
        <f>VLOOKUP(T189,'GOLFER MONEY WON'!$1:$1048576,3,FALSE)</f>
        <v>0</v>
      </c>
      <c r="V189" s="114" t="s">
        <v>300</v>
      </c>
      <c r="W189" s="113">
        <f>VLOOKUP(V189,'GOLFER MONEY WON'!$1:$1048576,3,FALSE)</f>
        <v>0</v>
      </c>
      <c r="X189" s="114" t="s">
        <v>291</v>
      </c>
      <c r="Y189" s="113">
        <f>VLOOKUP(X189,'GOLFER MONEY WON'!$1:$1048576,3,FALSE)</f>
        <v>0</v>
      </c>
      <c r="Z189" s="58" t="s">
        <v>290</v>
      </c>
      <c r="AA189" s="59">
        <f>VLOOKUP(Z189,'GOLFER MONEY WON'!$1:$1048576,3,FALSE)</f>
        <v>0</v>
      </c>
      <c r="AB189" s="58" t="s">
        <v>333</v>
      </c>
      <c r="AC189" s="59">
        <f>VLOOKUP(AB189,'GOLFER MONEY WON'!$1:$1048576,3,FALSE)</f>
        <v>218500</v>
      </c>
      <c r="AD189" s="117" t="s">
        <v>335</v>
      </c>
      <c r="AE189" s="118">
        <f>VLOOKUP(AD189,'GOLFER MONEY WON'!$1:$1048576,3,FALSE)</f>
        <v>0</v>
      </c>
    </row>
    <row r="190" spans="1:31" x14ac:dyDescent="0.2">
      <c r="A190" s="39">
        <v>189</v>
      </c>
      <c r="B190" s="54" t="s">
        <v>95</v>
      </c>
      <c r="C190" s="55">
        <f>SUM(E190)+G190+I190+K190+M190+O190+Q190+S190+U190+W190+Y190+AA190+AC190+AE190</f>
        <v>1879903</v>
      </c>
      <c r="D190" s="75" t="s">
        <v>254</v>
      </c>
      <c r="E190" s="76">
        <f>VLOOKUP(D190,'GOLFER MONEY WON'!$1:$1048576,3,FALSE)</f>
        <v>667000</v>
      </c>
      <c r="F190" s="77" t="s">
        <v>243</v>
      </c>
      <c r="G190" s="76">
        <f>VLOOKUP(F190,'GOLFER MONEY WON'!$1:$1048576,3,FALSE)</f>
        <v>0</v>
      </c>
      <c r="H190" s="104" t="s">
        <v>274</v>
      </c>
      <c r="I190" s="105">
        <f>VLOOKUP(H190,'GOLFER MONEY WON'!$1:$1048576,3,FALSE)</f>
        <v>299000</v>
      </c>
      <c r="J190" s="104" t="s">
        <v>315</v>
      </c>
      <c r="K190" s="105">
        <f>VLOOKUP(J190,'GOLFER MONEY WON'!$1:$1048576,3,FALSE)</f>
        <v>0</v>
      </c>
      <c r="L190" s="104" t="s">
        <v>269</v>
      </c>
      <c r="M190" s="105">
        <f>VLOOKUP(L190,'GOLFER MONEY WON'!$1:$1048576,3,FALSE)</f>
        <v>218500</v>
      </c>
      <c r="N190" s="108" t="s">
        <v>283</v>
      </c>
      <c r="O190" s="109">
        <f>VLOOKUP(N190,'GOLFER MONEY WON'!$1:$1048576,3,FALSE)</f>
        <v>0</v>
      </c>
      <c r="P190" s="108" t="s">
        <v>262</v>
      </c>
      <c r="Q190" s="109">
        <f>VLOOKUP(P190,'GOLFER MONEY WON'!$1:$1048576,3,FALSE)</f>
        <v>119600</v>
      </c>
      <c r="R190" s="108" t="s">
        <v>277</v>
      </c>
      <c r="S190" s="109">
        <f>VLOOKUP(R190,'GOLFER MONEY WON'!$1:$1048576,3,FALSE)</f>
        <v>28140</v>
      </c>
      <c r="T190" s="112" t="s">
        <v>302</v>
      </c>
      <c r="U190" s="113">
        <f>VLOOKUP(T190,'GOLFER MONEY WON'!$1:$1048576,3,FALSE)</f>
        <v>218500</v>
      </c>
      <c r="V190" s="114" t="s">
        <v>300</v>
      </c>
      <c r="W190" s="113">
        <f>VLOOKUP(V190,'GOLFER MONEY WON'!$1:$1048576,3,FALSE)</f>
        <v>0</v>
      </c>
      <c r="X190" s="114" t="s">
        <v>284</v>
      </c>
      <c r="Y190" s="113">
        <f>VLOOKUP(X190,'GOLFER MONEY WON'!$1:$1048576,3,FALSE)</f>
        <v>60663</v>
      </c>
      <c r="Z190" s="58" t="s">
        <v>290</v>
      </c>
      <c r="AA190" s="59">
        <f>VLOOKUP(Z190,'GOLFER MONEY WON'!$1:$1048576,3,FALSE)</f>
        <v>0</v>
      </c>
      <c r="AB190" s="58" t="s">
        <v>333</v>
      </c>
      <c r="AC190" s="59">
        <f>VLOOKUP(AB190,'GOLFER MONEY WON'!$1:$1048576,3,FALSE)</f>
        <v>218500</v>
      </c>
      <c r="AD190" s="117" t="s">
        <v>336</v>
      </c>
      <c r="AE190" s="118">
        <f>VLOOKUP(AD190,'GOLFER MONEY WON'!$1:$1048576,3,FALSE)</f>
        <v>50000</v>
      </c>
    </row>
    <row r="191" spans="1:31" x14ac:dyDescent="0.2">
      <c r="A191" s="39">
        <v>190</v>
      </c>
      <c r="B191" s="54" t="s">
        <v>460</v>
      </c>
      <c r="C191" s="55">
        <f>SUM(E191)+G191+I191+K191+M191+O191+Q191+S191+U191+W191+Y191+AA191+AC191+AE191</f>
        <v>1875204</v>
      </c>
      <c r="D191" s="75" t="s">
        <v>246</v>
      </c>
      <c r="E191" s="76">
        <f>VLOOKUP(D191,'GOLFER MONEY WON'!$1:$1048576,3,FALSE)</f>
        <v>345000</v>
      </c>
      <c r="F191" s="77" t="s">
        <v>242</v>
      </c>
      <c r="G191" s="76">
        <f>VLOOKUP(F191,'GOLFER MONEY WON'!$1:$1048576,3,FALSE)</f>
        <v>161000</v>
      </c>
      <c r="H191" s="104" t="s">
        <v>266</v>
      </c>
      <c r="I191" s="105">
        <f>VLOOKUP(H191,'GOLFER MONEY WON'!$1:$1048576,3,FALSE)</f>
        <v>33503</v>
      </c>
      <c r="J191" s="104" t="s">
        <v>261</v>
      </c>
      <c r="K191" s="105">
        <f>VLOOKUP(J191,'GOLFER MONEY WON'!$1:$1048576,3,FALSE)</f>
        <v>79925</v>
      </c>
      <c r="L191" s="104" t="s">
        <v>258</v>
      </c>
      <c r="M191" s="105">
        <f>VLOOKUP(L191,'GOLFER MONEY WON'!$1:$1048576,3,FALSE)</f>
        <v>60663</v>
      </c>
      <c r="N191" s="108" t="s">
        <v>255</v>
      </c>
      <c r="O191" s="109">
        <f>VLOOKUP(N191,'GOLFER MONEY WON'!$1:$1048576,3,FALSE)</f>
        <v>385250</v>
      </c>
      <c r="P191" s="108" t="s">
        <v>251</v>
      </c>
      <c r="Q191" s="109">
        <f>VLOOKUP(P191,'GOLFER MONEY WON'!$1:$1048576,3,FALSE)</f>
        <v>43700</v>
      </c>
      <c r="R191" s="108" t="s">
        <v>287</v>
      </c>
      <c r="S191" s="109">
        <f>VLOOKUP(R191,'GOLFER MONEY WON'!$1:$1048576,3,FALSE)</f>
        <v>218500</v>
      </c>
      <c r="T191" s="112" t="s">
        <v>328</v>
      </c>
      <c r="U191" s="113">
        <f>VLOOKUP(T191,'GOLFER MONEY WON'!$1:$1048576,3,FALSE)</f>
        <v>218500</v>
      </c>
      <c r="V191" s="114" t="s">
        <v>300</v>
      </c>
      <c r="W191" s="113">
        <f>VLOOKUP(V191,'GOLFER MONEY WON'!$1:$1048576,3,FALSE)</f>
        <v>0</v>
      </c>
      <c r="X191" s="114" t="s">
        <v>284</v>
      </c>
      <c r="Y191" s="113">
        <f>VLOOKUP(X191,'GOLFER MONEY WON'!$1:$1048576,3,FALSE)</f>
        <v>60663</v>
      </c>
      <c r="Z191" s="58" t="s">
        <v>290</v>
      </c>
      <c r="AA191" s="59">
        <f>VLOOKUP(Z191,'GOLFER MONEY WON'!$1:$1048576,3,FALSE)</f>
        <v>0</v>
      </c>
      <c r="AB191" s="58" t="s">
        <v>333</v>
      </c>
      <c r="AC191" s="59">
        <f>VLOOKUP(AB191,'GOLFER MONEY WON'!$1:$1048576,3,FALSE)</f>
        <v>218500</v>
      </c>
      <c r="AD191" s="117" t="s">
        <v>336</v>
      </c>
      <c r="AE191" s="118">
        <f>VLOOKUP(AD191,'GOLFER MONEY WON'!$1:$1048576,3,FALSE)</f>
        <v>50000</v>
      </c>
    </row>
    <row r="192" spans="1:31" x14ac:dyDescent="0.2">
      <c r="A192" s="39">
        <v>191</v>
      </c>
      <c r="B192" s="54" t="s">
        <v>58</v>
      </c>
      <c r="C192" s="55">
        <f>SUM(E192)+G192+I192+K192+M192+O192+Q192+S192+U192+W192+Y192+AA192+AC192+AE192</f>
        <v>1873651</v>
      </c>
      <c r="D192" s="75" t="s">
        <v>241</v>
      </c>
      <c r="E192" s="76">
        <f>VLOOKUP(D192,'GOLFER MONEY WON'!$1:$1048576,3,FALSE)</f>
        <v>33503</v>
      </c>
      <c r="F192" s="77" t="s">
        <v>248</v>
      </c>
      <c r="G192" s="76">
        <f>VLOOKUP(F192,'GOLFER MONEY WON'!$1:$1048576,3,FALSE)</f>
        <v>667000</v>
      </c>
      <c r="H192" s="104" t="s">
        <v>315</v>
      </c>
      <c r="I192" s="105">
        <f>VLOOKUP(H192,'GOLFER MONEY WON'!$1:$1048576,3,FALSE)</f>
        <v>0</v>
      </c>
      <c r="J192" s="104" t="s">
        <v>261</v>
      </c>
      <c r="K192" s="105">
        <f>VLOOKUP(J192,'GOLFER MONEY WON'!$1:$1048576,3,FALSE)</f>
        <v>79925</v>
      </c>
      <c r="L192" s="104" t="s">
        <v>258</v>
      </c>
      <c r="M192" s="105">
        <f>VLOOKUP(L192,'GOLFER MONEY WON'!$1:$1048576,3,FALSE)</f>
        <v>60663</v>
      </c>
      <c r="N192" s="108" t="s">
        <v>271</v>
      </c>
      <c r="O192" s="109">
        <f>VLOOKUP(N192,'GOLFER MONEY WON'!$1:$1048576,3,FALSE)</f>
        <v>28635</v>
      </c>
      <c r="P192" s="108" t="s">
        <v>341</v>
      </c>
      <c r="Q192" s="109">
        <f>VLOOKUP(P192,'GOLFER MONEY WON'!$1:$1048576,3,FALSE)</f>
        <v>218500</v>
      </c>
      <c r="R192" s="108" t="s">
        <v>304</v>
      </c>
      <c r="S192" s="109">
        <f>VLOOKUP(R192,'GOLFER MONEY WON'!$1:$1048576,3,FALSE)</f>
        <v>0</v>
      </c>
      <c r="T192" s="112" t="s">
        <v>302</v>
      </c>
      <c r="U192" s="113">
        <f>VLOOKUP(T192,'GOLFER MONEY WON'!$1:$1048576,3,FALSE)</f>
        <v>218500</v>
      </c>
      <c r="V192" s="114" t="s">
        <v>326</v>
      </c>
      <c r="W192" s="113">
        <f>VLOOKUP(V192,'GOLFER MONEY WON'!$1:$1048576,3,FALSE)</f>
        <v>79925</v>
      </c>
      <c r="X192" s="114" t="s">
        <v>328</v>
      </c>
      <c r="Y192" s="113">
        <f>VLOOKUP(X192,'GOLFER MONEY WON'!$1:$1048576,3,FALSE)</f>
        <v>218500</v>
      </c>
      <c r="Z192" s="58" t="s">
        <v>292</v>
      </c>
      <c r="AA192" s="59">
        <f>VLOOKUP(Z192,'GOLFER MONEY WON'!$1:$1048576,3,FALSE)</f>
        <v>0</v>
      </c>
      <c r="AB192" s="58" t="s">
        <v>333</v>
      </c>
      <c r="AC192" s="59">
        <f>VLOOKUP(AB192,'GOLFER MONEY WON'!$1:$1048576,3,FALSE)</f>
        <v>218500</v>
      </c>
      <c r="AD192" s="117" t="s">
        <v>336</v>
      </c>
      <c r="AE192" s="118">
        <f>VLOOKUP(AD192,'GOLFER MONEY WON'!$1:$1048576,3,FALSE)</f>
        <v>50000</v>
      </c>
    </row>
    <row r="193" spans="1:31" x14ac:dyDescent="0.2">
      <c r="A193" s="39">
        <v>192</v>
      </c>
      <c r="B193" s="54" t="s">
        <v>179</v>
      </c>
      <c r="C193" s="55">
        <f>SUM(E193)+G193+I193+K193+M193+O193+Q193+S193+U193+W193+Y193+AA193+AC193+AE193</f>
        <v>1872966</v>
      </c>
      <c r="D193" s="75" t="s">
        <v>254</v>
      </c>
      <c r="E193" s="76">
        <f>VLOOKUP(D193,'GOLFER MONEY WON'!$1:$1048576,3,FALSE)</f>
        <v>667000</v>
      </c>
      <c r="F193" s="77" t="s">
        <v>242</v>
      </c>
      <c r="G193" s="76">
        <f>VLOOKUP(F193,'GOLFER MONEY WON'!$1:$1048576,3,FALSE)</f>
        <v>161000</v>
      </c>
      <c r="H193" s="104" t="s">
        <v>266</v>
      </c>
      <c r="I193" s="105">
        <f>VLOOKUP(H193,'GOLFER MONEY WON'!$1:$1048576,3,FALSE)</f>
        <v>33503</v>
      </c>
      <c r="J193" s="104" t="s">
        <v>316</v>
      </c>
      <c r="K193" s="105">
        <f>VLOOKUP(J193,'GOLFER MONEY WON'!$1:$1048576,3,FALSE)</f>
        <v>43700</v>
      </c>
      <c r="L193" s="104" t="s">
        <v>261</v>
      </c>
      <c r="M193" s="105">
        <f>VLOOKUP(L193,'GOLFER MONEY WON'!$1:$1048576,3,FALSE)</f>
        <v>79925</v>
      </c>
      <c r="N193" s="108" t="s">
        <v>283</v>
      </c>
      <c r="O193" s="109">
        <f>VLOOKUP(N193,'GOLFER MONEY WON'!$1:$1048576,3,FALSE)</f>
        <v>0</v>
      </c>
      <c r="P193" s="108" t="s">
        <v>271</v>
      </c>
      <c r="Q193" s="109">
        <f>VLOOKUP(P193,'GOLFER MONEY WON'!$1:$1048576,3,FALSE)</f>
        <v>28635</v>
      </c>
      <c r="R193" s="108" t="s">
        <v>299</v>
      </c>
      <c r="S193" s="109">
        <f>VLOOKUP(R193,'GOLFER MONEY WON'!$1:$1048576,3,FALSE)</f>
        <v>345000</v>
      </c>
      <c r="T193" s="112" t="s">
        <v>297</v>
      </c>
      <c r="U193" s="113">
        <f>VLOOKUP(T193,'GOLFER MONEY WON'!$1:$1048576,3,FALSE)</f>
        <v>43700</v>
      </c>
      <c r="V193" s="114" t="s">
        <v>302</v>
      </c>
      <c r="W193" s="113">
        <f>VLOOKUP(V193,'GOLFER MONEY WON'!$1:$1048576,3,FALSE)</f>
        <v>218500</v>
      </c>
      <c r="X193" s="114" t="s">
        <v>272</v>
      </c>
      <c r="Y193" s="113">
        <f>VLOOKUP(X193,'GOLFER MONEY WON'!$1:$1048576,3,FALSE)</f>
        <v>33503</v>
      </c>
      <c r="Z193" s="58" t="s">
        <v>290</v>
      </c>
      <c r="AA193" s="59">
        <f>VLOOKUP(Z193,'GOLFER MONEY WON'!$1:$1048576,3,FALSE)</f>
        <v>0</v>
      </c>
      <c r="AB193" s="58" t="s">
        <v>333</v>
      </c>
      <c r="AC193" s="59">
        <f>VLOOKUP(AB193,'GOLFER MONEY WON'!$1:$1048576,3,FALSE)</f>
        <v>218500</v>
      </c>
      <c r="AD193" s="117" t="s">
        <v>337</v>
      </c>
      <c r="AE193" s="118">
        <f>VLOOKUP(AD193,'GOLFER MONEY WON'!$1:$1048576,3,FALSE)</f>
        <v>0</v>
      </c>
    </row>
    <row r="194" spans="1:31" x14ac:dyDescent="0.2">
      <c r="A194" s="39">
        <v>193</v>
      </c>
      <c r="B194" s="54" t="s">
        <v>550</v>
      </c>
      <c r="C194" s="55">
        <f>SUM(E194)+G194+I194+K194+M194+O194+Q194+S194+U194+W194+Y194+AA194+AC194+AE194</f>
        <v>1868763</v>
      </c>
      <c r="D194" s="75" t="s">
        <v>254</v>
      </c>
      <c r="E194" s="76">
        <f>VLOOKUP(D194,'GOLFER MONEY WON'!$1:$1048576,3,FALSE)</f>
        <v>667000</v>
      </c>
      <c r="F194" s="77" t="s">
        <v>245</v>
      </c>
      <c r="G194" s="76">
        <f>VLOOKUP(F194,'GOLFER MONEY WON'!$1:$1048576,3,FALSE)</f>
        <v>119600</v>
      </c>
      <c r="H194" s="104" t="s">
        <v>274</v>
      </c>
      <c r="I194" s="105">
        <f>VLOOKUP(H194,'GOLFER MONEY WON'!$1:$1048576,3,FALSE)</f>
        <v>299000</v>
      </c>
      <c r="J194" s="104" t="s">
        <v>256</v>
      </c>
      <c r="K194" s="105">
        <f>VLOOKUP(J194,'GOLFER MONEY WON'!$1:$1048576,3,FALSE)</f>
        <v>79925</v>
      </c>
      <c r="L194" s="104" t="s">
        <v>267</v>
      </c>
      <c r="M194" s="105">
        <f>VLOOKUP(L194,'GOLFER MONEY WON'!$1:$1048576,3,FALSE)</f>
        <v>299000</v>
      </c>
      <c r="N194" s="108" t="s">
        <v>271</v>
      </c>
      <c r="O194" s="109">
        <f>VLOOKUP(N194,'GOLFER MONEY WON'!$1:$1048576,3,FALSE)</f>
        <v>28635</v>
      </c>
      <c r="P194" s="108" t="s">
        <v>280</v>
      </c>
      <c r="Q194" s="109">
        <f>VLOOKUP(P194,'GOLFER MONEY WON'!$1:$1048576,3,FALSE)</f>
        <v>29900</v>
      </c>
      <c r="R194" s="108" t="s">
        <v>251</v>
      </c>
      <c r="S194" s="109">
        <f>VLOOKUP(R194,'GOLFER MONEY WON'!$1:$1048576,3,FALSE)</f>
        <v>43700</v>
      </c>
      <c r="T194" s="112" t="s">
        <v>272</v>
      </c>
      <c r="U194" s="113">
        <f>VLOOKUP(T194,'GOLFER MONEY WON'!$1:$1048576,3,FALSE)</f>
        <v>33503</v>
      </c>
      <c r="V194" s="114" t="s">
        <v>301</v>
      </c>
      <c r="W194" s="113">
        <f>VLOOKUP(V194,'GOLFER MONEY WON'!$1:$1048576,3,FALSE)</f>
        <v>0</v>
      </c>
      <c r="X194" s="114" t="s">
        <v>289</v>
      </c>
      <c r="Y194" s="113">
        <f>VLOOKUP(X194,'GOLFER MONEY WON'!$1:$1048576,3,FALSE)</f>
        <v>0</v>
      </c>
      <c r="Z194" s="58" t="s">
        <v>292</v>
      </c>
      <c r="AA194" s="59">
        <f>VLOOKUP(Z194,'GOLFER MONEY WON'!$1:$1048576,3,FALSE)</f>
        <v>0</v>
      </c>
      <c r="AB194" s="58" t="s">
        <v>333</v>
      </c>
      <c r="AC194" s="59">
        <f>VLOOKUP(AB194,'GOLFER MONEY WON'!$1:$1048576,3,FALSE)</f>
        <v>218500</v>
      </c>
      <c r="AD194" s="117" t="s">
        <v>336</v>
      </c>
      <c r="AE194" s="118">
        <f>VLOOKUP(AD194,'GOLFER MONEY WON'!$1:$1048576,3,FALSE)</f>
        <v>50000</v>
      </c>
    </row>
    <row r="195" spans="1:31" x14ac:dyDescent="0.2">
      <c r="A195" s="39">
        <v>194</v>
      </c>
      <c r="B195" s="54" t="s">
        <v>102</v>
      </c>
      <c r="C195" s="55">
        <f>SUM(E195)+G195+I195+K195+M195+O195+Q195+S195+U195+W195+Y195+AA195+AC195+AE195</f>
        <v>1863288</v>
      </c>
      <c r="D195" s="75" t="s">
        <v>245</v>
      </c>
      <c r="E195" s="76">
        <f>VLOOKUP(D195,'GOLFER MONEY WON'!$1:$1048576,3,FALSE)</f>
        <v>119600</v>
      </c>
      <c r="F195" s="77" t="s">
        <v>248</v>
      </c>
      <c r="G195" s="76">
        <f>VLOOKUP(F195,'GOLFER MONEY WON'!$1:$1048576,3,FALSE)</f>
        <v>667000</v>
      </c>
      <c r="H195" s="104" t="s">
        <v>260</v>
      </c>
      <c r="I195" s="105">
        <f>VLOOKUP(H195,'GOLFER MONEY WON'!$1:$1048576,3,FALSE)</f>
        <v>0</v>
      </c>
      <c r="J195" s="104" t="s">
        <v>274</v>
      </c>
      <c r="K195" s="105">
        <f>VLOOKUP(J195,'GOLFER MONEY WON'!$1:$1048576,3,FALSE)</f>
        <v>299000</v>
      </c>
      <c r="L195" s="104" t="s">
        <v>265</v>
      </c>
      <c r="M195" s="105">
        <f>VLOOKUP(L195,'GOLFER MONEY WON'!$1:$1048576,3,FALSE)</f>
        <v>0</v>
      </c>
      <c r="N195" s="108" t="s">
        <v>270</v>
      </c>
      <c r="O195" s="109">
        <f>VLOOKUP(N195,'GOLFER MONEY WON'!$1:$1048576,3,FALSE)</f>
        <v>79925</v>
      </c>
      <c r="P195" s="108" t="s">
        <v>299</v>
      </c>
      <c r="Q195" s="109">
        <f>VLOOKUP(P195,'GOLFER MONEY WON'!$1:$1048576,3,FALSE)</f>
        <v>345000</v>
      </c>
      <c r="R195" s="108" t="s">
        <v>280</v>
      </c>
      <c r="S195" s="109">
        <f>VLOOKUP(R195,'GOLFER MONEY WON'!$1:$1048576,3,FALSE)</f>
        <v>29900</v>
      </c>
      <c r="T195" s="112" t="s">
        <v>303</v>
      </c>
      <c r="U195" s="113">
        <f>VLOOKUP(T195,'GOLFER MONEY WON'!$1:$1048576,3,FALSE)</f>
        <v>0</v>
      </c>
      <c r="V195" s="114" t="s">
        <v>285</v>
      </c>
      <c r="W195" s="113">
        <f>VLOOKUP(V195,'GOLFER MONEY WON'!$1:$1048576,3,FALSE)</f>
        <v>43700</v>
      </c>
      <c r="X195" s="114" t="s">
        <v>284</v>
      </c>
      <c r="Y195" s="113">
        <f>VLOOKUP(X195,'GOLFER MONEY WON'!$1:$1048576,3,FALSE)</f>
        <v>60663</v>
      </c>
      <c r="Z195" s="58" t="s">
        <v>332</v>
      </c>
      <c r="AA195" s="59">
        <f>VLOOKUP(Z195,'GOLFER MONEY WON'!$1:$1048576,3,FALSE)</f>
        <v>0</v>
      </c>
      <c r="AB195" s="58" t="s">
        <v>333</v>
      </c>
      <c r="AC195" s="59">
        <f>VLOOKUP(AB195,'GOLFER MONEY WON'!$1:$1048576,3,FALSE)</f>
        <v>218500</v>
      </c>
      <c r="AD195" s="117" t="s">
        <v>337</v>
      </c>
      <c r="AE195" s="118">
        <f>VLOOKUP(AD195,'GOLFER MONEY WON'!$1:$1048576,3,FALSE)</f>
        <v>0</v>
      </c>
    </row>
    <row r="196" spans="1:31" x14ac:dyDescent="0.2">
      <c r="A196" s="39">
        <v>195</v>
      </c>
      <c r="B196" s="54" t="s">
        <v>189</v>
      </c>
      <c r="C196" s="55">
        <f>SUM(E196)+G196+I196+K196+M196+O196+Q196+S196+U196+W196+Y196+AA196+AC196+AE196</f>
        <v>1850651</v>
      </c>
      <c r="D196" s="75" t="s">
        <v>244</v>
      </c>
      <c r="E196" s="76">
        <f>VLOOKUP(D196,'GOLFER MONEY WON'!$1:$1048576,3,FALSE)</f>
        <v>437000</v>
      </c>
      <c r="F196" s="77" t="s">
        <v>246</v>
      </c>
      <c r="G196" s="76">
        <f>VLOOKUP(F196,'GOLFER MONEY WON'!$1:$1048576,3,FALSE)</f>
        <v>345000</v>
      </c>
      <c r="H196" s="104" t="s">
        <v>266</v>
      </c>
      <c r="I196" s="105">
        <f>VLOOKUP(H196,'GOLFER MONEY WON'!$1:$1048576,3,FALSE)</f>
        <v>33503</v>
      </c>
      <c r="J196" s="104" t="s">
        <v>315</v>
      </c>
      <c r="K196" s="105">
        <f>VLOOKUP(J196,'GOLFER MONEY WON'!$1:$1048576,3,FALSE)</f>
        <v>0</v>
      </c>
      <c r="L196" s="104" t="s">
        <v>267</v>
      </c>
      <c r="M196" s="105">
        <f>VLOOKUP(L196,'GOLFER MONEY WON'!$1:$1048576,3,FALSE)</f>
        <v>299000</v>
      </c>
      <c r="N196" s="108" t="s">
        <v>271</v>
      </c>
      <c r="O196" s="109">
        <f>VLOOKUP(N196,'GOLFER MONEY WON'!$1:$1048576,3,FALSE)</f>
        <v>28635</v>
      </c>
      <c r="P196" s="108" t="s">
        <v>273</v>
      </c>
      <c r="Q196" s="109">
        <f>VLOOKUP(P196,'GOLFER MONEY WON'!$1:$1048576,3,FALSE)</f>
        <v>79925</v>
      </c>
      <c r="R196" s="108" t="s">
        <v>287</v>
      </c>
      <c r="S196" s="109">
        <f>VLOOKUP(R196,'GOLFER MONEY WON'!$1:$1048576,3,FALSE)</f>
        <v>218500</v>
      </c>
      <c r="T196" s="112" t="s">
        <v>302</v>
      </c>
      <c r="U196" s="113">
        <f>VLOOKUP(T196,'GOLFER MONEY WON'!$1:$1048576,3,FALSE)</f>
        <v>218500</v>
      </c>
      <c r="V196" s="114" t="s">
        <v>330</v>
      </c>
      <c r="W196" s="113">
        <f>VLOOKUP(V196,'GOLFER MONEY WON'!$1:$1048576,3,FALSE)</f>
        <v>60663</v>
      </c>
      <c r="X196" s="114" t="s">
        <v>275</v>
      </c>
      <c r="Y196" s="113">
        <f>VLOOKUP(X196,'GOLFER MONEY WON'!$1:$1048576,3,FALSE)</f>
        <v>79925</v>
      </c>
      <c r="Z196" s="58" t="s">
        <v>290</v>
      </c>
      <c r="AA196" s="59">
        <f>VLOOKUP(Z196,'GOLFER MONEY WON'!$1:$1048576,3,FALSE)</f>
        <v>0</v>
      </c>
      <c r="AB196" s="58" t="s">
        <v>296</v>
      </c>
      <c r="AC196" s="59">
        <f>VLOOKUP(AB196,'GOLFER MONEY WON'!$1:$1048576,3,FALSE)</f>
        <v>0</v>
      </c>
      <c r="AD196" s="117" t="s">
        <v>336</v>
      </c>
      <c r="AE196" s="118">
        <f>VLOOKUP(AD196,'GOLFER MONEY WON'!$1:$1048576,3,FALSE)</f>
        <v>50000</v>
      </c>
    </row>
    <row r="197" spans="1:31" x14ac:dyDescent="0.2">
      <c r="A197" s="39">
        <v>196</v>
      </c>
      <c r="B197" s="54" t="s">
        <v>469</v>
      </c>
      <c r="C197" s="55">
        <f>SUM(E197)+G197+I197+K197+M197+O197+Q197+S197+U197+W197+Y197+AA197+AC197+AE197</f>
        <v>1838950</v>
      </c>
      <c r="D197" s="75" t="s">
        <v>254</v>
      </c>
      <c r="E197" s="76">
        <f>VLOOKUP(D197,'GOLFER MONEY WON'!$1:$1048576,3,FALSE)</f>
        <v>667000</v>
      </c>
      <c r="F197" s="77" t="s">
        <v>243</v>
      </c>
      <c r="G197" s="76">
        <f>VLOOKUP(F197,'GOLFER MONEY WON'!$1:$1048576,3,FALSE)</f>
        <v>0</v>
      </c>
      <c r="H197" s="104" t="s">
        <v>249</v>
      </c>
      <c r="I197" s="105">
        <f>VLOOKUP(H197,'GOLFER MONEY WON'!$1:$1048576,3,FALSE)</f>
        <v>27840</v>
      </c>
      <c r="J197" s="104" t="s">
        <v>282</v>
      </c>
      <c r="K197" s="105">
        <f>VLOOKUP(J197,'GOLFER MONEY WON'!$1:$1048576,3,FALSE)</f>
        <v>0</v>
      </c>
      <c r="L197" s="104" t="s">
        <v>269</v>
      </c>
      <c r="M197" s="105">
        <f>VLOOKUP(L197,'GOLFER MONEY WON'!$1:$1048576,3,FALSE)</f>
        <v>218500</v>
      </c>
      <c r="N197" s="108" t="s">
        <v>271</v>
      </c>
      <c r="O197" s="109">
        <f>VLOOKUP(N197,'GOLFER MONEY WON'!$1:$1048576,3,FALSE)</f>
        <v>28635</v>
      </c>
      <c r="P197" s="108" t="s">
        <v>255</v>
      </c>
      <c r="Q197" s="109">
        <f>VLOOKUP(P197,'GOLFER MONEY WON'!$1:$1048576,3,FALSE)</f>
        <v>385250</v>
      </c>
      <c r="R197" s="108" t="s">
        <v>319</v>
      </c>
      <c r="S197" s="109">
        <f>VLOOKUP(R197,'GOLFER MONEY WON'!$1:$1048576,3,FALSE)</f>
        <v>119600</v>
      </c>
      <c r="T197" s="112" t="s">
        <v>301</v>
      </c>
      <c r="U197" s="113">
        <f>VLOOKUP(T197,'GOLFER MONEY WON'!$1:$1048576,3,FALSE)</f>
        <v>0</v>
      </c>
      <c r="V197" s="114" t="s">
        <v>275</v>
      </c>
      <c r="W197" s="113">
        <f>VLOOKUP(V197,'GOLFER MONEY WON'!$1:$1048576,3,FALSE)</f>
        <v>79925</v>
      </c>
      <c r="X197" s="114" t="s">
        <v>324</v>
      </c>
      <c r="Y197" s="113">
        <f>VLOOKUP(X197,'GOLFER MONEY WON'!$1:$1048576,3,FALSE)</f>
        <v>43700</v>
      </c>
      <c r="Z197" s="58" t="s">
        <v>292</v>
      </c>
      <c r="AA197" s="59">
        <f>VLOOKUP(Z197,'GOLFER MONEY WON'!$1:$1048576,3,FALSE)</f>
        <v>0</v>
      </c>
      <c r="AB197" s="58" t="s">
        <v>333</v>
      </c>
      <c r="AC197" s="59">
        <f>VLOOKUP(AB197,'GOLFER MONEY WON'!$1:$1048576,3,FALSE)</f>
        <v>218500</v>
      </c>
      <c r="AD197" s="117" t="s">
        <v>336</v>
      </c>
      <c r="AE197" s="118">
        <f>VLOOKUP(AD197,'GOLFER MONEY WON'!$1:$1048576,3,FALSE)</f>
        <v>50000</v>
      </c>
    </row>
    <row r="198" spans="1:31" x14ac:dyDescent="0.2">
      <c r="A198" s="39">
        <v>197</v>
      </c>
      <c r="B198" s="54" t="s">
        <v>44</v>
      </c>
      <c r="C198" s="55">
        <f>SUM(E198)+G198+I198+K198+M198+O198+Q198+S198+U198+W198+Y198+AA198+AC198+AE198</f>
        <v>1825313</v>
      </c>
      <c r="D198" s="75" t="s">
        <v>245</v>
      </c>
      <c r="E198" s="76">
        <f>VLOOKUP(D198,'GOLFER MONEY WON'!$1:$1048576,3,FALSE)</f>
        <v>119600</v>
      </c>
      <c r="F198" s="77" t="s">
        <v>244</v>
      </c>
      <c r="G198" s="76">
        <f>VLOOKUP(F198,'GOLFER MONEY WON'!$1:$1048576,3,FALSE)</f>
        <v>437000</v>
      </c>
      <c r="H198" s="104" t="s">
        <v>260</v>
      </c>
      <c r="I198" s="105">
        <f>VLOOKUP(H198,'GOLFER MONEY WON'!$1:$1048576,3,FALSE)</f>
        <v>0</v>
      </c>
      <c r="J198" s="104" t="s">
        <v>261</v>
      </c>
      <c r="K198" s="105">
        <f>VLOOKUP(J198,'GOLFER MONEY WON'!$1:$1048576,3,FALSE)</f>
        <v>79925</v>
      </c>
      <c r="L198" s="104" t="s">
        <v>267</v>
      </c>
      <c r="M198" s="105">
        <f>VLOOKUP(L198,'GOLFER MONEY WON'!$1:$1048576,3,FALSE)</f>
        <v>299000</v>
      </c>
      <c r="N198" s="108" t="s">
        <v>283</v>
      </c>
      <c r="O198" s="109">
        <f>VLOOKUP(N198,'GOLFER MONEY WON'!$1:$1048576,3,FALSE)</f>
        <v>0</v>
      </c>
      <c r="P198" s="108" t="s">
        <v>257</v>
      </c>
      <c r="Q198" s="109">
        <f>VLOOKUP(P198,'GOLFER MONEY WON'!$1:$1048576,3,FALSE)</f>
        <v>437000</v>
      </c>
      <c r="R198" s="108" t="s">
        <v>259</v>
      </c>
      <c r="S198" s="109">
        <f>VLOOKUP(R198,'GOLFER MONEY WON'!$1:$1048576,3,FALSE)</f>
        <v>0</v>
      </c>
      <c r="T198" s="112" t="s">
        <v>297</v>
      </c>
      <c r="U198" s="113">
        <f>VLOOKUP(T198,'GOLFER MONEY WON'!$1:$1048576,3,FALSE)</f>
        <v>43700</v>
      </c>
      <c r="V198" s="114" t="s">
        <v>326</v>
      </c>
      <c r="W198" s="113">
        <f>VLOOKUP(V198,'GOLFER MONEY WON'!$1:$1048576,3,FALSE)</f>
        <v>79925</v>
      </c>
      <c r="X198" s="114" t="s">
        <v>284</v>
      </c>
      <c r="Y198" s="113">
        <f>VLOOKUP(X198,'GOLFER MONEY WON'!$1:$1048576,3,FALSE)</f>
        <v>60663</v>
      </c>
      <c r="Z198" s="58" t="s">
        <v>332</v>
      </c>
      <c r="AA198" s="59">
        <f>VLOOKUP(Z198,'GOLFER MONEY WON'!$1:$1048576,3,FALSE)</f>
        <v>0</v>
      </c>
      <c r="AB198" s="58" t="s">
        <v>333</v>
      </c>
      <c r="AC198" s="59">
        <f>VLOOKUP(AB198,'GOLFER MONEY WON'!$1:$1048576,3,FALSE)</f>
        <v>218500</v>
      </c>
      <c r="AD198" s="117" t="s">
        <v>336</v>
      </c>
      <c r="AE198" s="118">
        <f>VLOOKUP(AD198,'GOLFER MONEY WON'!$1:$1048576,3,FALSE)</f>
        <v>50000</v>
      </c>
    </row>
    <row r="199" spans="1:31" x14ac:dyDescent="0.2">
      <c r="A199" s="39">
        <v>198</v>
      </c>
      <c r="B199" s="54" t="s">
        <v>488</v>
      </c>
      <c r="C199" s="55">
        <f>SUM(E199)+G199+I199+K199+M199+O199+Q199+S199+U199+W199+Y199+AA199+AC199+AE199</f>
        <v>1822463</v>
      </c>
      <c r="D199" s="75" t="s">
        <v>245</v>
      </c>
      <c r="E199" s="76">
        <f>VLOOKUP(D199,'GOLFER MONEY WON'!$1:$1048576,3,FALSE)</f>
        <v>119600</v>
      </c>
      <c r="F199" s="77" t="s">
        <v>248</v>
      </c>
      <c r="G199" s="76">
        <f>VLOOKUP(F199,'GOLFER MONEY WON'!$1:$1048576,3,FALSE)</f>
        <v>667000</v>
      </c>
      <c r="H199" s="104" t="s">
        <v>260</v>
      </c>
      <c r="I199" s="105">
        <f>VLOOKUP(H199,'GOLFER MONEY WON'!$1:$1048576,3,FALSE)</f>
        <v>0</v>
      </c>
      <c r="J199" s="104" t="s">
        <v>317</v>
      </c>
      <c r="K199" s="105">
        <f>VLOOKUP(J199,'GOLFER MONEY WON'!$1:$1048576,3,FALSE)</f>
        <v>119600</v>
      </c>
      <c r="L199" s="104" t="s">
        <v>315</v>
      </c>
      <c r="M199" s="105">
        <f>VLOOKUP(L199,'GOLFER MONEY WON'!$1:$1048576,3,FALSE)</f>
        <v>0</v>
      </c>
      <c r="N199" s="108" t="s">
        <v>280</v>
      </c>
      <c r="O199" s="109">
        <f>VLOOKUP(N199,'GOLFER MONEY WON'!$1:$1048576,3,FALSE)</f>
        <v>29900</v>
      </c>
      <c r="P199" s="108" t="s">
        <v>299</v>
      </c>
      <c r="Q199" s="109">
        <f>VLOOKUP(P199,'GOLFER MONEY WON'!$1:$1048576,3,FALSE)</f>
        <v>345000</v>
      </c>
      <c r="R199" s="108" t="s">
        <v>259</v>
      </c>
      <c r="S199" s="109">
        <f>VLOOKUP(R199,'GOLFER MONEY WON'!$1:$1048576,3,FALSE)</f>
        <v>0</v>
      </c>
      <c r="T199" s="112" t="s">
        <v>330</v>
      </c>
      <c r="U199" s="113">
        <f>VLOOKUP(T199,'GOLFER MONEY WON'!$1:$1048576,3,FALSE)</f>
        <v>60663</v>
      </c>
      <c r="V199" s="114" t="s">
        <v>302</v>
      </c>
      <c r="W199" s="113">
        <f>VLOOKUP(V199,'GOLFER MONEY WON'!$1:$1048576,3,FALSE)</f>
        <v>218500</v>
      </c>
      <c r="X199" s="114" t="s">
        <v>285</v>
      </c>
      <c r="Y199" s="113">
        <f>VLOOKUP(X199,'GOLFER MONEY WON'!$1:$1048576,3,FALSE)</f>
        <v>43700</v>
      </c>
      <c r="Z199" s="58" t="s">
        <v>290</v>
      </c>
      <c r="AA199" s="59">
        <f>VLOOKUP(Z199,'GOLFER MONEY WON'!$1:$1048576,3,FALSE)</f>
        <v>0</v>
      </c>
      <c r="AB199" s="58" t="s">
        <v>333</v>
      </c>
      <c r="AC199" s="59">
        <f>VLOOKUP(AB199,'GOLFER MONEY WON'!$1:$1048576,3,FALSE)</f>
        <v>218500</v>
      </c>
      <c r="AD199" s="117" t="s">
        <v>337</v>
      </c>
      <c r="AE199" s="118">
        <f>VLOOKUP(AD199,'GOLFER MONEY WON'!$1:$1048576,3,FALSE)</f>
        <v>0</v>
      </c>
    </row>
    <row r="200" spans="1:31" x14ac:dyDescent="0.2">
      <c r="A200" s="39">
        <v>199</v>
      </c>
      <c r="B200" s="54" t="s">
        <v>65</v>
      </c>
      <c r="C200" s="55">
        <f>SUM(E200)+G200+I200+K200+M200+O200+Q200+S200+U200+W200+Y200+AA200+AC200+AE200</f>
        <v>1821853</v>
      </c>
      <c r="D200" s="75" t="s">
        <v>254</v>
      </c>
      <c r="E200" s="76">
        <f>VLOOKUP(D200,'GOLFER MONEY WON'!$1:$1048576,3,FALSE)</f>
        <v>667000</v>
      </c>
      <c r="F200" s="77" t="s">
        <v>247</v>
      </c>
      <c r="G200" s="76">
        <f>VLOOKUP(F200,'GOLFER MONEY WON'!$1:$1048576,3,FALSE)</f>
        <v>0</v>
      </c>
      <c r="H200" s="104" t="s">
        <v>274</v>
      </c>
      <c r="I200" s="105">
        <f>VLOOKUP(H200,'GOLFER MONEY WON'!$1:$1048576,3,FALSE)</f>
        <v>299000</v>
      </c>
      <c r="J200" s="104" t="s">
        <v>264</v>
      </c>
      <c r="K200" s="105">
        <f>VLOOKUP(J200,'GOLFER MONEY WON'!$1:$1048576,3,FALSE)</f>
        <v>0</v>
      </c>
      <c r="L200" s="104" t="s">
        <v>317</v>
      </c>
      <c r="M200" s="105">
        <f>VLOOKUP(L200,'GOLFER MONEY WON'!$1:$1048576,3,FALSE)</f>
        <v>119600</v>
      </c>
      <c r="N200" s="108" t="s">
        <v>283</v>
      </c>
      <c r="O200" s="109">
        <f>VLOOKUP(N200,'GOLFER MONEY WON'!$1:$1048576,3,FALSE)</f>
        <v>0</v>
      </c>
      <c r="P200" s="108" t="s">
        <v>277</v>
      </c>
      <c r="Q200" s="109">
        <f>VLOOKUP(P200,'GOLFER MONEY WON'!$1:$1048576,3,FALSE)</f>
        <v>28140</v>
      </c>
      <c r="R200" s="108" t="s">
        <v>255</v>
      </c>
      <c r="S200" s="109">
        <f>VLOOKUP(R200,'GOLFER MONEY WON'!$1:$1048576,3,FALSE)</f>
        <v>385250</v>
      </c>
      <c r="T200" s="112" t="s">
        <v>285</v>
      </c>
      <c r="U200" s="113">
        <f>VLOOKUP(T200,'GOLFER MONEY WON'!$1:$1048576,3,FALSE)</f>
        <v>43700</v>
      </c>
      <c r="V200" s="114" t="s">
        <v>300</v>
      </c>
      <c r="W200" s="113">
        <f>VLOOKUP(V200,'GOLFER MONEY WON'!$1:$1048576,3,FALSE)</f>
        <v>0</v>
      </c>
      <c r="X200" s="114" t="s">
        <v>284</v>
      </c>
      <c r="Y200" s="113">
        <f>VLOOKUP(X200,'GOLFER MONEY WON'!$1:$1048576,3,FALSE)</f>
        <v>60663</v>
      </c>
      <c r="Z200" s="58" t="s">
        <v>332</v>
      </c>
      <c r="AA200" s="59">
        <f>VLOOKUP(Z200,'GOLFER MONEY WON'!$1:$1048576,3,FALSE)</f>
        <v>0</v>
      </c>
      <c r="AB200" s="58" t="s">
        <v>333</v>
      </c>
      <c r="AC200" s="59">
        <f>VLOOKUP(AB200,'GOLFER MONEY WON'!$1:$1048576,3,FALSE)</f>
        <v>218500</v>
      </c>
      <c r="AD200" s="117" t="s">
        <v>337</v>
      </c>
      <c r="AE200" s="118">
        <f>VLOOKUP(AD200,'GOLFER MONEY WON'!$1:$1048576,3,FALSE)</f>
        <v>0</v>
      </c>
    </row>
    <row r="201" spans="1:31" x14ac:dyDescent="0.2">
      <c r="A201" s="39">
        <v>200</v>
      </c>
      <c r="B201" s="54" t="s">
        <v>61</v>
      </c>
      <c r="C201" s="55">
        <f>SUM(E201)+G201+I201+K201+M201+O201+Q201+S201+U201+W201+Y201+AA201+AC201+AE201</f>
        <v>1818324</v>
      </c>
      <c r="D201" s="75" t="s">
        <v>254</v>
      </c>
      <c r="E201" s="76">
        <f>VLOOKUP(D201,'GOLFER MONEY WON'!$1:$1048576,3,FALSE)</f>
        <v>667000</v>
      </c>
      <c r="F201" s="77" t="s">
        <v>242</v>
      </c>
      <c r="G201" s="76">
        <f>VLOOKUP(F201,'GOLFER MONEY WON'!$1:$1048576,3,FALSE)</f>
        <v>161000</v>
      </c>
      <c r="H201" s="104" t="s">
        <v>260</v>
      </c>
      <c r="I201" s="105">
        <f>VLOOKUP(H201,'GOLFER MONEY WON'!$1:$1048576,3,FALSE)</f>
        <v>0</v>
      </c>
      <c r="J201" s="104" t="s">
        <v>274</v>
      </c>
      <c r="K201" s="105">
        <f>VLOOKUP(J201,'GOLFER MONEY WON'!$1:$1048576,3,FALSE)</f>
        <v>299000</v>
      </c>
      <c r="L201" s="104" t="s">
        <v>258</v>
      </c>
      <c r="M201" s="105">
        <f>VLOOKUP(L201,'GOLFER MONEY WON'!$1:$1048576,3,FALSE)</f>
        <v>60663</v>
      </c>
      <c r="N201" s="108" t="s">
        <v>271</v>
      </c>
      <c r="O201" s="109">
        <f>VLOOKUP(N201,'GOLFER MONEY WON'!$1:$1048576,3,FALSE)</f>
        <v>28635</v>
      </c>
      <c r="P201" s="108" t="s">
        <v>283</v>
      </c>
      <c r="Q201" s="109">
        <f>VLOOKUP(P201,'GOLFER MONEY WON'!$1:$1048576,3,FALSE)</f>
        <v>0</v>
      </c>
      <c r="R201" s="108" t="s">
        <v>251</v>
      </c>
      <c r="S201" s="109">
        <f>VLOOKUP(R201,'GOLFER MONEY WON'!$1:$1048576,3,FALSE)</f>
        <v>43700</v>
      </c>
      <c r="T201" s="112" t="s">
        <v>330</v>
      </c>
      <c r="U201" s="113">
        <f>VLOOKUP(T201,'GOLFER MONEY WON'!$1:$1048576,3,FALSE)</f>
        <v>60663</v>
      </c>
      <c r="V201" s="114" t="s">
        <v>302</v>
      </c>
      <c r="W201" s="113">
        <f>VLOOKUP(V201,'GOLFER MONEY WON'!$1:$1048576,3,FALSE)</f>
        <v>218500</v>
      </c>
      <c r="X201" s="114" t="s">
        <v>284</v>
      </c>
      <c r="Y201" s="113">
        <f>VLOOKUP(X201,'GOLFER MONEY WON'!$1:$1048576,3,FALSE)</f>
        <v>60663</v>
      </c>
      <c r="Z201" s="58" t="s">
        <v>290</v>
      </c>
      <c r="AA201" s="59">
        <f>VLOOKUP(Z201,'GOLFER MONEY WON'!$1:$1048576,3,FALSE)</f>
        <v>0</v>
      </c>
      <c r="AB201" s="58" t="s">
        <v>333</v>
      </c>
      <c r="AC201" s="59">
        <f>VLOOKUP(AB201,'GOLFER MONEY WON'!$1:$1048576,3,FALSE)</f>
        <v>218500</v>
      </c>
      <c r="AD201" s="117" t="s">
        <v>337</v>
      </c>
      <c r="AE201" s="118">
        <f>VLOOKUP(AD201,'GOLFER MONEY WON'!$1:$1048576,3,FALSE)</f>
        <v>0</v>
      </c>
    </row>
    <row r="202" spans="1:31" x14ac:dyDescent="0.2">
      <c r="A202" s="39">
        <v>201</v>
      </c>
      <c r="B202" s="54" t="s">
        <v>82</v>
      </c>
      <c r="C202" s="55">
        <f>SUM(E202)+G202+I202+K202+M202+O202+Q202+S202+U202+W202+Y202+AA202+AC202+AE202</f>
        <v>1816425</v>
      </c>
      <c r="D202" s="75" t="s">
        <v>243</v>
      </c>
      <c r="E202" s="76">
        <f>VLOOKUP(D202,'GOLFER MONEY WON'!$1:$1048576,3,FALSE)</f>
        <v>0</v>
      </c>
      <c r="F202" s="77" t="s">
        <v>244</v>
      </c>
      <c r="G202" s="76">
        <f>VLOOKUP(F202,'GOLFER MONEY WON'!$1:$1048576,3,FALSE)</f>
        <v>437000</v>
      </c>
      <c r="H202" s="104" t="s">
        <v>260</v>
      </c>
      <c r="I202" s="105">
        <f>VLOOKUP(H202,'GOLFER MONEY WON'!$1:$1048576,3,FALSE)</f>
        <v>0</v>
      </c>
      <c r="J202" s="104" t="s">
        <v>274</v>
      </c>
      <c r="K202" s="105">
        <f>VLOOKUP(J202,'GOLFER MONEY WON'!$1:$1048576,3,FALSE)</f>
        <v>299000</v>
      </c>
      <c r="L202" s="104" t="s">
        <v>265</v>
      </c>
      <c r="M202" s="105">
        <f>VLOOKUP(L202,'GOLFER MONEY WON'!$1:$1048576,3,FALSE)</f>
        <v>0</v>
      </c>
      <c r="N202" s="108" t="s">
        <v>270</v>
      </c>
      <c r="O202" s="109">
        <f>VLOOKUP(N202,'GOLFER MONEY WON'!$1:$1048576,3,FALSE)</f>
        <v>79925</v>
      </c>
      <c r="P202" s="108" t="s">
        <v>299</v>
      </c>
      <c r="Q202" s="109">
        <f>VLOOKUP(P202,'GOLFER MONEY WON'!$1:$1048576,3,FALSE)</f>
        <v>345000</v>
      </c>
      <c r="R202" s="108" t="s">
        <v>257</v>
      </c>
      <c r="S202" s="109">
        <f>VLOOKUP(R202,'GOLFER MONEY WON'!$1:$1048576,3,FALSE)</f>
        <v>437000</v>
      </c>
      <c r="T202" s="112" t="s">
        <v>291</v>
      </c>
      <c r="U202" s="113">
        <f>VLOOKUP(T202,'GOLFER MONEY WON'!$1:$1048576,3,FALSE)</f>
        <v>0</v>
      </c>
      <c r="V202" s="114" t="s">
        <v>300</v>
      </c>
      <c r="W202" s="113">
        <f>VLOOKUP(V202,'GOLFER MONEY WON'!$1:$1048576,3,FALSE)</f>
        <v>0</v>
      </c>
      <c r="X202" s="114" t="s">
        <v>302</v>
      </c>
      <c r="Y202" s="113">
        <f>VLOOKUP(X202,'GOLFER MONEY WON'!$1:$1048576,3,FALSE)</f>
        <v>218500</v>
      </c>
      <c r="Z202" s="58" t="s">
        <v>290</v>
      </c>
      <c r="AA202" s="59">
        <f>VLOOKUP(Z202,'GOLFER MONEY WON'!$1:$1048576,3,FALSE)</f>
        <v>0</v>
      </c>
      <c r="AB202" s="58" t="s">
        <v>332</v>
      </c>
      <c r="AC202" s="59">
        <f>VLOOKUP(AB202,'GOLFER MONEY WON'!$1:$1048576,3,FALSE)</f>
        <v>0</v>
      </c>
      <c r="AD202" s="117" t="s">
        <v>337</v>
      </c>
      <c r="AE202" s="118">
        <f>VLOOKUP(AD202,'GOLFER MONEY WON'!$1:$1048576,3,FALSE)</f>
        <v>0</v>
      </c>
    </row>
    <row r="203" spans="1:31" x14ac:dyDescent="0.2">
      <c r="A203" s="39">
        <v>202</v>
      </c>
      <c r="B203" s="54" t="s">
        <v>526</v>
      </c>
      <c r="C203" s="55">
        <f>SUM(E203)+G203+I203+K203+M203+O203+Q203+S203+U203+W203+Y203+AA203+AC203+AE203</f>
        <v>1813550</v>
      </c>
      <c r="D203" s="75" t="s">
        <v>247</v>
      </c>
      <c r="E203" s="76">
        <f>VLOOKUP(D203,'GOLFER MONEY WON'!$1:$1048576,3,FALSE)</f>
        <v>0</v>
      </c>
      <c r="F203" s="77" t="s">
        <v>240</v>
      </c>
      <c r="G203" s="76">
        <f>VLOOKUP(F203,'GOLFER MONEY WON'!$1:$1048576,3,FALSE)</f>
        <v>0</v>
      </c>
      <c r="H203" s="104" t="s">
        <v>261</v>
      </c>
      <c r="I203" s="105">
        <f>VLOOKUP(H203,'GOLFER MONEY WON'!$1:$1048576,3,FALSE)</f>
        <v>79925</v>
      </c>
      <c r="J203" s="104" t="s">
        <v>256</v>
      </c>
      <c r="K203" s="105">
        <f>VLOOKUP(J203,'GOLFER MONEY WON'!$1:$1048576,3,FALSE)</f>
        <v>79925</v>
      </c>
      <c r="L203" s="104" t="s">
        <v>264</v>
      </c>
      <c r="M203" s="105">
        <f>VLOOKUP(L203,'GOLFER MONEY WON'!$1:$1048576,3,FALSE)</f>
        <v>0</v>
      </c>
      <c r="N203" s="108" t="s">
        <v>280</v>
      </c>
      <c r="O203" s="109">
        <f>VLOOKUP(N203,'GOLFER MONEY WON'!$1:$1048576,3,FALSE)</f>
        <v>29900</v>
      </c>
      <c r="P203" s="108" t="s">
        <v>286</v>
      </c>
      <c r="Q203" s="109">
        <f>VLOOKUP(P203,'GOLFER MONEY WON'!$1:$1048576,3,FALSE)</f>
        <v>119600</v>
      </c>
      <c r="R203" s="108" t="s">
        <v>320</v>
      </c>
      <c r="S203" s="109">
        <f>VLOOKUP(R203,'GOLFER MONEY WON'!$1:$1048576,3,FALSE)</f>
        <v>1242000</v>
      </c>
      <c r="T203" s="112" t="s">
        <v>297</v>
      </c>
      <c r="U203" s="113">
        <f>VLOOKUP(T203,'GOLFER MONEY WON'!$1:$1048576,3,FALSE)</f>
        <v>43700</v>
      </c>
      <c r="V203" s="114" t="s">
        <v>276</v>
      </c>
      <c r="W203" s="113">
        <f>VLOOKUP(V203,'GOLFER MONEY WON'!$1:$1048576,3,FALSE)</f>
        <v>0</v>
      </c>
      <c r="X203" s="114" t="s">
        <v>289</v>
      </c>
      <c r="Y203" s="113">
        <f>VLOOKUP(X203,'GOLFER MONEY WON'!$1:$1048576,3,FALSE)</f>
        <v>0</v>
      </c>
      <c r="Z203" s="58" t="s">
        <v>290</v>
      </c>
      <c r="AA203" s="59">
        <f>VLOOKUP(Z203,'GOLFER MONEY WON'!$1:$1048576,3,FALSE)</f>
        <v>0</v>
      </c>
      <c r="AB203" s="58" t="s">
        <v>333</v>
      </c>
      <c r="AC203" s="59">
        <f>VLOOKUP(AB203,'GOLFER MONEY WON'!$1:$1048576,3,FALSE)</f>
        <v>218500</v>
      </c>
      <c r="AD203" s="117" t="s">
        <v>337</v>
      </c>
      <c r="AE203" s="118">
        <f>VLOOKUP(AD203,'GOLFER MONEY WON'!$1:$1048576,3,FALSE)</f>
        <v>0</v>
      </c>
    </row>
    <row r="204" spans="1:31" x14ac:dyDescent="0.2">
      <c r="A204" s="39">
        <v>203</v>
      </c>
      <c r="B204" s="54" t="s">
        <v>343</v>
      </c>
      <c r="C204" s="55">
        <f>SUM(E204)+G204+I204+K204+M204+O204+Q204+S204+U204+W204+Y204+AA204+AC204+AE204</f>
        <v>1812663</v>
      </c>
      <c r="D204" s="75" t="s">
        <v>245</v>
      </c>
      <c r="E204" s="76">
        <f>VLOOKUP(D204,'GOLFER MONEY WON'!$1:$1048576,3,FALSE)</f>
        <v>119600</v>
      </c>
      <c r="F204" s="77" t="s">
        <v>254</v>
      </c>
      <c r="G204" s="76">
        <f>VLOOKUP(F204,'GOLFER MONEY WON'!$1:$1048576,3,FALSE)</f>
        <v>667000</v>
      </c>
      <c r="H204" s="104" t="s">
        <v>274</v>
      </c>
      <c r="I204" s="105">
        <f>VLOOKUP(H204,'GOLFER MONEY WON'!$1:$1048576,3,FALSE)</f>
        <v>299000</v>
      </c>
      <c r="J204" s="104" t="s">
        <v>264</v>
      </c>
      <c r="K204" s="105">
        <f>VLOOKUP(J204,'GOLFER MONEY WON'!$1:$1048576,3,FALSE)</f>
        <v>0</v>
      </c>
      <c r="L204" s="104" t="s">
        <v>265</v>
      </c>
      <c r="M204" s="105">
        <f>VLOOKUP(L204,'GOLFER MONEY WON'!$1:$1048576,3,FALSE)</f>
        <v>0</v>
      </c>
      <c r="N204" s="108" t="s">
        <v>299</v>
      </c>
      <c r="O204" s="109">
        <f>VLOOKUP(N204,'GOLFER MONEY WON'!$1:$1048576,3,FALSE)</f>
        <v>345000</v>
      </c>
      <c r="P204" s="108" t="s">
        <v>283</v>
      </c>
      <c r="Q204" s="109">
        <f>VLOOKUP(P204,'GOLFER MONEY WON'!$1:$1048576,3,FALSE)</f>
        <v>0</v>
      </c>
      <c r="R204" s="108" t="s">
        <v>287</v>
      </c>
      <c r="S204" s="109">
        <f>VLOOKUP(R204,'GOLFER MONEY WON'!$1:$1048576,3,FALSE)</f>
        <v>218500</v>
      </c>
      <c r="T204" s="114" t="s">
        <v>278</v>
      </c>
      <c r="U204" s="113">
        <f>VLOOKUP(T204,'GOLFER MONEY WON'!$1:$1048576,3,FALSE)</f>
        <v>52900</v>
      </c>
      <c r="V204" s="114" t="s">
        <v>300</v>
      </c>
      <c r="W204" s="113">
        <f>VLOOKUP(V204,'GOLFER MONEY WON'!$1:$1048576,3,FALSE)</f>
        <v>0</v>
      </c>
      <c r="X204" s="114" t="s">
        <v>330</v>
      </c>
      <c r="Y204" s="113">
        <f>VLOOKUP(X204,'GOLFER MONEY WON'!$1:$1048576,3,FALSE)</f>
        <v>60663</v>
      </c>
      <c r="Z204" s="58" t="s">
        <v>290</v>
      </c>
      <c r="AA204" s="59">
        <f>VLOOKUP(Z204,'GOLFER MONEY WON'!$1:$1048576,3,FALSE)</f>
        <v>0</v>
      </c>
      <c r="AB204" s="58" t="s">
        <v>292</v>
      </c>
      <c r="AC204" s="59">
        <f>VLOOKUP(AB204,'GOLFER MONEY WON'!$1:$1048576,3,FALSE)</f>
        <v>0</v>
      </c>
      <c r="AD204" s="117" t="s">
        <v>336</v>
      </c>
      <c r="AE204" s="118">
        <f>VLOOKUP(AD204,'GOLFER MONEY WON'!$1:$1048576,3,FALSE)</f>
        <v>50000</v>
      </c>
    </row>
    <row r="205" spans="1:31" x14ac:dyDescent="0.2">
      <c r="A205" s="39">
        <v>204</v>
      </c>
      <c r="B205" s="54" t="s">
        <v>178</v>
      </c>
      <c r="C205" s="55">
        <f>SUM(E205)+G205+I205+K205+M205+O205+Q205+S205+U205+W205+Y205+AA205+AC205+AE205</f>
        <v>1812151</v>
      </c>
      <c r="D205" s="75" t="s">
        <v>245</v>
      </c>
      <c r="E205" s="76">
        <f>VLOOKUP(D205,'GOLFER MONEY WON'!$1:$1048576,3,FALSE)</f>
        <v>119600</v>
      </c>
      <c r="F205" s="77" t="s">
        <v>248</v>
      </c>
      <c r="G205" s="76">
        <f>VLOOKUP(F205,'GOLFER MONEY WON'!$1:$1048576,3,FALSE)</f>
        <v>667000</v>
      </c>
      <c r="H205" s="104" t="s">
        <v>260</v>
      </c>
      <c r="I205" s="105">
        <f>VLOOKUP(H205,'GOLFER MONEY WON'!$1:$1048576,3,FALSE)</f>
        <v>0</v>
      </c>
      <c r="J205" s="104" t="s">
        <v>274</v>
      </c>
      <c r="K205" s="105">
        <f>VLOOKUP(J205,'GOLFER MONEY WON'!$1:$1048576,3,FALSE)</f>
        <v>299000</v>
      </c>
      <c r="L205" s="104" t="s">
        <v>315</v>
      </c>
      <c r="M205" s="105">
        <f>VLOOKUP(L205,'GOLFER MONEY WON'!$1:$1048576,3,FALSE)</f>
        <v>0</v>
      </c>
      <c r="N205" s="108" t="s">
        <v>283</v>
      </c>
      <c r="O205" s="109">
        <f>VLOOKUP(N205,'GOLFER MONEY WON'!$1:$1048576,3,FALSE)</f>
        <v>0</v>
      </c>
      <c r="P205" s="108" t="s">
        <v>271</v>
      </c>
      <c r="Q205" s="109">
        <f>VLOOKUP(P205,'GOLFER MONEY WON'!$1:$1048576,3,FALSE)</f>
        <v>28635</v>
      </c>
      <c r="R205" s="108" t="s">
        <v>255</v>
      </c>
      <c r="S205" s="109">
        <f>VLOOKUP(R205,'GOLFER MONEY WON'!$1:$1048576,3,FALSE)</f>
        <v>385250</v>
      </c>
      <c r="T205" s="112" t="s">
        <v>272</v>
      </c>
      <c r="U205" s="113">
        <f>VLOOKUP(T205,'GOLFER MONEY WON'!$1:$1048576,3,FALSE)</f>
        <v>33503</v>
      </c>
      <c r="V205" s="114" t="s">
        <v>330</v>
      </c>
      <c r="W205" s="113">
        <f>VLOOKUP(V205,'GOLFER MONEY WON'!$1:$1048576,3,FALSE)</f>
        <v>60663</v>
      </c>
      <c r="X205" s="114" t="s">
        <v>289</v>
      </c>
      <c r="Y205" s="113">
        <f>VLOOKUP(X205,'GOLFER MONEY WON'!$1:$1048576,3,FALSE)</f>
        <v>0</v>
      </c>
      <c r="Z205" s="58" t="s">
        <v>290</v>
      </c>
      <c r="AA205" s="59">
        <f>VLOOKUP(Z205,'GOLFER MONEY WON'!$1:$1048576,3,FALSE)</f>
        <v>0</v>
      </c>
      <c r="AB205" s="58" t="s">
        <v>333</v>
      </c>
      <c r="AC205" s="59">
        <f>VLOOKUP(AB205,'GOLFER MONEY WON'!$1:$1048576,3,FALSE)</f>
        <v>218500</v>
      </c>
      <c r="AD205" s="117" t="s">
        <v>337</v>
      </c>
      <c r="AE205" s="118">
        <f>VLOOKUP(AD205,'GOLFER MONEY WON'!$1:$1048576,3,FALSE)</f>
        <v>0</v>
      </c>
    </row>
    <row r="206" spans="1:31" x14ac:dyDescent="0.2">
      <c r="A206" s="39">
        <v>205</v>
      </c>
      <c r="B206" s="54" t="s">
        <v>412</v>
      </c>
      <c r="C206" s="55">
        <f>SUM(E206)+G206+I206+K206+M206+O206+Q206+S206+U206+W206+Y206+AA206+AC206+AE206</f>
        <v>1810964</v>
      </c>
      <c r="D206" s="75" t="s">
        <v>245</v>
      </c>
      <c r="E206" s="76">
        <f>VLOOKUP(D206,'GOLFER MONEY WON'!$1:$1048576,3,FALSE)</f>
        <v>119600</v>
      </c>
      <c r="F206" s="77" t="s">
        <v>244</v>
      </c>
      <c r="G206" s="76">
        <f>VLOOKUP(F206,'GOLFER MONEY WON'!$1:$1048576,3,FALSE)</f>
        <v>437000</v>
      </c>
      <c r="H206" s="104" t="s">
        <v>260</v>
      </c>
      <c r="I206" s="105">
        <f>VLOOKUP(H206,'GOLFER MONEY WON'!$1:$1048576,3,FALSE)</f>
        <v>0</v>
      </c>
      <c r="J206" s="104" t="s">
        <v>269</v>
      </c>
      <c r="K206" s="105">
        <f>VLOOKUP(J206,'GOLFER MONEY WON'!$1:$1048576,3,FALSE)</f>
        <v>218500</v>
      </c>
      <c r="L206" s="104" t="s">
        <v>258</v>
      </c>
      <c r="M206" s="105">
        <f>VLOOKUP(L206,'GOLFER MONEY WON'!$1:$1048576,3,FALSE)</f>
        <v>60663</v>
      </c>
      <c r="N206" s="108" t="s">
        <v>255</v>
      </c>
      <c r="O206" s="109">
        <f>VLOOKUP(N206,'GOLFER MONEY WON'!$1:$1048576,3,FALSE)</f>
        <v>385250</v>
      </c>
      <c r="P206" s="108" t="s">
        <v>299</v>
      </c>
      <c r="Q206" s="109">
        <f>VLOOKUP(P206,'GOLFER MONEY WON'!$1:$1048576,3,FALSE)</f>
        <v>345000</v>
      </c>
      <c r="R206" s="108" t="s">
        <v>279</v>
      </c>
      <c r="S206" s="109">
        <f>VLOOKUP(R206,'GOLFER MONEY WON'!$1:$1048576,3,FALSE)</f>
        <v>79925</v>
      </c>
      <c r="T206" s="112" t="s">
        <v>330</v>
      </c>
      <c r="U206" s="113">
        <f>VLOOKUP(T206,'GOLFER MONEY WON'!$1:$1048576,3,FALSE)</f>
        <v>60663</v>
      </c>
      <c r="V206" s="114" t="s">
        <v>285</v>
      </c>
      <c r="W206" s="113">
        <f>VLOOKUP(V206,'GOLFER MONEY WON'!$1:$1048576,3,FALSE)</f>
        <v>43700</v>
      </c>
      <c r="X206" s="114" t="s">
        <v>284</v>
      </c>
      <c r="Y206" s="113">
        <f>VLOOKUP(X206,'GOLFER MONEY WON'!$1:$1048576,3,FALSE)</f>
        <v>60663</v>
      </c>
      <c r="Z206" s="58" t="s">
        <v>290</v>
      </c>
      <c r="AA206" s="59">
        <f>VLOOKUP(Z206,'GOLFER MONEY WON'!$1:$1048576,3,FALSE)</f>
        <v>0</v>
      </c>
      <c r="AB206" s="58" t="s">
        <v>296</v>
      </c>
      <c r="AC206" s="59">
        <f>VLOOKUP(AB206,'GOLFER MONEY WON'!$1:$1048576,3,FALSE)</f>
        <v>0</v>
      </c>
      <c r="AD206" s="117" t="s">
        <v>337</v>
      </c>
      <c r="AE206" s="118">
        <f>VLOOKUP(AD206,'GOLFER MONEY WON'!$1:$1048576,3,FALSE)</f>
        <v>0</v>
      </c>
    </row>
    <row r="207" spans="1:31" x14ac:dyDescent="0.2">
      <c r="A207" s="39">
        <v>206</v>
      </c>
      <c r="B207" s="54" t="s">
        <v>383</v>
      </c>
      <c r="C207" s="55">
        <f>SUM(E207)+G207+I207+K207+M207+O207+Q207+S207+U207+W207+Y207+AA207+AC207+AE207</f>
        <v>1809238</v>
      </c>
      <c r="D207" s="75" t="s">
        <v>254</v>
      </c>
      <c r="E207" s="76">
        <f>VLOOKUP(D207,'GOLFER MONEY WON'!$1:$1048576,3,FALSE)</f>
        <v>667000</v>
      </c>
      <c r="F207" s="77" t="s">
        <v>245</v>
      </c>
      <c r="G207" s="76">
        <f>VLOOKUP(F207,'GOLFER MONEY WON'!$1:$1048576,3,FALSE)</f>
        <v>119600</v>
      </c>
      <c r="H207" s="104" t="s">
        <v>261</v>
      </c>
      <c r="I207" s="105">
        <f>VLOOKUP(H207,'GOLFER MONEY WON'!$1:$1048576,3,FALSE)</f>
        <v>79925</v>
      </c>
      <c r="J207" s="104" t="s">
        <v>274</v>
      </c>
      <c r="K207" s="105">
        <f>VLOOKUP(J207,'GOLFER MONEY WON'!$1:$1048576,3,FALSE)</f>
        <v>299000</v>
      </c>
      <c r="L207" s="104" t="s">
        <v>263</v>
      </c>
      <c r="M207" s="105">
        <f>VLOOKUP(L207,'GOLFER MONEY WON'!$1:$1048576,3,FALSE)</f>
        <v>161000</v>
      </c>
      <c r="N207" s="108" t="s">
        <v>270</v>
      </c>
      <c r="O207" s="109">
        <f>VLOOKUP(N207,'GOLFER MONEY WON'!$1:$1048576,3,FALSE)</f>
        <v>79925</v>
      </c>
      <c r="P207" s="108" t="s">
        <v>283</v>
      </c>
      <c r="Q207" s="109">
        <f>VLOOKUP(P207,'GOLFER MONEY WON'!$1:$1048576,3,FALSE)</f>
        <v>0</v>
      </c>
      <c r="R207" s="108" t="s">
        <v>288</v>
      </c>
      <c r="S207" s="109">
        <f>VLOOKUP(R207,'GOLFER MONEY WON'!$1:$1048576,3,FALSE)</f>
        <v>0</v>
      </c>
      <c r="T207" s="112" t="s">
        <v>285</v>
      </c>
      <c r="U207" s="113">
        <f>VLOOKUP(T207,'GOLFER MONEY WON'!$1:$1048576,3,FALSE)</f>
        <v>43700</v>
      </c>
      <c r="V207" s="114" t="s">
        <v>326</v>
      </c>
      <c r="W207" s="113">
        <f>VLOOKUP(V207,'GOLFER MONEY WON'!$1:$1048576,3,FALSE)</f>
        <v>79925</v>
      </c>
      <c r="X207" s="114" t="s">
        <v>284</v>
      </c>
      <c r="Y207" s="113">
        <f>VLOOKUP(X207,'GOLFER MONEY WON'!$1:$1048576,3,FALSE)</f>
        <v>60663</v>
      </c>
      <c r="Z207" s="58" t="s">
        <v>290</v>
      </c>
      <c r="AA207" s="59">
        <f>VLOOKUP(Z207,'GOLFER MONEY WON'!$1:$1048576,3,FALSE)</f>
        <v>0</v>
      </c>
      <c r="AB207" s="58" t="s">
        <v>333</v>
      </c>
      <c r="AC207" s="59">
        <f>VLOOKUP(AB207,'GOLFER MONEY WON'!$1:$1048576,3,FALSE)</f>
        <v>218500</v>
      </c>
      <c r="AD207" s="117" t="s">
        <v>337</v>
      </c>
      <c r="AE207" s="118">
        <f>VLOOKUP(AD207,'GOLFER MONEY WON'!$1:$1048576,3,FALSE)</f>
        <v>0</v>
      </c>
    </row>
    <row r="208" spans="1:31" x14ac:dyDescent="0.2">
      <c r="A208" s="39">
        <v>207</v>
      </c>
      <c r="B208" s="54" t="s">
        <v>502</v>
      </c>
      <c r="C208" s="55">
        <f>SUM(E208)+G208+I208+K208+M208+O208+Q208+S208+U208+W208+Y208+AA208+AC208+AE208</f>
        <v>1804498</v>
      </c>
      <c r="D208" s="75" t="s">
        <v>254</v>
      </c>
      <c r="E208" s="76">
        <f>VLOOKUP(D208,'GOLFER MONEY WON'!$1:$1048576,3,FALSE)</f>
        <v>667000</v>
      </c>
      <c r="F208" s="77" t="s">
        <v>244</v>
      </c>
      <c r="G208" s="76">
        <f>VLOOKUP(F208,'GOLFER MONEY WON'!$1:$1048576,3,FALSE)</f>
        <v>437000</v>
      </c>
      <c r="H208" s="104" t="s">
        <v>260</v>
      </c>
      <c r="I208" s="105">
        <f>VLOOKUP(H208,'GOLFER MONEY WON'!$1:$1048576,3,FALSE)</f>
        <v>0</v>
      </c>
      <c r="J208" s="104" t="s">
        <v>274</v>
      </c>
      <c r="K208" s="105">
        <f>VLOOKUP(J208,'GOLFER MONEY WON'!$1:$1048576,3,FALSE)</f>
        <v>299000</v>
      </c>
      <c r="L208" s="104" t="s">
        <v>269</v>
      </c>
      <c r="M208" s="105">
        <f>VLOOKUP(L208,'GOLFER MONEY WON'!$1:$1048576,3,FALSE)</f>
        <v>218500</v>
      </c>
      <c r="N208" s="108" t="s">
        <v>283</v>
      </c>
      <c r="O208" s="109">
        <f>VLOOKUP(N208,'GOLFER MONEY WON'!$1:$1048576,3,FALSE)</f>
        <v>0</v>
      </c>
      <c r="P208" s="108" t="s">
        <v>271</v>
      </c>
      <c r="Q208" s="109">
        <f>VLOOKUP(P208,'GOLFER MONEY WON'!$1:$1048576,3,FALSE)</f>
        <v>28635</v>
      </c>
      <c r="R208" s="108" t="s">
        <v>318</v>
      </c>
      <c r="S208" s="109">
        <f>VLOOKUP(R208,'GOLFER MONEY WON'!$1:$1048576,3,FALSE)</f>
        <v>0</v>
      </c>
      <c r="T208" s="112" t="s">
        <v>289</v>
      </c>
      <c r="U208" s="113">
        <f>VLOOKUP(T208,'GOLFER MONEY WON'!$1:$1048576,3,FALSE)</f>
        <v>0</v>
      </c>
      <c r="V208" s="114" t="s">
        <v>285</v>
      </c>
      <c r="W208" s="113">
        <f>VLOOKUP(V208,'GOLFER MONEY WON'!$1:$1048576,3,FALSE)</f>
        <v>43700</v>
      </c>
      <c r="X208" s="114" t="s">
        <v>330</v>
      </c>
      <c r="Y208" s="113">
        <f>VLOOKUP(X208,'GOLFER MONEY WON'!$1:$1048576,3,FALSE)</f>
        <v>60663</v>
      </c>
      <c r="Z208" s="58" t="s">
        <v>290</v>
      </c>
      <c r="AA208" s="59">
        <f>VLOOKUP(Z208,'GOLFER MONEY WON'!$1:$1048576,3,FALSE)</f>
        <v>0</v>
      </c>
      <c r="AB208" s="58" t="s">
        <v>296</v>
      </c>
      <c r="AC208" s="59">
        <f>VLOOKUP(AB208,'GOLFER MONEY WON'!$1:$1048576,3,FALSE)</f>
        <v>0</v>
      </c>
      <c r="AD208" s="117" t="s">
        <v>336</v>
      </c>
      <c r="AE208" s="118">
        <f>VLOOKUP(AD208,'GOLFER MONEY WON'!$1:$1048576,3,FALSE)</f>
        <v>50000</v>
      </c>
    </row>
    <row r="209" spans="1:31" x14ac:dyDescent="0.2">
      <c r="A209" s="39">
        <v>208</v>
      </c>
      <c r="B209" s="54" t="s">
        <v>170</v>
      </c>
      <c r="C209" s="55">
        <f>SUM(E209)+G209+I209+K209+M209+O209+Q209+S209+U209+W209+Y209+AA209+AC209+AE209</f>
        <v>1803463</v>
      </c>
      <c r="D209" s="75" t="s">
        <v>254</v>
      </c>
      <c r="E209" s="76">
        <f>VLOOKUP(D209,'GOLFER MONEY WON'!$1:$1048576,3,FALSE)</f>
        <v>667000</v>
      </c>
      <c r="F209" s="77" t="s">
        <v>245</v>
      </c>
      <c r="G209" s="76">
        <f>VLOOKUP(F209,'GOLFER MONEY WON'!$1:$1048576,3,FALSE)</f>
        <v>119600</v>
      </c>
      <c r="H209" s="104" t="s">
        <v>274</v>
      </c>
      <c r="I209" s="105">
        <f>VLOOKUP(H209,'GOLFER MONEY WON'!$1:$1048576,3,FALSE)</f>
        <v>299000</v>
      </c>
      <c r="J209" s="104" t="s">
        <v>282</v>
      </c>
      <c r="K209" s="105">
        <f>VLOOKUP(J209,'GOLFER MONEY WON'!$1:$1048576,3,FALSE)</f>
        <v>0</v>
      </c>
      <c r="L209" s="104" t="s">
        <v>265</v>
      </c>
      <c r="M209" s="105">
        <f>VLOOKUP(L209,'GOLFER MONEY WON'!$1:$1048576,3,FALSE)</f>
        <v>0</v>
      </c>
      <c r="N209" s="108" t="s">
        <v>341</v>
      </c>
      <c r="O209" s="109">
        <f>VLOOKUP(N209,'GOLFER MONEY WON'!$1:$1048576,3,FALSE)</f>
        <v>218500</v>
      </c>
      <c r="P209" s="108" t="s">
        <v>299</v>
      </c>
      <c r="Q209" s="109">
        <f>VLOOKUP(P209,'GOLFER MONEY WON'!$1:$1048576,3,FALSE)</f>
        <v>345000</v>
      </c>
      <c r="R209" s="108" t="s">
        <v>251</v>
      </c>
      <c r="S209" s="109">
        <f>VLOOKUP(R209,'GOLFER MONEY WON'!$1:$1048576,3,FALSE)</f>
        <v>43700</v>
      </c>
      <c r="T209" s="112" t="s">
        <v>291</v>
      </c>
      <c r="U209" s="113">
        <f>VLOOKUP(T209,'GOLFER MONEY WON'!$1:$1048576,3,FALSE)</f>
        <v>0</v>
      </c>
      <c r="V209" s="114" t="s">
        <v>300</v>
      </c>
      <c r="W209" s="113">
        <f>VLOOKUP(V209,'GOLFER MONEY WON'!$1:$1048576,3,FALSE)</f>
        <v>0</v>
      </c>
      <c r="X209" s="114" t="s">
        <v>284</v>
      </c>
      <c r="Y209" s="113">
        <f>VLOOKUP(X209,'GOLFER MONEY WON'!$1:$1048576,3,FALSE)</f>
        <v>60663</v>
      </c>
      <c r="Z209" s="58" t="s">
        <v>290</v>
      </c>
      <c r="AA209" s="59">
        <f>VLOOKUP(Z209,'GOLFER MONEY WON'!$1:$1048576,3,FALSE)</f>
        <v>0</v>
      </c>
      <c r="AB209" s="58" t="s">
        <v>294</v>
      </c>
      <c r="AC209" s="59">
        <f>VLOOKUP(AB209,'GOLFER MONEY WON'!$1:$1048576,3,FALSE)</f>
        <v>0</v>
      </c>
      <c r="AD209" s="117" t="s">
        <v>336</v>
      </c>
      <c r="AE209" s="118">
        <f>VLOOKUP(AD209,'GOLFER MONEY WON'!$1:$1048576,3,FALSE)</f>
        <v>50000</v>
      </c>
    </row>
    <row r="210" spans="1:31" x14ac:dyDescent="0.2">
      <c r="A210" s="39">
        <v>209</v>
      </c>
      <c r="B210" s="54" t="s">
        <v>310</v>
      </c>
      <c r="C210" s="55">
        <f>SUM(E210)+G210+I210+K210+M210+O210+Q210+S210+U210+W210+Y210+AA210+AC210+AE210</f>
        <v>1802913</v>
      </c>
      <c r="D210" s="75" t="s">
        <v>244</v>
      </c>
      <c r="E210" s="76">
        <f>VLOOKUP(D210,'GOLFER MONEY WON'!$1:$1048576,3,FALSE)</f>
        <v>437000</v>
      </c>
      <c r="F210" s="77" t="s">
        <v>245</v>
      </c>
      <c r="G210" s="76">
        <f>VLOOKUP(F210,'GOLFER MONEY WON'!$1:$1048576,3,FALSE)</f>
        <v>119600</v>
      </c>
      <c r="H210" s="104" t="s">
        <v>260</v>
      </c>
      <c r="I210" s="105">
        <f>VLOOKUP(H210,'GOLFER MONEY WON'!$1:$1048576,3,FALSE)</f>
        <v>0</v>
      </c>
      <c r="J210" s="104" t="s">
        <v>317</v>
      </c>
      <c r="K210" s="105">
        <f>VLOOKUP(J210,'GOLFER MONEY WON'!$1:$1048576,3,FALSE)</f>
        <v>119600</v>
      </c>
      <c r="L210" s="104" t="s">
        <v>267</v>
      </c>
      <c r="M210" s="105">
        <f>VLOOKUP(L210,'GOLFER MONEY WON'!$1:$1048576,3,FALSE)</f>
        <v>299000</v>
      </c>
      <c r="N210" s="108" t="s">
        <v>270</v>
      </c>
      <c r="O210" s="109">
        <f>VLOOKUP(N210,'GOLFER MONEY WON'!$1:$1048576,3,FALSE)</f>
        <v>79925</v>
      </c>
      <c r="P210" s="108" t="s">
        <v>299</v>
      </c>
      <c r="Q210" s="109">
        <f>VLOOKUP(P210,'GOLFER MONEY WON'!$1:$1048576,3,FALSE)</f>
        <v>345000</v>
      </c>
      <c r="R210" s="108" t="s">
        <v>273</v>
      </c>
      <c r="S210" s="109">
        <f>VLOOKUP(R210,'GOLFER MONEY WON'!$1:$1048576,3,FALSE)</f>
        <v>79925</v>
      </c>
      <c r="T210" s="112" t="s">
        <v>297</v>
      </c>
      <c r="U210" s="113">
        <f>VLOOKUP(T210,'GOLFER MONEY WON'!$1:$1048576,3,FALSE)</f>
        <v>43700</v>
      </c>
      <c r="V210" s="114" t="s">
        <v>302</v>
      </c>
      <c r="W210" s="113">
        <f>VLOOKUP(V210,'GOLFER MONEY WON'!$1:$1048576,3,FALSE)</f>
        <v>218500</v>
      </c>
      <c r="X210" s="114" t="s">
        <v>330</v>
      </c>
      <c r="Y210" s="113">
        <f>VLOOKUP(X210,'GOLFER MONEY WON'!$1:$1048576,3,FALSE)</f>
        <v>60663</v>
      </c>
      <c r="Z210" s="58" t="s">
        <v>290</v>
      </c>
      <c r="AA210" s="59">
        <f>VLOOKUP(Z210,'GOLFER MONEY WON'!$1:$1048576,3,FALSE)</f>
        <v>0</v>
      </c>
      <c r="AB210" s="58" t="s">
        <v>296</v>
      </c>
      <c r="AC210" s="59">
        <f>VLOOKUP(AB210,'GOLFER MONEY WON'!$1:$1048576,3,FALSE)</f>
        <v>0</v>
      </c>
      <c r="AD210" s="117" t="s">
        <v>335</v>
      </c>
      <c r="AE210" s="118">
        <f>VLOOKUP(AD210,'GOLFER MONEY WON'!$1:$1048576,3,FALSE)</f>
        <v>0</v>
      </c>
    </row>
    <row r="211" spans="1:31" x14ac:dyDescent="0.2">
      <c r="A211" s="39">
        <v>210</v>
      </c>
      <c r="B211" s="54" t="s">
        <v>132</v>
      </c>
      <c r="C211" s="55">
        <f>SUM(E211)+G211+I211+K211+M211+O211+Q211+S211+U211+W211+Y211+AA211+AC211+AE211</f>
        <v>1801475</v>
      </c>
      <c r="D211" s="75" t="s">
        <v>245</v>
      </c>
      <c r="E211" s="76">
        <f>VLOOKUP(D211,'GOLFER MONEY WON'!$1:$1048576,3,FALSE)</f>
        <v>119600</v>
      </c>
      <c r="F211" s="77" t="s">
        <v>243</v>
      </c>
      <c r="G211" s="76">
        <f>VLOOKUP(F211,'GOLFER MONEY WON'!$1:$1048576,3,FALSE)</f>
        <v>0</v>
      </c>
      <c r="H211" s="104" t="s">
        <v>260</v>
      </c>
      <c r="I211" s="105">
        <f>VLOOKUP(H211,'GOLFER MONEY WON'!$1:$1048576,3,FALSE)</f>
        <v>0</v>
      </c>
      <c r="J211" s="104" t="s">
        <v>274</v>
      </c>
      <c r="K211" s="105">
        <f>VLOOKUP(J211,'GOLFER MONEY WON'!$1:$1048576,3,FALSE)</f>
        <v>299000</v>
      </c>
      <c r="L211" s="104" t="s">
        <v>269</v>
      </c>
      <c r="M211" s="105">
        <f>VLOOKUP(L211,'GOLFER MONEY WON'!$1:$1048576,3,FALSE)</f>
        <v>218500</v>
      </c>
      <c r="N211" s="108" t="s">
        <v>255</v>
      </c>
      <c r="O211" s="109">
        <f>VLOOKUP(N211,'GOLFER MONEY WON'!$1:$1048576,3,FALSE)</f>
        <v>385250</v>
      </c>
      <c r="P211" s="108" t="s">
        <v>257</v>
      </c>
      <c r="Q211" s="109">
        <f>VLOOKUP(P211,'GOLFER MONEY WON'!$1:$1048576,3,FALSE)</f>
        <v>437000</v>
      </c>
      <c r="R211" s="108" t="s">
        <v>279</v>
      </c>
      <c r="S211" s="109">
        <f>VLOOKUP(R211,'GOLFER MONEY WON'!$1:$1048576,3,FALSE)</f>
        <v>79925</v>
      </c>
      <c r="T211" s="112" t="s">
        <v>276</v>
      </c>
      <c r="U211" s="113">
        <f>VLOOKUP(T211,'GOLFER MONEY WON'!$1:$1048576,3,FALSE)</f>
        <v>0</v>
      </c>
      <c r="V211" s="114" t="s">
        <v>300</v>
      </c>
      <c r="W211" s="113">
        <f>VLOOKUP(V211,'GOLFER MONEY WON'!$1:$1048576,3,FALSE)</f>
        <v>0</v>
      </c>
      <c r="X211" s="112" t="s">
        <v>297</v>
      </c>
      <c r="Y211" s="113">
        <f>VLOOKUP(X211,'GOLFER MONEY WON'!$1:$1048576,3,FALSE)</f>
        <v>43700</v>
      </c>
      <c r="Z211" s="58" t="s">
        <v>290</v>
      </c>
      <c r="AA211" s="59">
        <f>VLOOKUP(Z211,'GOLFER MONEY WON'!$1:$1048576,3,FALSE)</f>
        <v>0</v>
      </c>
      <c r="AB211" s="58" t="s">
        <v>333</v>
      </c>
      <c r="AC211" s="59">
        <f>VLOOKUP(AB211,'GOLFER MONEY WON'!$1:$1048576,3,FALSE)</f>
        <v>218500</v>
      </c>
      <c r="AD211" s="117" t="s">
        <v>337</v>
      </c>
      <c r="AE211" s="118">
        <f>VLOOKUP(AD211,'GOLFER MONEY WON'!$1:$1048576,3,FALSE)</f>
        <v>0</v>
      </c>
    </row>
    <row r="212" spans="1:31" x14ac:dyDescent="0.2">
      <c r="A212" s="39">
        <v>211</v>
      </c>
      <c r="B212" s="54" t="s">
        <v>113</v>
      </c>
      <c r="C212" s="55">
        <f>SUM(E212)+G212+I212+K212+M212+O212+Q212+S212+U212+W212+Y212+AA212+AC212+AE212</f>
        <v>1800613</v>
      </c>
      <c r="D212" s="75" t="s">
        <v>243</v>
      </c>
      <c r="E212" s="76">
        <f>VLOOKUP(D212,'GOLFER MONEY WON'!$1:$1048576,3,FALSE)</f>
        <v>0</v>
      </c>
      <c r="F212" s="77" t="s">
        <v>244</v>
      </c>
      <c r="G212" s="76">
        <f>VLOOKUP(F212,'GOLFER MONEY WON'!$1:$1048576,3,FALSE)</f>
        <v>437000</v>
      </c>
      <c r="H212" s="104" t="s">
        <v>267</v>
      </c>
      <c r="I212" s="105">
        <f>VLOOKUP(H212,'GOLFER MONEY WON'!$1:$1048576,3,FALSE)</f>
        <v>299000</v>
      </c>
      <c r="J212" s="104" t="s">
        <v>317</v>
      </c>
      <c r="K212" s="105">
        <f>VLOOKUP(J212,'GOLFER MONEY WON'!$1:$1048576,3,FALSE)</f>
        <v>119600</v>
      </c>
      <c r="L212" s="104" t="s">
        <v>263</v>
      </c>
      <c r="M212" s="105">
        <f>VLOOKUP(L212,'GOLFER MONEY WON'!$1:$1048576,3,FALSE)</f>
        <v>161000</v>
      </c>
      <c r="N212" s="108" t="s">
        <v>270</v>
      </c>
      <c r="O212" s="109">
        <f>VLOOKUP(N212,'GOLFER MONEY WON'!$1:$1048576,3,FALSE)</f>
        <v>79925</v>
      </c>
      <c r="P212" s="108" t="s">
        <v>299</v>
      </c>
      <c r="Q212" s="109">
        <f>VLOOKUP(P212,'GOLFER MONEY WON'!$1:$1048576,3,FALSE)</f>
        <v>345000</v>
      </c>
      <c r="R212" s="108" t="s">
        <v>318</v>
      </c>
      <c r="S212" s="109">
        <f>VLOOKUP(R212,'GOLFER MONEY WON'!$1:$1048576,3,FALSE)</f>
        <v>0</v>
      </c>
      <c r="T212" s="114" t="s">
        <v>275</v>
      </c>
      <c r="U212" s="113">
        <f>VLOOKUP(T212,'GOLFER MONEY WON'!$1:$1048576,3,FALSE)</f>
        <v>79925</v>
      </c>
      <c r="V212" s="114" t="s">
        <v>300</v>
      </c>
      <c r="W212" s="113">
        <f>VLOOKUP(V212,'GOLFER MONEY WON'!$1:$1048576,3,FALSE)</f>
        <v>0</v>
      </c>
      <c r="X212" s="114" t="s">
        <v>284</v>
      </c>
      <c r="Y212" s="113">
        <f>VLOOKUP(X212,'GOLFER MONEY WON'!$1:$1048576,3,FALSE)</f>
        <v>60663</v>
      </c>
      <c r="Z212" s="58" t="s">
        <v>290</v>
      </c>
      <c r="AA212" s="59">
        <f>VLOOKUP(Z212,'GOLFER MONEY WON'!$1:$1048576,3,FALSE)</f>
        <v>0</v>
      </c>
      <c r="AB212" s="58" t="s">
        <v>333</v>
      </c>
      <c r="AC212" s="59">
        <f>VLOOKUP(AB212,'GOLFER MONEY WON'!$1:$1048576,3,FALSE)</f>
        <v>218500</v>
      </c>
      <c r="AD212" s="117" t="s">
        <v>337</v>
      </c>
      <c r="AE212" s="118">
        <f>VLOOKUP(AD212,'GOLFER MONEY WON'!$1:$1048576,3,FALSE)</f>
        <v>0</v>
      </c>
    </row>
    <row r="213" spans="1:31" x14ac:dyDescent="0.2">
      <c r="A213" s="39">
        <v>212</v>
      </c>
      <c r="B213" s="54" t="s">
        <v>413</v>
      </c>
      <c r="C213" s="55">
        <f>SUM(E213)+G213+I213+K213+M213+O213+Q213+S213+U213+W213+Y213+AA213+AC213+AE213</f>
        <v>1796031</v>
      </c>
      <c r="D213" s="75" t="s">
        <v>241</v>
      </c>
      <c r="E213" s="76">
        <f>VLOOKUP(D213,'GOLFER MONEY WON'!$1:$1048576,3,FALSE)</f>
        <v>33503</v>
      </c>
      <c r="F213" s="77" t="s">
        <v>254</v>
      </c>
      <c r="G213" s="76">
        <f>VLOOKUP(F213,'GOLFER MONEY WON'!$1:$1048576,3,FALSE)</f>
        <v>667000</v>
      </c>
      <c r="H213" s="104" t="s">
        <v>266</v>
      </c>
      <c r="I213" s="105">
        <f>VLOOKUP(H213,'GOLFER MONEY WON'!$1:$1048576,3,FALSE)</f>
        <v>33503</v>
      </c>
      <c r="J213" s="104" t="s">
        <v>274</v>
      </c>
      <c r="K213" s="105">
        <f>VLOOKUP(J213,'GOLFER MONEY WON'!$1:$1048576,3,FALSE)</f>
        <v>299000</v>
      </c>
      <c r="L213" s="104" t="s">
        <v>265</v>
      </c>
      <c r="M213" s="105">
        <f>VLOOKUP(L213,'GOLFER MONEY WON'!$1:$1048576,3,FALSE)</f>
        <v>0</v>
      </c>
      <c r="N213" s="108" t="s">
        <v>270</v>
      </c>
      <c r="O213" s="109">
        <f>VLOOKUP(N213,'GOLFER MONEY WON'!$1:$1048576,3,FALSE)</f>
        <v>79925</v>
      </c>
      <c r="P213" s="108" t="s">
        <v>299</v>
      </c>
      <c r="Q213" s="109">
        <f>VLOOKUP(P213,'GOLFER MONEY WON'!$1:$1048576,3,FALSE)</f>
        <v>345000</v>
      </c>
      <c r="R213" s="108" t="s">
        <v>286</v>
      </c>
      <c r="S213" s="109">
        <f>VLOOKUP(R213,'GOLFER MONEY WON'!$1:$1048576,3,FALSE)</f>
        <v>119600</v>
      </c>
      <c r="T213" s="112" t="s">
        <v>302</v>
      </c>
      <c r="U213" s="113">
        <f>VLOOKUP(T213,'GOLFER MONEY WON'!$1:$1048576,3,FALSE)</f>
        <v>218500</v>
      </c>
      <c r="V213" s="114" t="s">
        <v>300</v>
      </c>
      <c r="W213" s="113">
        <f>VLOOKUP(V213,'GOLFER MONEY WON'!$1:$1048576,3,FALSE)</f>
        <v>0</v>
      </c>
      <c r="X213" s="114" t="s">
        <v>291</v>
      </c>
      <c r="Y213" s="113">
        <f>VLOOKUP(X213,'GOLFER MONEY WON'!$1:$1048576,3,FALSE)</f>
        <v>0</v>
      </c>
      <c r="Z213" s="58" t="s">
        <v>290</v>
      </c>
      <c r="AA213" s="59">
        <f>VLOOKUP(Z213,'GOLFER MONEY WON'!$1:$1048576,3,FALSE)</f>
        <v>0</v>
      </c>
      <c r="AB213" s="58" t="s">
        <v>332</v>
      </c>
      <c r="AC213" s="59">
        <f>VLOOKUP(AB213,'GOLFER MONEY WON'!$1:$1048576,3,FALSE)</f>
        <v>0</v>
      </c>
      <c r="AD213" s="117" t="s">
        <v>337</v>
      </c>
      <c r="AE213" s="118">
        <f>VLOOKUP(AD213,'GOLFER MONEY WON'!$1:$1048576,3,FALSE)</f>
        <v>0</v>
      </c>
    </row>
    <row r="214" spans="1:31" x14ac:dyDescent="0.2">
      <c r="A214" s="39">
        <v>213</v>
      </c>
      <c r="B214" s="54" t="s">
        <v>534</v>
      </c>
      <c r="C214" s="55">
        <f>SUM(E214)+G214+I214+K214+M214+O214+Q214+S214+U214+W214+Y214+AA214+AC214+AE214</f>
        <v>1792423</v>
      </c>
      <c r="D214" s="75" t="s">
        <v>246</v>
      </c>
      <c r="E214" s="76">
        <f>VLOOKUP(D214,'GOLFER MONEY WON'!$1:$1048576,3,FALSE)</f>
        <v>345000</v>
      </c>
      <c r="F214" s="77" t="s">
        <v>254</v>
      </c>
      <c r="G214" s="76">
        <f>VLOOKUP(F214,'GOLFER MONEY WON'!$1:$1048576,3,FALSE)</f>
        <v>667000</v>
      </c>
      <c r="H214" s="104" t="s">
        <v>260</v>
      </c>
      <c r="I214" s="105">
        <f>VLOOKUP(H214,'GOLFER MONEY WON'!$1:$1048576,3,FALSE)</f>
        <v>0</v>
      </c>
      <c r="J214" s="104" t="s">
        <v>267</v>
      </c>
      <c r="K214" s="105">
        <f>VLOOKUP(J214,'GOLFER MONEY WON'!$1:$1048576,3,FALSE)</f>
        <v>299000</v>
      </c>
      <c r="L214" s="104" t="s">
        <v>265</v>
      </c>
      <c r="M214" s="105">
        <f>VLOOKUP(L214,'GOLFER MONEY WON'!$1:$1048576,3,FALSE)</f>
        <v>0</v>
      </c>
      <c r="N214" s="108" t="s">
        <v>271</v>
      </c>
      <c r="O214" s="109">
        <f>VLOOKUP(N214,'GOLFER MONEY WON'!$1:$1048576,3,FALSE)</f>
        <v>28635</v>
      </c>
      <c r="P214" s="108" t="s">
        <v>251</v>
      </c>
      <c r="Q214" s="109">
        <f>VLOOKUP(P214,'GOLFER MONEY WON'!$1:$1048576,3,FALSE)</f>
        <v>43700</v>
      </c>
      <c r="R214" s="108" t="s">
        <v>273</v>
      </c>
      <c r="S214" s="109">
        <f>VLOOKUP(R214,'GOLFER MONEY WON'!$1:$1048576,3,FALSE)</f>
        <v>79925</v>
      </c>
      <c r="T214" s="112" t="s">
        <v>330</v>
      </c>
      <c r="U214" s="113">
        <f>VLOOKUP(T214,'GOLFER MONEY WON'!$1:$1048576,3,FALSE)</f>
        <v>60663</v>
      </c>
      <c r="V214" s="114" t="s">
        <v>303</v>
      </c>
      <c r="W214" s="113">
        <f>VLOOKUP(V214,'GOLFER MONEY WON'!$1:$1048576,3,FALSE)</f>
        <v>0</v>
      </c>
      <c r="X214" s="114" t="s">
        <v>328</v>
      </c>
      <c r="Y214" s="113">
        <f>VLOOKUP(X214,'GOLFER MONEY WON'!$1:$1048576,3,FALSE)</f>
        <v>218500</v>
      </c>
      <c r="Z214" s="58" t="s">
        <v>290</v>
      </c>
      <c r="AA214" s="59">
        <f>VLOOKUP(Z214,'GOLFER MONEY WON'!$1:$1048576,3,FALSE)</f>
        <v>0</v>
      </c>
      <c r="AB214" s="58" t="s">
        <v>292</v>
      </c>
      <c r="AC214" s="59">
        <f>VLOOKUP(AB214,'GOLFER MONEY WON'!$1:$1048576,3,FALSE)</f>
        <v>0</v>
      </c>
      <c r="AD214" s="117" t="s">
        <v>336</v>
      </c>
      <c r="AE214" s="118">
        <f>VLOOKUP(AD214,'GOLFER MONEY WON'!$1:$1048576,3,FALSE)</f>
        <v>50000</v>
      </c>
    </row>
    <row r="215" spans="1:31" x14ac:dyDescent="0.2">
      <c r="A215" s="39">
        <v>214</v>
      </c>
      <c r="B215" s="54" t="s">
        <v>414</v>
      </c>
      <c r="C215" s="55">
        <f>SUM(E215)+G215+I215+K215+M215+O215+Q215+S215+U215+W215+Y215+AA215+AC215+AE215</f>
        <v>1768963</v>
      </c>
      <c r="D215" s="75" t="s">
        <v>245</v>
      </c>
      <c r="E215" s="76">
        <f>VLOOKUP(D215,'GOLFER MONEY WON'!$1:$1048576,3,FALSE)</f>
        <v>119600</v>
      </c>
      <c r="F215" s="77" t="s">
        <v>244</v>
      </c>
      <c r="G215" s="76">
        <f>VLOOKUP(F215,'GOLFER MONEY WON'!$1:$1048576,3,FALSE)</f>
        <v>437000</v>
      </c>
      <c r="H215" s="104" t="s">
        <v>260</v>
      </c>
      <c r="I215" s="105">
        <f>VLOOKUP(H215,'GOLFER MONEY WON'!$1:$1048576,3,FALSE)</f>
        <v>0</v>
      </c>
      <c r="J215" s="104" t="s">
        <v>256</v>
      </c>
      <c r="K215" s="105">
        <f>VLOOKUP(J215,'GOLFER MONEY WON'!$1:$1048576,3,FALSE)</f>
        <v>79925</v>
      </c>
      <c r="L215" s="104" t="s">
        <v>261</v>
      </c>
      <c r="M215" s="105">
        <f>VLOOKUP(L215,'GOLFER MONEY WON'!$1:$1048576,3,FALSE)</f>
        <v>79925</v>
      </c>
      <c r="N215" s="108" t="s">
        <v>270</v>
      </c>
      <c r="O215" s="109">
        <f>VLOOKUP(N215,'GOLFER MONEY WON'!$1:$1048576,3,FALSE)</f>
        <v>79925</v>
      </c>
      <c r="P215" s="108" t="s">
        <v>299</v>
      </c>
      <c r="Q215" s="109">
        <f>VLOOKUP(P215,'GOLFER MONEY WON'!$1:$1048576,3,FALSE)</f>
        <v>345000</v>
      </c>
      <c r="R215" s="108" t="s">
        <v>259</v>
      </c>
      <c r="S215" s="109">
        <f>VLOOKUP(R215,'GOLFER MONEY WON'!$1:$1048576,3,FALSE)</f>
        <v>0</v>
      </c>
      <c r="T215" s="112" t="s">
        <v>330</v>
      </c>
      <c r="U215" s="113">
        <f>VLOOKUP(T215,'GOLFER MONEY WON'!$1:$1048576,3,FALSE)</f>
        <v>60663</v>
      </c>
      <c r="V215" s="114" t="s">
        <v>326</v>
      </c>
      <c r="W215" s="113">
        <f>VLOOKUP(V215,'GOLFER MONEY WON'!$1:$1048576,3,FALSE)</f>
        <v>79925</v>
      </c>
      <c r="X215" s="114" t="s">
        <v>302</v>
      </c>
      <c r="Y215" s="113">
        <f>VLOOKUP(X215,'GOLFER MONEY WON'!$1:$1048576,3,FALSE)</f>
        <v>218500</v>
      </c>
      <c r="Z215" s="58" t="s">
        <v>290</v>
      </c>
      <c r="AA215" s="59">
        <f>VLOOKUP(Z215,'GOLFER MONEY WON'!$1:$1048576,3,FALSE)</f>
        <v>0</v>
      </c>
      <c r="AB215" s="58" t="s">
        <v>333</v>
      </c>
      <c r="AC215" s="59">
        <f>VLOOKUP(AB215,'GOLFER MONEY WON'!$1:$1048576,3,FALSE)</f>
        <v>218500</v>
      </c>
      <c r="AD215" s="117" t="s">
        <v>336</v>
      </c>
      <c r="AE215" s="118">
        <f>VLOOKUP(AD215,'GOLFER MONEY WON'!$1:$1048576,3,FALSE)</f>
        <v>50000</v>
      </c>
    </row>
    <row r="216" spans="1:31" x14ac:dyDescent="0.2">
      <c r="A216" s="39">
        <v>215</v>
      </c>
      <c r="B216" s="54" t="s">
        <v>435</v>
      </c>
      <c r="C216" s="55">
        <f>SUM(E216)+G216+I216+K216+M216+O216+Q216+S216+U216+W216+Y216+AA216+AC216+AE216</f>
        <v>1768700</v>
      </c>
      <c r="D216" s="75" t="s">
        <v>245</v>
      </c>
      <c r="E216" s="76">
        <f>VLOOKUP(D216,'GOLFER MONEY WON'!$1:$1048576,3,FALSE)</f>
        <v>119600</v>
      </c>
      <c r="F216" s="77" t="s">
        <v>244</v>
      </c>
      <c r="G216" s="76">
        <f>VLOOKUP(F216,'GOLFER MONEY WON'!$1:$1048576,3,FALSE)</f>
        <v>437000</v>
      </c>
      <c r="H216" s="104" t="s">
        <v>260</v>
      </c>
      <c r="I216" s="105">
        <f>VLOOKUP(H216,'GOLFER MONEY WON'!$1:$1048576,3,FALSE)</f>
        <v>0</v>
      </c>
      <c r="J216" s="104" t="s">
        <v>267</v>
      </c>
      <c r="K216" s="105">
        <f>VLOOKUP(J216,'GOLFER MONEY WON'!$1:$1048576,3,FALSE)</f>
        <v>299000</v>
      </c>
      <c r="L216" s="104" t="s">
        <v>269</v>
      </c>
      <c r="M216" s="105">
        <f>VLOOKUP(L216,'GOLFER MONEY WON'!$1:$1048576,3,FALSE)</f>
        <v>218500</v>
      </c>
      <c r="N216" s="108" t="s">
        <v>298</v>
      </c>
      <c r="O216" s="109">
        <f>VLOOKUP(N216,'GOLFER MONEY WON'!$1:$1048576,3,FALSE)</f>
        <v>43700</v>
      </c>
      <c r="P216" s="108" t="s">
        <v>299</v>
      </c>
      <c r="Q216" s="109">
        <f>VLOOKUP(P216,'GOLFER MONEY WON'!$1:$1048576,3,FALSE)</f>
        <v>345000</v>
      </c>
      <c r="R216" s="108" t="s">
        <v>251</v>
      </c>
      <c r="S216" s="109">
        <f>VLOOKUP(R216,'GOLFER MONEY WON'!$1:$1048576,3,FALSE)</f>
        <v>43700</v>
      </c>
      <c r="T216" s="112" t="s">
        <v>291</v>
      </c>
      <c r="U216" s="113">
        <f>VLOOKUP(T216,'GOLFER MONEY WON'!$1:$1048576,3,FALSE)</f>
        <v>0</v>
      </c>
      <c r="V216" s="114" t="s">
        <v>300</v>
      </c>
      <c r="W216" s="113">
        <f>VLOOKUP(V216,'GOLFER MONEY WON'!$1:$1048576,3,FALSE)</f>
        <v>0</v>
      </c>
      <c r="X216" s="114" t="s">
        <v>324</v>
      </c>
      <c r="Y216" s="113">
        <f>VLOOKUP(X216,'GOLFER MONEY WON'!$1:$1048576,3,FALSE)</f>
        <v>43700</v>
      </c>
      <c r="Z216" s="58" t="s">
        <v>290</v>
      </c>
      <c r="AA216" s="59">
        <f>VLOOKUP(Z216,'GOLFER MONEY WON'!$1:$1048576,3,FALSE)</f>
        <v>0</v>
      </c>
      <c r="AB216" s="58" t="s">
        <v>333</v>
      </c>
      <c r="AC216" s="59">
        <f>VLOOKUP(AB216,'GOLFER MONEY WON'!$1:$1048576,3,FALSE)</f>
        <v>218500</v>
      </c>
      <c r="AD216" s="117" t="s">
        <v>337</v>
      </c>
      <c r="AE216" s="118">
        <f>VLOOKUP(AD216,'GOLFER MONEY WON'!$1:$1048576,3,FALSE)</f>
        <v>0</v>
      </c>
    </row>
    <row r="217" spans="1:31" x14ac:dyDescent="0.2">
      <c r="A217" s="39">
        <v>216</v>
      </c>
      <c r="B217" s="54" t="s">
        <v>99</v>
      </c>
      <c r="C217" s="55">
        <f>SUM(E217)+G217+I217+K217+M217+O217+Q217+S217+U217+W217+Y217+AA217+AC217+AE217</f>
        <v>1765998</v>
      </c>
      <c r="D217" s="75" t="s">
        <v>245</v>
      </c>
      <c r="E217" s="76">
        <f>VLOOKUP(D217,'GOLFER MONEY WON'!$1:$1048576,3,FALSE)</f>
        <v>119600</v>
      </c>
      <c r="F217" s="77" t="s">
        <v>248</v>
      </c>
      <c r="G217" s="76">
        <f>VLOOKUP(F217,'GOLFER MONEY WON'!$1:$1048576,3,FALSE)</f>
        <v>667000</v>
      </c>
      <c r="H217" s="104" t="s">
        <v>260</v>
      </c>
      <c r="I217" s="105">
        <f>VLOOKUP(H217,'GOLFER MONEY WON'!$1:$1048576,3,FALSE)</f>
        <v>0</v>
      </c>
      <c r="J217" s="104" t="s">
        <v>317</v>
      </c>
      <c r="K217" s="105">
        <f>VLOOKUP(J217,'GOLFER MONEY WON'!$1:$1048576,3,FALSE)</f>
        <v>119600</v>
      </c>
      <c r="L217" s="104" t="s">
        <v>263</v>
      </c>
      <c r="M217" s="105">
        <f>VLOOKUP(L217,'GOLFER MONEY WON'!$1:$1048576,3,FALSE)</f>
        <v>161000</v>
      </c>
      <c r="N217" s="108" t="s">
        <v>271</v>
      </c>
      <c r="O217" s="109">
        <f>VLOOKUP(N217,'GOLFER MONEY WON'!$1:$1048576,3,FALSE)</f>
        <v>28635</v>
      </c>
      <c r="P217" s="108" t="s">
        <v>304</v>
      </c>
      <c r="Q217" s="109">
        <f>VLOOKUP(P217,'GOLFER MONEY WON'!$1:$1048576,3,FALSE)</f>
        <v>0</v>
      </c>
      <c r="R217" s="108" t="s">
        <v>319</v>
      </c>
      <c r="S217" s="109">
        <f>VLOOKUP(R217,'GOLFER MONEY WON'!$1:$1048576,3,FALSE)</f>
        <v>119600</v>
      </c>
      <c r="T217" s="112" t="s">
        <v>330</v>
      </c>
      <c r="U217" s="113">
        <f>VLOOKUP(T217,'GOLFER MONEY WON'!$1:$1048576,3,FALSE)</f>
        <v>60663</v>
      </c>
      <c r="V217" s="114" t="s">
        <v>302</v>
      </c>
      <c r="W217" s="113">
        <f>VLOOKUP(V217,'GOLFER MONEY WON'!$1:$1048576,3,FALSE)</f>
        <v>218500</v>
      </c>
      <c r="X217" s="114" t="s">
        <v>278</v>
      </c>
      <c r="Y217" s="113">
        <f>VLOOKUP(X217,'GOLFER MONEY WON'!$1:$1048576,3,FALSE)</f>
        <v>52900</v>
      </c>
      <c r="Z217" s="58" t="s">
        <v>290</v>
      </c>
      <c r="AA217" s="59">
        <f>VLOOKUP(Z217,'GOLFER MONEY WON'!$1:$1048576,3,FALSE)</f>
        <v>0</v>
      </c>
      <c r="AB217" s="58" t="s">
        <v>333</v>
      </c>
      <c r="AC217" s="59">
        <f>VLOOKUP(AB217,'GOLFER MONEY WON'!$1:$1048576,3,FALSE)</f>
        <v>218500</v>
      </c>
      <c r="AD217" s="117" t="s">
        <v>337</v>
      </c>
      <c r="AE217" s="118">
        <f>VLOOKUP(AD217,'GOLFER MONEY WON'!$1:$1048576,3,FALSE)</f>
        <v>0</v>
      </c>
    </row>
    <row r="218" spans="1:31" x14ac:dyDescent="0.2">
      <c r="A218" s="39">
        <v>217</v>
      </c>
      <c r="B218" s="54" t="s">
        <v>73</v>
      </c>
      <c r="C218" s="55">
        <f>SUM(E218)+G218+I218+K218+M218+O218+Q218+S218+U218+W218+Y218+AA218+AC218+AE218</f>
        <v>1764426</v>
      </c>
      <c r="D218" s="75" t="s">
        <v>241</v>
      </c>
      <c r="E218" s="76">
        <f>VLOOKUP(D218,'GOLFER MONEY WON'!$1:$1048576,3,FALSE)</f>
        <v>33503</v>
      </c>
      <c r="F218" s="77" t="s">
        <v>244</v>
      </c>
      <c r="G218" s="76">
        <f>VLOOKUP(F218,'GOLFER MONEY WON'!$1:$1048576,3,FALSE)</f>
        <v>437000</v>
      </c>
      <c r="H218" s="104" t="s">
        <v>260</v>
      </c>
      <c r="I218" s="105">
        <f>VLOOKUP(H218,'GOLFER MONEY WON'!$1:$1048576,3,FALSE)</f>
        <v>0</v>
      </c>
      <c r="J218" s="104" t="s">
        <v>267</v>
      </c>
      <c r="K218" s="105">
        <f>VLOOKUP(J218,'GOLFER MONEY WON'!$1:$1048576,3,FALSE)</f>
        <v>299000</v>
      </c>
      <c r="L218" s="104" t="s">
        <v>269</v>
      </c>
      <c r="M218" s="105">
        <f>VLOOKUP(L218,'GOLFER MONEY WON'!$1:$1048576,3,FALSE)</f>
        <v>218500</v>
      </c>
      <c r="N218" s="108" t="s">
        <v>270</v>
      </c>
      <c r="O218" s="109">
        <f>VLOOKUP(N218,'GOLFER MONEY WON'!$1:$1048576,3,FALSE)</f>
        <v>79925</v>
      </c>
      <c r="P218" s="108" t="s">
        <v>271</v>
      </c>
      <c r="Q218" s="109">
        <f>VLOOKUP(P218,'GOLFER MONEY WON'!$1:$1048576,3,FALSE)</f>
        <v>28635</v>
      </c>
      <c r="R218" s="108" t="s">
        <v>299</v>
      </c>
      <c r="S218" s="109">
        <f>VLOOKUP(R218,'GOLFER MONEY WON'!$1:$1048576,3,FALSE)</f>
        <v>345000</v>
      </c>
      <c r="T218" s="112" t="s">
        <v>291</v>
      </c>
      <c r="U218" s="113">
        <f>VLOOKUP(T218,'GOLFER MONEY WON'!$1:$1048576,3,FALSE)</f>
        <v>0</v>
      </c>
      <c r="V218" s="114" t="s">
        <v>285</v>
      </c>
      <c r="W218" s="113">
        <f>VLOOKUP(V218,'GOLFER MONEY WON'!$1:$1048576,3,FALSE)</f>
        <v>43700</v>
      </c>
      <c r="X218" s="114" t="s">
        <v>284</v>
      </c>
      <c r="Y218" s="113">
        <f>VLOOKUP(X218,'GOLFER MONEY WON'!$1:$1048576,3,FALSE)</f>
        <v>60663</v>
      </c>
      <c r="Z218" s="58" t="s">
        <v>290</v>
      </c>
      <c r="AA218" s="59">
        <f>VLOOKUP(Z218,'GOLFER MONEY WON'!$1:$1048576,3,FALSE)</f>
        <v>0</v>
      </c>
      <c r="AB218" s="58" t="s">
        <v>333</v>
      </c>
      <c r="AC218" s="59">
        <f>VLOOKUP(AB218,'GOLFER MONEY WON'!$1:$1048576,3,FALSE)</f>
        <v>218500</v>
      </c>
      <c r="AD218" s="117" t="s">
        <v>337</v>
      </c>
      <c r="AE218" s="118">
        <f>VLOOKUP(AD218,'GOLFER MONEY WON'!$1:$1048576,3,FALSE)</f>
        <v>0</v>
      </c>
    </row>
    <row r="219" spans="1:31" x14ac:dyDescent="0.2">
      <c r="A219" s="39">
        <v>218</v>
      </c>
      <c r="B219" s="54" t="s">
        <v>356</v>
      </c>
      <c r="C219" s="55">
        <f>SUM(E219)+G219+I219+K219+M219+O219+Q219+S219+U219+W219+Y219+AA219+AC219+AE219</f>
        <v>1758791</v>
      </c>
      <c r="D219" s="75" t="s">
        <v>243</v>
      </c>
      <c r="E219" s="76">
        <f>VLOOKUP(D219,'GOLFER MONEY WON'!$1:$1048576,3,FALSE)</f>
        <v>0</v>
      </c>
      <c r="F219" s="77" t="s">
        <v>242</v>
      </c>
      <c r="G219" s="76">
        <f>VLOOKUP(F219,'GOLFER MONEY WON'!$1:$1048576,3,FALSE)</f>
        <v>161000</v>
      </c>
      <c r="H219" s="104" t="s">
        <v>266</v>
      </c>
      <c r="I219" s="105">
        <f>VLOOKUP(H219,'GOLFER MONEY WON'!$1:$1048576,3,FALSE)</f>
        <v>33503</v>
      </c>
      <c r="J219" s="104" t="s">
        <v>274</v>
      </c>
      <c r="K219" s="105">
        <f>VLOOKUP(J219,'GOLFER MONEY WON'!$1:$1048576,3,FALSE)</f>
        <v>299000</v>
      </c>
      <c r="L219" s="104" t="s">
        <v>267</v>
      </c>
      <c r="M219" s="105">
        <f>VLOOKUP(L219,'GOLFER MONEY WON'!$1:$1048576,3,FALSE)</f>
        <v>299000</v>
      </c>
      <c r="N219" s="108" t="s">
        <v>270</v>
      </c>
      <c r="O219" s="109">
        <f>VLOOKUP(N219,'GOLFER MONEY WON'!$1:$1048576,3,FALSE)</f>
        <v>79925</v>
      </c>
      <c r="P219" s="108" t="s">
        <v>299</v>
      </c>
      <c r="Q219" s="109">
        <f>VLOOKUP(P219,'GOLFER MONEY WON'!$1:$1048576,3,FALSE)</f>
        <v>345000</v>
      </c>
      <c r="R219" s="108" t="s">
        <v>287</v>
      </c>
      <c r="S219" s="109">
        <f>VLOOKUP(R219,'GOLFER MONEY WON'!$1:$1048576,3,FALSE)</f>
        <v>218500</v>
      </c>
      <c r="T219" s="112" t="s">
        <v>302</v>
      </c>
      <c r="U219" s="113">
        <f>VLOOKUP(T219,'GOLFER MONEY WON'!$1:$1048576,3,FALSE)</f>
        <v>218500</v>
      </c>
      <c r="V219" s="114" t="s">
        <v>285</v>
      </c>
      <c r="W219" s="113">
        <f>VLOOKUP(V219,'GOLFER MONEY WON'!$1:$1048576,3,FALSE)</f>
        <v>43700</v>
      </c>
      <c r="X219" s="114" t="s">
        <v>284</v>
      </c>
      <c r="Y219" s="113">
        <f>VLOOKUP(X219,'GOLFER MONEY WON'!$1:$1048576,3,FALSE)</f>
        <v>60663</v>
      </c>
      <c r="Z219" s="58" t="s">
        <v>290</v>
      </c>
      <c r="AA219" s="59">
        <f>VLOOKUP(Z219,'GOLFER MONEY WON'!$1:$1048576,3,FALSE)</f>
        <v>0</v>
      </c>
      <c r="AB219" s="58" t="s">
        <v>332</v>
      </c>
      <c r="AC219" s="59">
        <f>VLOOKUP(AB219,'GOLFER MONEY WON'!$1:$1048576,3,FALSE)</f>
        <v>0</v>
      </c>
      <c r="AD219" s="117" t="s">
        <v>337</v>
      </c>
      <c r="AE219" s="118">
        <f>VLOOKUP(AD219,'GOLFER MONEY WON'!$1:$1048576,3,FALSE)</f>
        <v>0</v>
      </c>
    </row>
    <row r="220" spans="1:31" x14ac:dyDescent="0.2">
      <c r="A220" s="39">
        <v>219</v>
      </c>
      <c r="B220" s="54" t="s">
        <v>540</v>
      </c>
      <c r="C220" s="55">
        <f>SUM(E220)+G220+I220+K220+M220+O220+Q220+S220+U220+W220+Y220+AA220+AC220+AE220</f>
        <v>1752888</v>
      </c>
      <c r="D220" s="75" t="s">
        <v>245</v>
      </c>
      <c r="E220" s="76">
        <f>VLOOKUP(D220,'GOLFER MONEY WON'!$1:$1048576,3,FALSE)</f>
        <v>119600</v>
      </c>
      <c r="F220" s="77" t="s">
        <v>254</v>
      </c>
      <c r="G220" s="76">
        <f>VLOOKUP(F220,'GOLFER MONEY WON'!$1:$1048576,3,FALSE)</f>
        <v>667000</v>
      </c>
      <c r="H220" s="104" t="s">
        <v>260</v>
      </c>
      <c r="I220" s="105">
        <f>VLOOKUP(H220,'GOLFER MONEY WON'!$1:$1048576,3,FALSE)</f>
        <v>0</v>
      </c>
      <c r="J220" s="104" t="s">
        <v>269</v>
      </c>
      <c r="K220" s="105">
        <f>VLOOKUP(J220,'GOLFER MONEY WON'!$1:$1048576,3,FALSE)</f>
        <v>218500</v>
      </c>
      <c r="L220" s="104" t="s">
        <v>265</v>
      </c>
      <c r="M220" s="105">
        <f>VLOOKUP(L220,'GOLFER MONEY WON'!$1:$1048576,3,FALSE)</f>
        <v>0</v>
      </c>
      <c r="N220" s="108" t="s">
        <v>270</v>
      </c>
      <c r="O220" s="109">
        <f>VLOOKUP(N220,'GOLFER MONEY WON'!$1:$1048576,3,FALSE)</f>
        <v>79925</v>
      </c>
      <c r="P220" s="108" t="s">
        <v>299</v>
      </c>
      <c r="Q220" s="109">
        <f>VLOOKUP(P220,'GOLFER MONEY WON'!$1:$1048576,3,FALSE)</f>
        <v>345000</v>
      </c>
      <c r="R220" s="108" t="s">
        <v>304</v>
      </c>
      <c r="S220" s="109">
        <f>VLOOKUP(R220,'GOLFER MONEY WON'!$1:$1048576,3,FALSE)</f>
        <v>0</v>
      </c>
      <c r="T220" s="112" t="s">
        <v>330</v>
      </c>
      <c r="U220" s="113">
        <f>VLOOKUP(T220,'GOLFER MONEY WON'!$1:$1048576,3,FALSE)</f>
        <v>60663</v>
      </c>
      <c r="V220" s="114" t="s">
        <v>300</v>
      </c>
      <c r="W220" s="113">
        <f>VLOOKUP(V220,'GOLFER MONEY WON'!$1:$1048576,3,FALSE)</f>
        <v>0</v>
      </c>
      <c r="X220" s="114" t="s">
        <v>285</v>
      </c>
      <c r="Y220" s="113">
        <f>VLOOKUP(X220,'GOLFER MONEY WON'!$1:$1048576,3,FALSE)</f>
        <v>43700</v>
      </c>
      <c r="Z220" s="58" t="s">
        <v>290</v>
      </c>
      <c r="AA220" s="59">
        <f>VLOOKUP(Z220,'GOLFER MONEY WON'!$1:$1048576,3,FALSE)</f>
        <v>0</v>
      </c>
      <c r="AB220" s="58" t="s">
        <v>333</v>
      </c>
      <c r="AC220" s="59">
        <f>VLOOKUP(AB220,'GOLFER MONEY WON'!$1:$1048576,3,FALSE)</f>
        <v>218500</v>
      </c>
      <c r="AD220" s="117" t="s">
        <v>337</v>
      </c>
      <c r="AE220" s="118">
        <f>VLOOKUP(AD220,'GOLFER MONEY WON'!$1:$1048576,3,FALSE)</f>
        <v>0</v>
      </c>
    </row>
    <row r="221" spans="1:31" x14ac:dyDescent="0.2">
      <c r="A221" s="39">
        <v>220</v>
      </c>
      <c r="B221" s="54" t="s">
        <v>49</v>
      </c>
      <c r="C221" s="55">
        <f>SUM(E221)+G221+I221+K221+M221+O221+Q221+S221+U221+W221+Y221+AA221+AC221+AE221</f>
        <v>1752575</v>
      </c>
      <c r="D221" s="75" t="s">
        <v>243</v>
      </c>
      <c r="E221" s="76">
        <f>VLOOKUP(D221,'GOLFER MONEY WON'!$1:$1048576,3,FALSE)</f>
        <v>0</v>
      </c>
      <c r="F221" s="77" t="s">
        <v>254</v>
      </c>
      <c r="G221" s="76">
        <f>VLOOKUP(F221,'GOLFER MONEY WON'!$1:$1048576,3,FALSE)</f>
        <v>667000</v>
      </c>
      <c r="H221" s="104" t="s">
        <v>267</v>
      </c>
      <c r="I221" s="105">
        <f>VLOOKUP(H221,'GOLFER MONEY WON'!$1:$1048576,3,FALSE)</f>
        <v>299000</v>
      </c>
      <c r="J221" s="104" t="s">
        <v>282</v>
      </c>
      <c r="K221" s="105">
        <f>VLOOKUP(J221,'GOLFER MONEY WON'!$1:$1048576,3,FALSE)</f>
        <v>0</v>
      </c>
      <c r="L221" s="104" t="s">
        <v>260</v>
      </c>
      <c r="M221" s="105">
        <f>VLOOKUP(L221,'GOLFER MONEY WON'!$1:$1048576,3,FALSE)</f>
        <v>0</v>
      </c>
      <c r="N221" s="108" t="s">
        <v>270</v>
      </c>
      <c r="O221" s="109">
        <f>VLOOKUP(N221,'GOLFER MONEY WON'!$1:$1048576,3,FALSE)</f>
        <v>79925</v>
      </c>
      <c r="P221" s="108" t="s">
        <v>283</v>
      </c>
      <c r="Q221" s="109">
        <f>VLOOKUP(P221,'GOLFER MONEY WON'!$1:$1048576,3,FALSE)</f>
        <v>0</v>
      </c>
      <c r="R221" s="108" t="s">
        <v>255</v>
      </c>
      <c r="S221" s="109">
        <f>VLOOKUP(R221,'GOLFER MONEY WON'!$1:$1048576,3,FALSE)</f>
        <v>385250</v>
      </c>
      <c r="T221" s="112" t="s">
        <v>276</v>
      </c>
      <c r="U221" s="113">
        <f>VLOOKUP(T221,'GOLFER MONEY WON'!$1:$1048576,3,FALSE)</f>
        <v>0</v>
      </c>
      <c r="V221" s="114" t="s">
        <v>278</v>
      </c>
      <c r="W221" s="113">
        <f>VLOOKUP(V221,'GOLFER MONEY WON'!$1:$1048576,3,FALSE)</f>
        <v>52900</v>
      </c>
      <c r="X221" s="114" t="s">
        <v>289</v>
      </c>
      <c r="Y221" s="113">
        <f>VLOOKUP(X221,'GOLFER MONEY WON'!$1:$1048576,3,FALSE)</f>
        <v>0</v>
      </c>
      <c r="Z221" s="58" t="s">
        <v>290</v>
      </c>
      <c r="AA221" s="59">
        <f>VLOOKUP(Z221,'GOLFER MONEY WON'!$1:$1048576,3,FALSE)</f>
        <v>0</v>
      </c>
      <c r="AB221" s="58" t="s">
        <v>333</v>
      </c>
      <c r="AC221" s="59">
        <f>VLOOKUP(AB221,'GOLFER MONEY WON'!$1:$1048576,3,FALSE)</f>
        <v>218500</v>
      </c>
      <c r="AD221" s="117" t="s">
        <v>336</v>
      </c>
      <c r="AE221" s="118">
        <f>VLOOKUP(AD221,'GOLFER MONEY WON'!$1:$1048576,3,FALSE)</f>
        <v>50000</v>
      </c>
    </row>
    <row r="222" spans="1:31" x14ac:dyDescent="0.2">
      <c r="A222" s="39">
        <v>221</v>
      </c>
      <c r="B222" s="54" t="s">
        <v>515</v>
      </c>
      <c r="C222" s="55">
        <f>SUM(E222)+G222+I222+K222+M222+O222+Q222+S222+U222+W222+Y222+AA222+AC222+AE222</f>
        <v>1751891</v>
      </c>
      <c r="D222" s="75" t="s">
        <v>241</v>
      </c>
      <c r="E222" s="76">
        <f>VLOOKUP(D222,'GOLFER MONEY WON'!$1:$1048576,3,FALSE)</f>
        <v>33503</v>
      </c>
      <c r="F222" s="77" t="s">
        <v>247</v>
      </c>
      <c r="G222" s="76">
        <f>VLOOKUP(F222,'GOLFER MONEY WON'!$1:$1048576,3,FALSE)</f>
        <v>0</v>
      </c>
      <c r="H222" s="104" t="s">
        <v>315</v>
      </c>
      <c r="I222" s="105">
        <f>VLOOKUP(H222,'GOLFER MONEY WON'!$1:$1048576,3,FALSE)</f>
        <v>0</v>
      </c>
      <c r="J222" s="104" t="s">
        <v>316</v>
      </c>
      <c r="K222" s="105">
        <f>VLOOKUP(J222,'GOLFER MONEY WON'!$1:$1048576,3,FALSE)</f>
        <v>43700</v>
      </c>
      <c r="L222" s="104" t="s">
        <v>264</v>
      </c>
      <c r="M222" s="105">
        <f>VLOOKUP(L222,'GOLFER MONEY WON'!$1:$1048576,3,FALSE)</f>
        <v>0</v>
      </c>
      <c r="N222" s="108" t="s">
        <v>270</v>
      </c>
      <c r="O222" s="109">
        <f>VLOOKUP(N222,'GOLFER MONEY WON'!$1:$1048576,3,FALSE)</f>
        <v>79925</v>
      </c>
      <c r="P222" s="108" t="s">
        <v>280</v>
      </c>
      <c r="Q222" s="109">
        <f>VLOOKUP(P222,'GOLFER MONEY WON'!$1:$1048576,3,FALSE)</f>
        <v>29900</v>
      </c>
      <c r="R222" s="108" t="s">
        <v>320</v>
      </c>
      <c r="S222" s="109">
        <f>VLOOKUP(R222,'GOLFER MONEY WON'!$1:$1048576,3,FALSE)</f>
        <v>1242000</v>
      </c>
      <c r="T222" s="112" t="s">
        <v>330</v>
      </c>
      <c r="U222" s="113">
        <f>VLOOKUP(T222,'GOLFER MONEY WON'!$1:$1048576,3,FALSE)</f>
        <v>60663</v>
      </c>
      <c r="V222" s="114" t="s">
        <v>303</v>
      </c>
      <c r="W222" s="113">
        <f>VLOOKUP(V222,'GOLFER MONEY WON'!$1:$1048576,3,FALSE)</f>
        <v>0</v>
      </c>
      <c r="X222" s="114" t="s">
        <v>285</v>
      </c>
      <c r="Y222" s="113">
        <f>VLOOKUP(X222,'GOLFER MONEY WON'!$1:$1048576,3,FALSE)</f>
        <v>43700</v>
      </c>
      <c r="Z222" s="58" t="s">
        <v>290</v>
      </c>
      <c r="AA222" s="59">
        <f>VLOOKUP(Z222,'GOLFER MONEY WON'!$1:$1048576,3,FALSE)</f>
        <v>0</v>
      </c>
      <c r="AB222" s="58" t="s">
        <v>333</v>
      </c>
      <c r="AC222" s="59">
        <f>VLOOKUP(AB222,'GOLFER MONEY WON'!$1:$1048576,3,FALSE)</f>
        <v>218500</v>
      </c>
      <c r="AD222" s="117" t="s">
        <v>335</v>
      </c>
      <c r="AE222" s="118">
        <f>VLOOKUP(AD222,'GOLFER MONEY WON'!$1:$1048576,3,FALSE)</f>
        <v>0</v>
      </c>
    </row>
    <row r="223" spans="1:31" x14ac:dyDescent="0.2">
      <c r="A223" s="39">
        <v>222</v>
      </c>
      <c r="B223" s="54" t="s">
        <v>418</v>
      </c>
      <c r="C223" s="55">
        <f>SUM(E223)+G223+I223+K223+M223+O223+Q223+S223+U223+W223+Y223+AA223+AC223+AE223</f>
        <v>1750589</v>
      </c>
      <c r="D223" s="75" t="s">
        <v>254</v>
      </c>
      <c r="E223" s="76">
        <f>VLOOKUP(D223,'GOLFER MONEY WON'!$1:$1048576,3,FALSE)</f>
        <v>667000</v>
      </c>
      <c r="F223" s="77" t="s">
        <v>245</v>
      </c>
      <c r="G223" s="76">
        <f>VLOOKUP(F223,'GOLFER MONEY WON'!$1:$1048576,3,FALSE)</f>
        <v>119600</v>
      </c>
      <c r="H223" s="104" t="s">
        <v>315</v>
      </c>
      <c r="I223" s="105">
        <f>VLOOKUP(H223,'GOLFER MONEY WON'!$1:$1048576,3,FALSE)</f>
        <v>0</v>
      </c>
      <c r="J223" s="104" t="s">
        <v>269</v>
      </c>
      <c r="K223" s="105">
        <f>VLOOKUP(J223,'GOLFER MONEY WON'!$1:$1048576,3,FALSE)</f>
        <v>218500</v>
      </c>
      <c r="L223" s="104" t="s">
        <v>258</v>
      </c>
      <c r="M223" s="105">
        <f>VLOOKUP(L223,'GOLFER MONEY WON'!$1:$1048576,3,FALSE)</f>
        <v>60663</v>
      </c>
      <c r="N223" s="108" t="s">
        <v>299</v>
      </c>
      <c r="O223" s="109">
        <f>VLOOKUP(N223,'GOLFER MONEY WON'!$1:$1048576,3,FALSE)</f>
        <v>345000</v>
      </c>
      <c r="P223" s="108" t="s">
        <v>341</v>
      </c>
      <c r="Q223" s="109">
        <f>VLOOKUP(P223,'GOLFER MONEY WON'!$1:$1048576,3,FALSE)</f>
        <v>218500</v>
      </c>
      <c r="R223" s="108" t="s">
        <v>288</v>
      </c>
      <c r="S223" s="109">
        <f>VLOOKUP(R223,'GOLFER MONEY WON'!$1:$1048576,3,FALSE)</f>
        <v>0</v>
      </c>
      <c r="T223" s="112" t="s">
        <v>276</v>
      </c>
      <c r="U223" s="113">
        <f>VLOOKUP(T223,'GOLFER MONEY WON'!$1:$1048576,3,FALSE)</f>
        <v>0</v>
      </c>
      <c r="V223" s="114" t="s">
        <v>330</v>
      </c>
      <c r="W223" s="113">
        <f>VLOOKUP(V223,'GOLFER MONEY WON'!$1:$1048576,3,FALSE)</f>
        <v>60663</v>
      </c>
      <c r="X223" s="114" t="s">
        <v>284</v>
      </c>
      <c r="Y223" s="113">
        <f>VLOOKUP(X223,'GOLFER MONEY WON'!$1:$1048576,3,FALSE)</f>
        <v>60663</v>
      </c>
      <c r="Z223" s="58" t="s">
        <v>290</v>
      </c>
      <c r="AA223" s="59">
        <f>VLOOKUP(Z223,'GOLFER MONEY WON'!$1:$1048576,3,FALSE)</f>
        <v>0</v>
      </c>
      <c r="AB223" s="58" t="s">
        <v>292</v>
      </c>
      <c r="AC223" s="59">
        <f>VLOOKUP(AB223,'GOLFER MONEY WON'!$1:$1048576,3,FALSE)</f>
        <v>0</v>
      </c>
      <c r="AD223" s="117" t="s">
        <v>337</v>
      </c>
      <c r="AE223" s="118">
        <f>VLOOKUP(AD223,'GOLFER MONEY WON'!$1:$1048576,3,FALSE)</f>
        <v>0</v>
      </c>
    </row>
    <row r="224" spans="1:31" x14ac:dyDescent="0.2">
      <c r="A224" s="39">
        <v>223</v>
      </c>
      <c r="B224" s="54" t="s">
        <v>46</v>
      </c>
      <c r="C224" s="55">
        <f>SUM(E224)+G224+I224+K224+M224+O224+Q224+S224+U224+W224+Y224+AA224+AC224+AE224</f>
        <v>1747065</v>
      </c>
      <c r="D224" s="75" t="s">
        <v>245</v>
      </c>
      <c r="E224" s="76">
        <f>VLOOKUP(D224,'GOLFER MONEY WON'!$1:$1048576,3,FALSE)</f>
        <v>119600</v>
      </c>
      <c r="F224" s="77" t="s">
        <v>248</v>
      </c>
      <c r="G224" s="76">
        <f>VLOOKUP(F224,'GOLFER MONEY WON'!$1:$1048576,3,FALSE)</f>
        <v>667000</v>
      </c>
      <c r="H224" s="104" t="s">
        <v>249</v>
      </c>
      <c r="I224" s="105">
        <f>VLOOKUP(H224,'GOLFER MONEY WON'!$1:$1048576,3,FALSE)</f>
        <v>27840</v>
      </c>
      <c r="J224" s="104" t="s">
        <v>317</v>
      </c>
      <c r="K224" s="105">
        <f>VLOOKUP(J224,'GOLFER MONEY WON'!$1:$1048576,3,FALSE)</f>
        <v>119600</v>
      </c>
      <c r="L224" s="104" t="s">
        <v>261</v>
      </c>
      <c r="M224" s="105">
        <f>VLOOKUP(L224,'GOLFER MONEY WON'!$1:$1048576,3,FALSE)</f>
        <v>79925</v>
      </c>
      <c r="N224" s="108" t="s">
        <v>280</v>
      </c>
      <c r="O224" s="109">
        <f>VLOOKUP(N224,'GOLFER MONEY WON'!$1:$1048576,3,FALSE)</f>
        <v>29900</v>
      </c>
      <c r="P224" s="108" t="s">
        <v>283</v>
      </c>
      <c r="Q224" s="109">
        <f>VLOOKUP(P224,'GOLFER MONEY WON'!$1:$1048576,3,FALSE)</f>
        <v>0</v>
      </c>
      <c r="R224" s="108" t="s">
        <v>286</v>
      </c>
      <c r="S224" s="109">
        <f>VLOOKUP(R224,'GOLFER MONEY WON'!$1:$1048576,3,FALSE)</f>
        <v>119600</v>
      </c>
      <c r="T224" s="112" t="s">
        <v>278</v>
      </c>
      <c r="U224" s="113">
        <f>VLOOKUP(T224,'GOLFER MONEY WON'!$1:$1048576,3,FALSE)</f>
        <v>52900</v>
      </c>
      <c r="V224" s="114" t="s">
        <v>302</v>
      </c>
      <c r="W224" s="113">
        <f>VLOOKUP(V224,'GOLFER MONEY WON'!$1:$1048576,3,FALSE)</f>
        <v>218500</v>
      </c>
      <c r="X224" s="114" t="s">
        <v>285</v>
      </c>
      <c r="Y224" s="113">
        <f>VLOOKUP(X224,'GOLFER MONEY WON'!$1:$1048576,3,FALSE)</f>
        <v>43700</v>
      </c>
      <c r="Z224" s="58" t="s">
        <v>292</v>
      </c>
      <c r="AA224" s="59">
        <f>VLOOKUP(Z224,'GOLFER MONEY WON'!$1:$1048576,3,FALSE)</f>
        <v>0</v>
      </c>
      <c r="AB224" s="58" t="s">
        <v>333</v>
      </c>
      <c r="AC224" s="59">
        <f>VLOOKUP(AB224,'GOLFER MONEY WON'!$1:$1048576,3,FALSE)</f>
        <v>218500</v>
      </c>
      <c r="AD224" s="117" t="s">
        <v>336</v>
      </c>
      <c r="AE224" s="118">
        <f>VLOOKUP(AD224,'GOLFER MONEY WON'!$1:$1048576,3,FALSE)</f>
        <v>50000</v>
      </c>
    </row>
    <row r="225" spans="1:31" x14ac:dyDescent="0.2">
      <c r="A225" s="39">
        <v>224</v>
      </c>
      <c r="B225" s="54" t="s">
        <v>462</v>
      </c>
      <c r="C225" s="55">
        <f>SUM(E225)+G225+I225+K225+M225+O225+Q225+S225+U225+W225+Y225+AA225+AC225+AE225</f>
        <v>1742825</v>
      </c>
      <c r="D225" s="75" t="s">
        <v>254</v>
      </c>
      <c r="E225" s="76">
        <f>VLOOKUP(D225,'GOLFER MONEY WON'!$1:$1048576,3,FALSE)</f>
        <v>667000</v>
      </c>
      <c r="F225" s="77" t="s">
        <v>246</v>
      </c>
      <c r="G225" s="76">
        <f>VLOOKUP(F225,'GOLFER MONEY WON'!$1:$1048576,3,FALSE)</f>
        <v>345000</v>
      </c>
      <c r="H225" s="104" t="s">
        <v>282</v>
      </c>
      <c r="I225" s="105">
        <f>VLOOKUP(H225,'GOLFER MONEY WON'!$1:$1048576,3,FALSE)</f>
        <v>0</v>
      </c>
      <c r="J225" s="104" t="s">
        <v>316</v>
      </c>
      <c r="K225" s="105">
        <f>VLOOKUP(J225,'GOLFER MONEY WON'!$1:$1048576,3,FALSE)</f>
        <v>43700</v>
      </c>
      <c r="L225" s="104" t="s">
        <v>265</v>
      </c>
      <c r="M225" s="105">
        <f>VLOOKUP(L225,'GOLFER MONEY WON'!$1:$1048576,3,FALSE)</f>
        <v>0</v>
      </c>
      <c r="N225" s="108" t="s">
        <v>270</v>
      </c>
      <c r="O225" s="109">
        <f>VLOOKUP(N225,'GOLFER MONEY WON'!$1:$1048576,3,FALSE)</f>
        <v>79925</v>
      </c>
      <c r="P225" s="108" t="s">
        <v>283</v>
      </c>
      <c r="Q225" s="109">
        <f>VLOOKUP(P225,'GOLFER MONEY WON'!$1:$1048576,3,FALSE)</f>
        <v>0</v>
      </c>
      <c r="R225" s="108" t="s">
        <v>299</v>
      </c>
      <c r="S225" s="109">
        <f>VLOOKUP(R225,'GOLFER MONEY WON'!$1:$1048576,3,FALSE)</f>
        <v>345000</v>
      </c>
      <c r="T225" s="112" t="s">
        <v>291</v>
      </c>
      <c r="U225" s="113">
        <f>VLOOKUP(T225,'GOLFER MONEY WON'!$1:$1048576,3,FALSE)</f>
        <v>0</v>
      </c>
      <c r="V225" s="114" t="s">
        <v>300</v>
      </c>
      <c r="W225" s="113">
        <f>VLOOKUP(V225,'GOLFER MONEY WON'!$1:$1048576,3,FALSE)</f>
        <v>0</v>
      </c>
      <c r="X225" s="114" t="s">
        <v>285</v>
      </c>
      <c r="Y225" s="113">
        <f>VLOOKUP(X225,'GOLFER MONEY WON'!$1:$1048576,3,FALSE)</f>
        <v>43700</v>
      </c>
      <c r="Z225" s="58" t="s">
        <v>290</v>
      </c>
      <c r="AA225" s="59">
        <f>VLOOKUP(Z225,'GOLFER MONEY WON'!$1:$1048576,3,FALSE)</f>
        <v>0</v>
      </c>
      <c r="AB225" s="58" t="s">
        <v>333</v>
      </c>
      <c r="AC225" s="59">
        <f>VLOOKUP(AB225,'GOLFER MONEY WON'!$1:$1048576,3,FALSE)</f>
        <v>218500</v>
      </c>
      <c r="AD225" s="117" t="s">
        <v>337</v>
      </c>
      <c r="AE225" s="118">
        <f>VLOOKUP(AD225,'GOLFER MONEY WON'!$1:$1048576,3,FALSE)</f>
        <v>0</v>
      </c>
    </row>
    <row r="226" spans="1:31" x14ac:dyDescent="0.2">
      <c r="A226" s="39">
        <v>225</v>
      </c>
      <c r="B226" s="54" t="s">
        <v>567</v>
      </c>
      <c r="C226" s="55">
        <f>SUM(E226)+G226+I226+K226+M226+O226+Q226+S226+U226+W226+Y226+AA226+AC226+AE226</f>
        <v>1739950</v>
      </c>
      <c r="D226" s="75" t="s">
        <v>243</v>
      </c>
      <c r="E226" s="76">
        <f>VLOOKUP(D226,'GOLFER MONEY WON'!$1:$1048576,3,FALSE)</f>
        <v>0</v>
      </c>
      <c r="F226" s="77" t="s">
        <v>254</v>
      </c>
      <c r="G226" s="76">
        <f>VLOOKUP(F226,'GOLFER MONEY WON'!$1:$1048576,3,FALSE)</f>
        <v>667000</v>
      </c>
      <c r="H226" s="104" t="s">
        <v>274</v>
      </c>
      <c r="I226" s="105">
        <f>VLOOKUP(H226,'GOLFER MONEY WON'!$1:$1048576,3,FALSE)</f>
        <v>299000</v>
      </c>
      <c r="J226" s="104" t="s">
        <v>282</v>
      </c>
      <c r="K226" s="105">
        <f>VLOOKUP(J226,'GOLFER MONEY WON'!$1:$1048576,3,FALSE)</f>
        <v>0</v>
      </c>
      <c r="L226" s="104" t="s">
        <v>265</v>
      </c>
      <c r="M226" s="105">
        <f>VLOOKUP(L226,'GOLFER MONEY WON'!$1:$1048576,3,FALSE)</f>
        <v>0</v>
      </c>
      <c r="N226" s="108" t="s">
        <v>299</v>
      </c>
      <c r="O226" s="109">
        <f>VLOOKUP(N226,'GOLFER MONEY WON'!$1:$1048576,3,FALSE)</f>
        <v>345000</v>
      </c>
      <c r="P226" s="108" t="s">
        <v>283</v>
      </c>
      <c r="Q226" s="109">
        <f>VLOOKUP(P226,'GOLFER MONEY WON'!$1:$1048576,3,FALSE)</f>
        <v>0</v>
      </c>
      <c r="R226" s="108" t="s">
        <v>255</v>
      </c>
      <c r="S226" s="109">
        <f>VLOOKUP(R226,'GOLFER MONEY WON'!$1:$1048576,3,FALSE)</f>
        <v>385250</v>
      </c>
      <c r="T226" s="112" t="s">
        <v>291</v>
      </c>
      <c r="U226" s="113">
        <f>VLOOKUP(T226,'GOLFER MONEY WON'!$1:$1048576,3,FALSE)</f>
        <v>0</v>
      </c>
      <c r="V226" s="114" t="s">
        <v>300</v>
      </c>
      <c r="W226" s="113">
        <f>VLOOKUP(V226,'GOLFER MONEY WON'!$1:$1048576,3,FALSE)</f>
        <v>0</v>
      </c>
      <c r="X226" s="114" t="s">
        <v>285</v>
      </c>
      <c r="Y226" s="113">
        <f>VLOOKUP(X226,'GOLFER MONEY WON'!$1:$1048576,3,FALSE)</f>
        <v>43700</v>
      </c>
      <c r="Z226" s="58" t="s">
        <v>290</v>
      </c>
      <c r="AA226" s="59">
        <f>VLOOKUP(Z226,'GOLFER MONEY WON'!$1:$1048576,3,FALSE)</f>
        <v>0</v>
      </c>
      <c r="AB226" s="58" t="s">
        <v>292</v>
      </c>
      <c r="AC226" s="59">
        <f>VLOOKUP(AB226,'GOLFER MONEY WON'!$1:$1048576,3,FALSE)</f>
        <v>0</v>
      </c>
      <c r="AD226" s="117" t="s">
        <v>337</v>
      </c>
      <c r="AE226" s="118">
        <f>VLOOKUP(AD226,'GOLFER MONEY WON'!$1:$1048576,3,FALSE)</f>
        <v>0</v>
      </c>
    </row>
    <row r="227" spans="1:31" x14ac:dyDescent="0.2">
      <c r="A227" s="39">
        <v>226</v>
      </c>
      <c r="B227" s="54" t="s">
        <v>115</v>
      </c>
      <c r="C227" s="55">
        <f>SUM(E227)+G227+I227+K227+M227+O227+Q227+S227+U227+W227+Y227+AA227+AC227+AE227</f>
        <v>1736098</v>
      </c>
      <c r="D227" s="75" t="s">
        <v>243</v>
      </c>
      <c r="E227" s="76">
        <f>VLOOKUP(D227,'GOLFER MONEY WON'!$1:$1048576,3,FALSE)</f>
        <v>0</v>
      </c>
      <c r="F227" s="77" t="s">
        <v>248</v>
      </c>
      <c r="G227" s="76">
        <f>VLOOKUP(F227,'GOLFER MONEY WON'!$1:$1048576,3,FALSE)</f>
        <v>667000</v>
      </c>
      <c r="H227" s="104" t="s">
        <v>260</v>
      </c>
      <c r="I227" s="105">
        <f>VLOOKUP(H227,'GOLFER MONEY WON'!$1:$1048576,3,FALSE)</f>
        <v>0</v>
      </c>
      <c r="J227" s="104" t="s">
        <v>268</v>
      </c>
      <c r="K227" s="105">
        <f>VLOOKUP(J227,'GOLFER MONEY WON'!$1:$1048576,3,FALSE)</f>
        <v>161000</v>
      </c>
      <c r="L227" s="104" t="s">
        <v>269</v>
      </c>
      <c r="M227" s="105">
        <f>VLOOKUP(L227,'GOLFER MONEY WON'!$1:$1048576,3,FALSE)</f>
        <v>218500</v>
      </c>
      <c r="N227" s="108" t="s">
        <v>271</v>
      </c>
      <c r="O227" s="109">
        <f>VLOOKUP(N227,'GOLFER MONEY WON'!$1:$1048576,3,FALSE)</f>
        <v>28635</v>
      </c>
      <c r="P227" s="108" t="s">
        <v>288</v>
      </c>
      <c r="Q227" s="109">
        <f>VLOOKUP(P227,'GOLFER MONEY WON'!$1:$1048576,3,FALSE)</f>
        <v>0</v>
      </c>
      <c r="R227" s="108" t="s">
        <v>319</v>
      </c>
      <c r="S227" s="109">
        <f>VLOOKUP(R227,'GOLFER MONEY WON'!$1:$1048576,3,FALSE)</f>
        <v>119600</v>
      </c>
      <c r="T227" s="112" t="s">
        <v>302</v>
      </c>
      <c r="U227" s="113">
        <f>VLOOKUP(T227,'GOLFER MONEY WON'!$1:$1048576,3,FALSE)</f>
        <v>218500</v>
      </c>
      <c r="V227" s="114" t="s">
        <v>330</v>
      </c>
      <c r="W227" s="113">
        <f>VLOOKUP(V227,'GOLFER MONEY WON'!$1:$1048576,3,FALSE)</f>
        <v>60663</v>
      </c>
      <c r="X227" s="114" t="s">
        <v>324</v>
      </c>
      <c r="Y227" s="113">
        <f>VLOOKUP(X227,'GOLFER MONEY WON'!$1:$1048576,3,FALSE)</f>
        <v>43700</v>
      </c>
      <c r="Z227" s="58" t="s">
        <v>290</v>
      </c>
      <c r="AA227" s="59">
        <f>VLOOKUP(Z227,'GOLFER MONEY WON'!$1:$1048576,3,FALSE)</f>
        <v>0</v>
      </c>
      <c r="AB227" s="58" t="s">
        <v>333</v>
      </c>
      <c r="AC227" s="59">
        <f>VLOOKUP(AB227,'GOLFER MONEY WON'!$1:$1048576,3,FALSE)</f>
        <v>218500</v>
      </c>
      <c r="AD227" s="117" t="s">
        <v>337</v>
      </c>
      <c r="AE227" s="118">
        <f>VLOOKUP(AD227,'GOLFER MONEY WON'!$1:$1048576,3,FALSE)</f>
        <v>0</v>
      </c>
    </row>
    <row r="228" spans="1:31" x14ac:dyDescent="0.2">
      <c r="A228" s="39">
        <v>227</v>
      </c>
      <c r="B228" s="54" t="s">
        <v>428</v>
      </c>
      <c r="C228" s="55">
        <f>SUM(E228)+G228+I228+K228+M228+O228+Q228+S228+U228+W228+Y228+AA228+AC228+AE228</f>
        <v>1729025</v>
      </c>
      <c r="D228" s="75" t="s">
        <v>254</v>
      </c>
      <c r="E228" s="76">
        <f>VLOOKUP(D228,'GOLFER MONEY WON'!$1:$1048576,3,FALSE)</f>
        <v>667000</v>
      </c>
      <c r="F228" s="77" t="s">
        <v>245</v>
      </c>
      <c r="G228" s="76">
        <f>VLOOKUP(F228,'GOLFER MONEY WON'!$1:$1048576,3,FALSE)</f>
        <v>119600</v>
      </c>
      <c r="H228" s="104" t="s">
        <v>260</v>
      </c>
      <c r="I228" s="105">
        <f>VLOOKUP(H228,'GOLFER MONEY WON'!$1:$1048576,3,FALSE)</f>
        <v>0</v>
      </c>
      <c r="J228" s="104" t="s">
        <v>274</v>
      </c>
      <c r="K228" s="105">
        <f>VLOOKUP(J228,'GOLFER MONEY WON'!$1:$1048576,3,FALSE)</f>
        <v>299000</v>
      </c>
      <c r="L228" s="104" t="s">
        <v>315</v>
      </c>
      <c r="M228" s="105">
        <f>VLOOKUP(L228,'GOLFER MONEY WON'!$1:$1048576,3,FALSE)</f>
        <v>0</v>
      </c>
      <c r="N228" s="108" t="s">
        <v>270</v>
      </c>
      <c r="O228" s="109">
        <f>VLOOKUP(N228,'GOLFER MONEY WON'!$1:$1048576,3,FALSE)</f>
        <v>79925</v>
      </c>
      <c r="P228" s="108" t="s">
        <v>299</v>
      </c>
      <c r="Q228" s="109">
        <f>VLOOKUP(P228,'GOLFER MONEY WON'!$1:$1048576,3,FALSE)</f>
        <v>345000</v>
      </c>
      <c r="R228" s="108" t="s">
        <v>283</v>
      </c>
      <c r="S228" s="109">
        <f>VLOOKUP(R228,'GOLFER MONEY WON'!$1:$1048576,3,FALSE)</f>
        <v>0</v>
      </c>
      <c r="T228" s="112" t="s">
        <v>276</v>
      </c>
      <c r="U228" s="113">
        <f>VLOOKUP(T228,'GOLFER MONEY WON'!$1:$1048576,3,FALSE)</f>
        <v>0</v>
      </c>
      <c r="V228" s="114" t="s">
        <v>302</v>
      </c>
      <c r="W228" s="113">
        <f>VLOOKUP(V228,'GOLFER MONEY WON'!$1:$1048576,3,FALSE)</f>
        <v>218500</v>
      </c>
      <c r="X228" s="114" t="s">
        <v>291</v>
      </c>
      <c r="Y228" s="113">
        <f>VLOOKUP(X228,'GOLFER MONEY WON'!$1:$1048576,3,FALSE)</f>
        <v>0</v>
      </c>
      <c r="Z228" s="58" t="s">
        <v>290</v>
      </c>
      <c r="AA228" s="59">
        <f>VLOOKUP(Z228,'GOLFER MONEY WON'!$1:$1048576,3,FALSE)</f>
        <v>0</v>
      </c>
      <c r="AB228" s="58" t="s">
        <v>292</v>
      </c>
      <c r="AC228" s="59">
        <f>VLOOKUP(AB228,'GOLFER MONEY WON'!$1:$1048576,3,FALSE)</f>
        <v>0</v>
      </c>
      <c r="AD228" s="117" t="s">
        <v>337</v>
      </c>
      <c r="AE228" s="118">
        <f>VLOOKUP(AD228,'GOLFER MONEY WON'!$1:$1048576,3,FALSE)</f>
        <v>0</v>
      </c>
    </row>
    <row r="229" spans="1:31" x14ac:dyDescent="0.2">
      <c r="A229" s="39">
        <v>228</v>
      </c>
      <c r="B229" s="54" t="s">
        <v>42</v>
      </c>
      <c r="C229" s="55">
        <f>SUM(E229)+G229+I229+K229+M229+O229+Q229+S229+U229+W229+Y229+AA229+AC229+AE229</f>
        <v>1718694</v>
      </c>
      <c r="D229" s="75" t="s">
        <v>243</v>
      </c>
      <c r="E229" s="76">
        <f>VLOOKUP(D229,'GOLFER MONEY WON'!$1:$1048576,3,FALSE)</f>
        <v>0</v>
      </c>
      <c r="F229" s="77" t="s">
        <v>248</v>
      </c>
      <c r="G229" s="76">
        <f>VLOOKUP(F229,'GOLFER MONEY WON'!$1:$1048576,3,FALSE)</f>
        <v>667000</v>
      </c>
      <c r="H229" s="104" t="s">
        <v>274</v>
      </c>
      <c r="I229" s="105">
        <f>VLOOKUP(H229,'GOLFER MONEY WON'!$1:$1048576,3,FALSE)</f>
        <v>299000</v>
      </c>
      <c r="J229" s="104" t="s">
        <v>266</v>
      </c>
      <c r="K229" s="105">
        <f>VLOOKUP(J229,'GOLFER MONEY WON'!$1:$1048576,3,FALSE)</f>
        <v>33503</v>
      </c>
      <c r="L229" s="104" t="s">
        <v>261</v>
      </c>
      <c r="M229" s="105">
        <f>VLOOKUP(L229,'GOLFER MONEY WON'!$1:$1048576,3,FALSE)</f>
        <v>79925</v>
      </c>
      <c r="N229" s="108" t="s">
        <v>270</v>
      </c>
      <c r="O229" s="109">
        <f>VLOOKUP(N229,'GOLFER MONEY WON'!$1:$1048576,3,FALSE)</f>
        <v>79925</v>
      </c>
      <c r="P229" s="108" t="s">
        <v>255</v>
      </c>
      <c r="Q229" s="109">
        <f>VLOOKUP(P229,'GOLFER MONEY WON'!$1:$1048576,3,FALSE)</f>
        <v>385250</v>
      </c>
      <c r="R229" s="108" t="s">
        <v>273</v>
      </c>
      <c r="S229" s="109">
        <f>VLOOKUP(R229,'GOLFER MONEY WON'!$1:$1048576,3,FALSE)</f>
        <v>79925</v>
      </c>
      <c r="T229" s="112" t="s">
        <v>272</v>
      </c>
      <c r="U229" s="113">
        <f>VLOOKUP(T229,'GOLFER MONEY WON'!$1:$1048576,3,FALSE)</f>
        <v>33503</v>
      </c>
      <c r="V229" s="114" t="s">
        <v>289</v>
      </c>
      <c r="W229" s="113">
        <f>VLOOKUP(V229,'GOLFER MONEY WON'!$1:$1048576,3,FALSE)</f>
        <v>0</v>
      </c>
      <c r="X229" s="114" t="s">
        <v>284</v>
      </c>
      <c r="Y229" s="113">
        <f>VLOOKUP(X229,'GOLFER MONEY WON'!$1:$1048576,3,FALSE)</f>
        <v>60663</v>
      </c>
      <c r="Z229" s="58" t="s">
        <v>290</v>
      </c>
      <c r="AA229" s="59">
        <f>VLOOKUP(Z229,'GOLFER MONEY WON'!$1:$1048576,3,FALSE)</f>
        <v>0</v>
      </c>
      <c r="AB229" s="58" t="s">
        <v>331</v>
      </c>
      <c r="AC229" s="59">
        <f>VLOOKUP(AB229,'GOLFER MONEY WON'!$1:$1048576,3,FALSE)</f>
        <v>0</v>
      </c>
      <c r="AD229" s="117" t="s">
        <v>337</v>
      </c>
      <c r="AE229" s="118">
        <f>VLOOKUP(AD229,'GOLFER MONEY WON'!$1:$1048576,3,FALSE)</f>
        <v>0</v>
      </c>
    </row>
    <row r="230" spans="1:31" x14ac:dyDescent="0.2">
      <c r="A230" s="39">
        <v>229</v>
      </c>
      <c r="B230" s="54" t="s">
        <v>72</v>
      </c>
      <c r="C230" s="55">
        <f>SUM(E230)+G230+I230+K230+M230+O230+Q230+S230+U230+W230+Y230+AA230+AC230+AE230</f>
        <v>1717391</v>
      </c>
      <c r="D230" s="75" t="s">
        <v>241</v>
      </c>
      <c r="E230" s="76">
        <f>VLOOKUP(D230,'GOLFER MONEY WON'!$1:$1048576,3,FALSE)</f>
        <v>33503</v>
      </c>
      <c r="F230" s="77" t="s">
        <v>245</v>
      </c>
      <c r="G230" s="76">
        <f>VLOOKUP(F230,'GOLFER MONEY WON'!$1:$1048576,3,FALSE)</f>
        <v>119600</v>
      </c>
      <c r="H230" s="104" t="s">
        <v>260</v>
      </c>
      <c r="I230" s="105">
        <f>VLOOKUP(H230,'GOLFER MONEY WON'!$1:$1048576,3,FALSE)</f>
        <v>0</v>
      </c>
      <c r="J230" s="104" t="s">
        <v>274</v>
      </c>
      <c r="K230" s="105">
        <f>VLOOKUP(J230,'GOLFER MONEY WON'!$1:$1048576,3,FALSE)</f>
        <v>299000</v>
      </c>
      <c r="L230" s="104" t="s">
        <v>267</v>
      </c>
      <c r="M230" s="105">
        <f>VLOOKUP(L230,'GOLFER MONEY WON'!$1:$1048576,3,FALSE)</f>
        <v>299000</v>
      </c>
      <c r="N230" s="108" t="s">
        <v>270</v>
      </c>
      <c r="O230" s="109">
        <f>VLOOKUP(N230,'GOLFER MONEY WON'!$1:$1048576,3,FALSE)</f>
        <v>79925</v>
      </c>
      <c r="P230" s="108" t="s">
        <v>299</v>
      </c>
      <c r="Q230" s="109">
        <f>VLOOKUP(P230,'GOLFER MONEY WON'!$1:$1048576,3,FALSE)</f>
        <v>345000</v>
      </c>
      <c r="R230" s="108" t="s">
        <v>287</v>
      </c>
      <c r="S230" s="109">
        <f>VLOOKUP(R230,'GOLFER MONEY WON'!$1:$1048576,3,FALSE)</f>
        <v>218500</v>
      </c>
      <c r="T230" s="112" t="s">
        <v>291</v>
      </c>
      <c r="U230" s="113">
        <f>VLOOKUP(T230,'GOLFER MONEY WON'!$1:$1048576,3,FALSE)</f>
        <v>0</v>
      </c>
      <c r="V230" s="114" t="s">
        <v>285</v>
      </c>
      <c r="W230" s="113">
        <f>VLOOKUP(V230,'GOLFER MONEY WON'!$1:$1048576,3,FALSE)</f>
        <v>43700</v>
      </c>
      <c r="X230" s="114" t="s">
        <v>284</v>
      </c>
      <c r="Y230" s="113">
        <f>VLOOKUP(X230,'GOLFER MONEY WON'!$1:$1048576,3,FALSE)</f>
        <v>60663</v>
      </c>
      <c r="Z230" s="58" t="s">
        <v>290</v>
      </c>
      <c r="AA230" s="59">
        <f>VLOOKUP(Z230,'GOLFER MONEY WON'!$1:$1048576,3,FALSE)</f>
        <v>0</v>
      </c>
      <c r="AB230" s="58" t="s">
        <v>333</v>
      </c>
      <c r="AC230" s="59">
        <f>VLOOKUP(AB230,'GOLFER MONEY WON'!$1:$1048576,3,FALSE)</f>
        <v>218500</v>
      </c>
      <c r="AD230" s="117" t="s">
        <v>337</v>
      </c>
      <c r="AE230" s="118">
        <f>VLOOKUP(AD230,'GOLFER MONEY WON'!$1:$1048576,3,FALSE)</f>
        <v>0</v>
      </c>
    </row>
    <row r="231" spans="1:31" x14ac:dyDescent="0.2">
      <c r="A231" s="39">
        <v>230</v>
      </c>
      <c r="B231" s="54" t="s">
        <v>177</v>
      </c>
      <c r="C231" s="55">
        <f>SUM(E231)+G231+I231+K231+M231+O231+Q231+S231+U231+W231+Y231+AA231+AC231+AE231</f>
        <v>1715775</v>
      </c>
      <c r="D231" s="75" t="s">
        <v>245</v>
      </c>
      <c r="E231" s="76">
        <f>VLOOKUP(D231,'GOLFER MONEY WON'!$1:$1048576,3,FALSE)</f>
        <v>119600</v>
      </c>
      <c r="F231" s="77" t="s">
        <v>246</v>
      </c>
      <c r="G231" s="76">
        <f>VLOOKUP(F231,'GOLFER MONEY WON'!$1:$1048576,3,FALSE)</f>
        <v>345000</v>
      </c>
      <c r="H231" s="104" t="s">
        <v>253</v>
      </c>
      <c r="I231" s="105">
        <f>VLOOKUP(H231,'GOLFER MONEY WON'!$1:$1048576,3,FALSE)</f>
        <v>0</v>
      </c>
      <c r="J231" s="104" t="s">
        <v>269</v>
      </c>
      <c r="K231" s="105">
        <f>VLOOKUP(J231,'GOLFER MONEY WON'!$1:$1048576,3,FALSE)</f>
        <v>218500</v>
      </c>
      <c r="L231" s="104" t="s">
        <v>267</v>
      </c>
      <c r="M231" s="105">
        <f>VLOOKUP(L231,'GOLFER MONEY WON'!$1:$1048576,3,FALSE)</f>
        <v>299000</v>
      </c>
      <c r="N231" s="108" t="s">
        <v>341</v>
      </c>
      <c r="O231" s="109">
        <f>VLOOKUP(N231,'GOLFER MONEY WON'!$1:$1048576,3,FALSE)</f>
        <v>218500</v>
      </c>
      <c r="P231" s="108" t="s">
        <v>255</v>
      </c>
      <c r="Q231" s="109">
        <f>VLOOKUP(P231,'GOLFER MONEY WON'!$1:$1048576,3,FALSE)</f>
        <v>385250</v>
      </c>
      <c r="R231" s="108" t="s">
        <v>283</v>
      </c>
      <c r="S231" s="109">
        <f>VLOOKUP(R231,'GOLFER MONEY WON'!$1:$1048576,3,FALSE)</f>
        <v>0</v>
      </c>
      <c r="T231" s="112" t="s">
        <v>326</v>
      </c>
      <c r="U231" s="113">
        <f>VLOOKUP(T231,'GOLFER MONEY WON'!$1:$1048576,3,FALSE)</f>
        <v>79925</v>
      </c>
      <c r="V231" s="114" t="s">
        <v>300</v>
      </c>
      <c r="W231" s="113">
        <f>VLOOKUP(V231,'GOLFER MONEY WON'!$1:$1048576,3,FALSE)</f>
        <v>0</v>
      </c>
      <c r="X231" s="112" t="s">
        <v>289</v>
      </c>
      <c r="Y231" s="113">
        <f>VLOOKUP(X231,'GOLFER MONEY WON'!$1:$1048576,3,FALSE)</f>
        <v>0</v>
      </c>
      <c r="Z231" s="58" t="s">
        <v>290</v>
      </c>
      <c r="AA231" s="59">
        <f>VLOOKUP(Z231,'GOLFER MONEY WON'!$1:$1048576,3,FALSE)</f>
        <v>0</v>
      </c>
      <c r="AB231" s="58" t="s">
        <v>292</v>
      </c>
      <c r="AC231" s="59">
        <f>VLOOKUP(AB231,'GOLFER MONEY WON'!$1:$1048576,3,FALSE)</f>
        <v>0</v>
      </c>
      <c r="AD231" s="117" t="s">
        <v>336</v>
      </c>
      <c r="AE231" s="118">
        <f>VLOOKUP(AD231,'GOLFER MONEY WON'!$1:$1048576,3,FALSE)</f>
        <v>50000</v>
      </c>
    </row>
    <row r="232" spans="1:31" x14ac:dyDescent="0.2">
      <c r="A232" s="39">
        <v>231</v>
      </c>
      <c r="B232" s="54" t="s">
        <v>43</v>
      </c>
      <c r="C232" s="55">
        <f>SUM(E232)+G232+I232+K232+M232+O232+Q232+S232+U232+W232+Y232+AA232+AC232+AE232</f>
        <v>1715165</v>
      </c>
      <c r="D232" s="75" t="s">
        <v>243</v>
      </c>
      <c r="E232" s="76">
        <f>VLOOKUP(D232,'GOLFER MONEY WON'!$1:$1048576,3,FALSE)</f>
        <v>0</v>
      </c>
      <c r="F232" s="77" t="s">
        <v>244</v>
      </c>
      <c r="G232" s="76">
        <f>VLOOKUP(F232,'GOLFER MONEY WON'!$1:$1048576,3,FALSE)</f>
        <v>437000</v>
      </c>
      <c r="H232" s="104" t="s">
        <v>260</v>
      </c>
      <c r="I232" s="105">
        <f>VLOOKUP(H232,'GOLFER MONEY WON'!$1:$1048576,3,FALSE)</f>
        <v>0</v>
      </c>
      <c r="J232" s="104" t="s">
        <v>317</v>
      </c>
      <c r="K232" s="105">
        <f>VLOOKUP(J232,'GOLFER MONEY WON'!$1:$1048576,3,FALSE)</f>
        <v>119600</v>
      </c>
      <c r="L232" s="104" t="s">
        <v>269</v>
      </c>
      <c r="M232" s="105">
        <f>VLOOKUP(L232,'GOLFER MONEY WON'!$1:$1048576,3,FALSE)</f>
        <v>218500</v>
      </c>
      <c r="N232" s="108" t="s">
        <v>270</v>
      </c>
      <c r="O232" s="109">
        <f>VLOOKUP(N232,'GOLFER MONEY WON'!$1:$1048576,3,FALSE)</f>
        <v>79925</v>
      </c>
      <c r="P232" s="108" t="s">
        <v>299</v>
      </c>
      <c r="Q232" s="109">
        <f>VLOOKUP(P232,'GOLFER MONEY WON'!$1:$1048576,3,FALSE)</f>
        <v>345000</v>
      </c>
      <c r="R232" s="108" t="s">
        <v>277</v>
      </c>
      <c r="S232" s="109">
        <f>VLOOKUP(R232,'GOLFER MONEY WON'!$1:$1048576,3,FALSE)</f>
        <v>28140</v>
      </c>
      <c r="T232" s="112" t="s">
        <v>302</v>
      </c>
      <c r="U232" s="113">
        <f>VLOOKUP(T232,'GOLFER MONEY WON'!$1:$1048576,3,FALSE)</f>
        <v>218500</v>
      </c>
      <c r="V232" s="114" t="s">
        <v>300</v>
      </c>
      <c r="W232" s="113">
        <f>VLOOKUP(V232,'GOLFER MONEY WON'!$1:$1048576,3,FALSE)</f>
        <v>0</v>
      </c>
      <c r="X232" s="114" t="s">
        <v>291</v>
      </c>
      <c r="Y232" s="113">
        <f>VLOOKUP(X232,'GOLFER MONEY WON'!$1:$1048576,3,FALSE)</f>
        <v>0</v>
      </c>
      <c r="Z232" s="58" t="s">
        <v>334</v>
      </c>
      <c r="AA232" s="59">
        <f>VLOOKUP(Z232,'GOLFER MONEY WON'!$1:$1048576,3,FALSE)</f>
        <v>0</v>
      </c>
      <c r="AB232" s="58" t="s">
        <v>333</v>
      </c>
      <c r="AC232" s="59">
        <f>VLOOKUP(AB232,'GOLFER MONEY WON'!$1:$1048576,3,FALSE)</f>
        <v>218500</v>
      </c>
      <c r="AD232" s="117" t="s">
        <v>336</v>
      </c>
      <c r="AE232" s="118">
        <f>VLOOKUP(AD232,'GOLFER MONEY WON'!$1:$1048576,3,FALSE)</f>
        <v>50000</v>
      </c>
    </row>
    <row r="233" spans="1:31" x14ac:dyDescent="0.2">
      <c r="A233" s="39">
        <v>232</v>
      </c>
      <c r="B233" s="54" t="s">
        <v>307</v>
      </c>
      <c r="C233" s="55">
        <f>SUM(E233)+G233+I233+K233+M233+O233+Q233+S233+U233+W233+Y233+AA233+AC233+AE233</f>
        <v>1698703</v>
      </c>
      <c r="D233" s="75" t="s">
        <v>243</v>
      </c>
      <c r="E233" s="76">
        <f>VLOOKUP(D233,'GOLFER MONEY WON'!$1:$1048576,3,FALSE)</f>
        <v>0</v>
      </c>
      <c r="F233" s="77" t="s">
        <v>248</v>
      </c>
      <c r="G233" s="76">
        <f>VLOOKUP(F233,'GOLFER MONEY WON'!$1:$1048576,3,FALSE)</f>
        <v>667000</v>
      </c>
      <c r="H233" s="104" t="s">
        <v>260</v>
      </c>
      <c r="I233" s="105">
        <f>VLOOKUP(H233,'GOLFER MONEY WON'!$1:$1048576,3,FALSE)</f>
        <v>0</v>
      </c>
      <c r="J233" s="104" t="s">
        <v>274</v>
      </c>
      <c r="K233" s="105">
        <f>VLOOKUP(J233,'GOLFER MONEY WON'!$1:$1048576,3,FALSE)</f>
        <v>299000</v>
      </c>
      <c r="L233" s="104" t="s">
        <v>265</v>
      </c>
      <c r="M233" s="105">
        <f>VLOOKUP(L233,'GOLFER MONEY WON'!$1:$1048576,3,FALSE)</f>
        <v>0</v>
      </c>
      <c r="N233" s="108" t="s">
        <v>341</v>
      </c>
      <c r="O233" s="109">
        <f>VLOOKUP(N233,'GOLFER MONEY WON'!$1:$1048576,3,FALSE)</f>
        <v>218500</v>
      </c>
      <c r="P233" s="108" t="s">
        <v>283</v>
      </c>
      <c r="Q233" s="109">
        <f>VLOOKUP(P233,'GOLFER MONEY WON'!$1:$1048576,3,FALSE)</f>
        <v>0</v>
      </c>
      <c r="R233" s="108" t="s">
        <v>287</v>
      </c>
      <c r="S233" s="109">
        <f>VLOOKUP(R233,'GOLFER MONEY WON'!$1:$1048576,3,FALSE)</f>
        <v>218500</v>
      </c>
      <c r="T233" s="112" t="s">
        <v>272</v>
      </c>
      <c r="U233" s="113">
        <f>VLOOKUP(T233,'GOLFER MONEY WON'!$1:$1048576,3,FALSE)</f>
        <v>33503</v>
      </c>
      <c r="V233" s="114" t="s">
        <v>303</v>
      </c>
      <c r="W233" s="113">
        <f>VLOOKUP(V233,'GOLFER MONEY WON'!$1:$1048576,3,FALSE)</f>
        <v>0</v>
      </c>
      <c r="X233" s="114" t="s">
        <v>285</v>
      </c>
      <c r="Y233" s="113">
        <f>VLOOKUP(X233,'GOLFER MONEY WON'!$1:$1048576,3,FALSE)</f>
        <v>43700</v>
      </c>
      <c r="Z233" s="58" t="s">
        <v>290</v>
      </c>
      <c r="AA233" s="59">
        <f>VLOOKUP(Z233,'GOLFER MONEY WON'!$1:$1048576,3,FALSE)</f>
        <v>0</v>
      </c>
      <c r="AB233" s="58" t="s">
        <v>333</v>
      </c>
      <c r="AC233" s="59">
        <f>VLOOKUP(AB233,'GOLFER MONEY WON'!$1:$1048576,3,FALSE)</f>
        <v>218500</v>
      </c>
      <c r="AD233" s="117" t="s">
        <v>335</v>
      </c>
      <c r="AE233" s="118">
        <f>VLOOKUP(AD233,'GOLFER MONEY WON'!$1:$1048576,3,FALSE)</f>
        <v>0</v>
      </c>
    </row>
    <row r="234" spans="1:31" x14ac:dyDescent="0.2">
      <c r="A234" s="39">
        <v>233</v>
      </c>
      <c r="B234" s="54" t="s">
        <v>482</v>
      </c>
      <c r="C234" s="55">
        <f>SUM(E234)+G234+I234+K234+M234+O234+Q234+S234+U234+W234+Y234+AA234+AC234+AE234</f>
        <v>1696998</v>
      </c>
      <c r="D234" s="75" t="s">
        <v>246</v>
      </c>
      <c r="E234" s="76">
        <f>VLOOKUP(D234,'GOLFER MONEY WON'!$1:$1048576,3,FALSE)</f>
        <v>345000</v>
      </c>
      <c r="F234" s="77" t="s">
        <v>244</v>
      </c>
      <c r="G234" s="76">
        <f>VLOOKUP(F234,'GOLFER MONEY WON'!$1:$1048576,3,FALSE)</f>
        <v>437000</v>
      </c>
      <c r="H234" s="104" t="s">
        <v>269</v>
      </c>
      <c r="I234" s="105">
        <f>VLOOKUP(H234,'GOLFER MONEY WON'!$1:$1048576,3,FALSE)</f>
        <v>218500</v>
      </c>
      <c r="J234" s="104" t="s">
        <v>260</v>
      </c>
      <c r="K234" s="105">
        <f>VLOOKUP(J234,'GOLFER MONEY WON'!$1:$1048576,3,FALSE)</f>
        <v>0</v>
      </c>
      <c r="L234" s="104" t="s">
        <v>265</v>
      </c>
      <c r="M234" s="105">
        <f>VLOOKUP(L234,'GOLFER MONEY WON'!$1:$1048576,3,FALSE)</f>
        <v>0</v>
      </c>
      <c r="N234" s="108" t="s">
        <v>283</v>
      </c>
      <c r="O234" s="109">
        <f>VLOOKUP(N234,'GOLFER MONEY WON'!$1:$1048576,3,FALSE)</f>
        <v>0</v>
      </c>
      <c r="P234" s="108" t="s">
        <v>271</v>
      </c>
      <c r="Q234" s="109">
        <f>VLOOKUP(P234,'GOLFER MONEY WON'!$1:$1048576,3,FALSE)</f>
        <v>28635</v>
      </c>
      <c r="R234" s="108" t="s">
        <v>299</v>
      </c>
      <c r="S234" s="109">
        <f>VLOOKUP(R234,'GOLFER MONEY WON'!$1:$1048576,3,FALSE)</f>
        <v>345000</v>
      </c>
      <c r="T234" s="112" t="s">
        <v>324</v>
      </c>
      <c r="U234" s="113">
        <f>VLOOKUP(T234,'GOLFER MONEY WON'!$1:$1048576,3,FALSE)</f>
        <v>43700</v>
      </c>
      <c r="V234" s="114" t="s">
        <v>300</v>
      </c>
      <c r="W234" s="113">
        <f>VLOOKUP(V234,'GOLFER MONEY WON'!$1:$1048576,3,FALSE)</f>
        <v>0</v>
      </c>
      <c r="X234" s="114" t="s">
        <v>284</v>
      </c>
      <c r="Y234" s="113">
        <f>VLOOKUP(X234,'GOLFER MONEY WON'!$1:$1048576,3,FALSE)</f>
        <v>60663</v>
      </c>
      <c r="Z234" s="58" t="s">
        <v>290</v>
      </c>
      <c r="AA234" s="59">
        <f>VLOOKUP(Z234,'GOLFER MONEY WON'!$1:$1048576,3,FALSE)</f>
        <v>0</v>
      </c>
      <c r="AB234" s="58" t="s">
        <v>333</v>
      </c>
      <c r="AC234" s="59">
        <f>VLOOKUP(AB234,'GOLFER MONEY WON'!$1:$1048576,3,FALSE)</f>
        <v>218500</v>
      </c>
      <c r="AD234" s="117" t="s">
        <v>337</v>
      </c>
      <c r="AE234" s="118">
        <f>VLOOKUP(AD234,'GOLFER MONEY WON'!$1:$1048576,3,FALSE)</f>
        <v>0</v>
      </c>
    </row>
    <row r="235" spans="1:31" x14ac:dyDescent="0.2">
      <c r="A235" s="39">
        <v>234</v>
      </c>
      <c r="B235" s="54" t="s">
        <v>542</v>
      </c>
      <c r="C235" s="55">
        <f>SUM(E235)+G235+I235+K235+M235+O235+Q235+S235+U235+W235+Y235+AA235+AC235+AE235</f>
        <v>1694698</v>
      </c>
      <c r="D235" s="75" t="s">
        <v>245</v>
      </c>
      <c r="E235" s="76">
        <f>VLOOKUP(D235,'GOLFER MONEY WON'!$1:$1048576,3,FALSE)</f>
        <v>119600</v>
      </c>
      <c r="F235" s="77" t="s">
        <v>244</v>
      </c>
      <c r="G235" s="76">
        <f>VLOOKUP(F235,'GOLFER MONEY WON'!$1:$1048576,3,FALSE)</f>
        <v>437000</v>
      </c>
      <c r="H235" s="104" t="s">
        <v>267</v>
      </c>
      <c r="I235" s="105">
        <f>VLOOKUP(H235,'GOLFER MONEY WON'!$1:$1048576,3,FALSE)</f>
        <v>299000</v>
      </c>
      <c r="J235" s="104" t="s">
        <v>263</v>
      </c>
      <c r="K235" s="105">
        <f>VLOOKUP(J235,'GOLFER MONEY WON'!$1:$1048576,3,FALSE)</f>
        <v>161000</v>
      </c>
      <c r="L235" s="104" t="s">
        <v>265</v>
      </c>
      <c r="M235" s="105">
        <f>VLOOKUP(L235,'GOLFER MONEY WON'!$1:$1048576,3,FALSE)</f>
        <v>0</v>
      </c>
      <c r="N235" s="108" t="s">
        <v>270</v>
      </c>
      <c r="O235" s="109">
        <f>VLOOKUP(N235,'GOLFER MONEY WON'!$1:$1048576,3,FALSE)</f>
        <v>79925</v>
      </c>
      <c r="P235" s="108" t="s">
        <v>273</v>
      </c>
      <c r="Q235" s="109">
        <f>VLOOKUP(P235,'GOLFER MONEY WON'!$1:$1048576,3,FALSE)</f>
        <v>79925</v>
      </c>
      <c r="R235" s="108" t="s">
        <v>255</v>
      </c>
      <c r="S235" s="109">
        <f>VLOOKUP(R235,'GOLFER MONEY WON'!$1:$1048576,3,FALSE)</f>
        <v>385250</v>
      </c>
      <c r="T235" s="112" t="s">
        <v>297</v>
      </c>
      <c r="U235" s="113">
        <f>VLOOKUP(T235,'GOLFER MONEY WON'!$1:$1048576,3,FALSE)</f>
        <v>43700</v>
      </c>
      <c r="V235" s="114" t="s">
        <v>291</v>
      </c>
      <c r="W235" s="113">
        <f>VLOOKUP(V235,'GOLFER MONEY WON'!$1:$1048576,3,FALSE)</f>
        <v>0</v>
      </c>
      <c r="X235" s="114" t="s">
        <v>284</v>
      </c>
      <c r="Y235" s="113">
        <f>VLOOKUP(X235,'GOLFER MONEY WON'!$1:$1048576,3,FALSE)</f>
        <v>60663</v>
      </c>
      <c r="Z235" s="58" t="s">
        <v>290</v>
      </c>
      <c r="AA235" s="59">
        <f>VLOOKUP(Z235,'GOLFER MONEY WON'!$1:$1048576,3,FALSE)</f>
        <v>0</v>
      </c>
      <c r="AB235" s="58" t="s">
        <v>293</v>
      </c>
      <c r="AC235" s="59">
        <f>VLOOKUP(AB235,'GOLFER MONEY WON'!$1:$1048576,3,FALSE)</f>
        <v>28635</v>
      </c>
      <c r="AD235" s="117" t="s">
        <v>335</v>
      </c>
      <c r="AE235" s="118">
        <f>VLOOKUP(AD235,'GOLFER MONEY WON'!$1:$1048576,3,FALSE)</f>
        <v>0</v>
      </c>
    </row>
    <row r="236" spans="1:31" x14ac:dyDescent="0.2">
      <c r="A236" s="39">
        <v>235</v>
      </c>
      <c r="B236" s="54" t="s">
        <v>373</v>
      </c>
      <c r="C236" s="55">
        <f>SUM(E236)+G236+I236+K236+M236+O236+Q236+S236+U236+W236+Y236+AA236+AC236+AE236</f>
        <v>1685613</v>
      </c>
      <c r="D236" s="75" t="s">
        <v>245</v>
      </c>
      <c r="E236" s="76">
        <f>VLOOKUP(D236,'GOLFER MONEY WON'!$1:$1048576,3,FALSE)</f>
        <v>119600</v>
      </c>
      <c r="F236" s="77" t="s">
        <v>246</v>
      </c>
      <c r="G236" s="76">
        <f>VLOOKUP(F236,'GOLFER MONEY WON'!$1:$1048576,3,FALSE)</f>
        <v>345000</v>
      </c>
      <c r="H236" s="104" t="s">
        <v>260</v>
      </c>
      <c r="I236" s="105">
        <f>VLOOKUP(H236,'GOLFER MONEY WON'!$1:$1048576,3,FALSE)</f>
        <v>0</v>
      </c>
      <c r="J236" s="104" t="s">
        <v>256</v>
      </c>
      <c r="K236" s="105">
        <f>VLOOKUP(J236,'GOLFER MONEY WON'!$1:$1048576,3,FALSE)</f>
        <v>79925</v>
      </c>
      <c r="L236" s="104" t="s">
        <v>261</v>
      </c>
      <c r="M236" s="105">
        <f>VLOOKUP(L236,'GOLFER MONEY WON'!$1:$1048576,3,FALSE)</f>
        <v>79925</v>
      </c>
      <c r="N236" s="108" t="s">
        <v>341</v>
      </c>
      <c r="O236" s="109">
        <f>VLOOKUP(N236,'GOLFER MONEY WON'!$1:$1048576,3,FALSE)</f>
        <v>218500</v>
      </c>
      <c r="P236" s="108" t="s">
        <v>299</v>
      </c>
      <c r="Q236" s="109">
        <f>VLOOKUP(P236,'GOLFER MONEY WON'!$1:$1048576,3,FALSE)</f>
        <v>345000</v>
      </c>
      <c r="R236" s="108" t="s">
        <v>304</v>
      </c>
      <c r="S236" s="109">
        <f>VLOOKUP(R236,'GOLFER MONEY WON'!$1:$1048576,3,FALSE)</f>
        <v>0</v>
      </c>
      <c r="T236" s="112" t="s">
        <v>330</v>
      </c>
      <c r="U236" s="113">
        <f>VLOOKUP(T236,'GOLFER MONEY WON'!$1:$1048576,3,FALSE)</f>
        <v>60663</v>
      </c>
      <c r="V236" s="114" t="s">
        <v>303</v>
      </c>
      <c r="W236" s="113">
        <f>VLOOKUP(V236,'GOLFER MONEY WON'!$1:$1048576,3,FALSE)</f>
        <v>0</v>
      </c>
      <c r="X236" s="114" t="s">
        <v>302</v>
      </c>
      <c r="Y236" s="113">
        <f>VLOOKUP(X236,'GOLFER MONEY WON'!$1:$1048576,3,FALSE)</f>
        <v>218500</v>
      </c>
      <c r="Z236" s="58" t="s">
        <v>290</v>
      </c>
      <c r="AA236" s="59">
        <f>VLOOKUP(Z236,'GOLFER MONEY WON'!$1:$1048576,3,FALSE)</f>
        <v>0</v>
      </c>
      <c r="AB236" s="58" t="s">
        <v>333</v>
      </c>
      <c r="AC236" s="59">
        <f>VLOOKUP(AB236,'GOLFER MONEY WON'!$1:$1048576,3,FALSE)</f>
        <v>218500</v>
      </c>
      <c r="AD236" s="117" t="s">
        <v>337</v>
      </c>
      <c r="AE236" s="118">
        <f>VLOOKUP(AD236,'GOLFER MONEY WON'!$1:$1048576,3,FALSE)</f>
        <v>0</v>
      </c>
    </row>
    <row r="237" spans="1:31" x14ac:dyDescent="0.2">
      <c r="A237" s="39">
        <v>236</v>
      </c>
      <c r="B237" s="54" t="s">
        <v>83</v>
      </c>
      <c r="C237" s="55">
        <f>SUM(E237)+G237+I237+K237+M237+O237+Q237+S237+U237+W237+Y237+AA237+AC237+AE237</f>
        <v>1683926</v>
      </c>
      <c r="D237" s="75" t="s">
        <v>243</v>
      </c>
      <c r="E237" s="76">
        <f>VLOOKUP(D237,'GOLFER MONEY WON'!$1:$1048576,3,FALSE)</f>
        <v>0</v>
      </c>
      <c r="F237" s="77" t="s">
        <v>244</v>
      </c>
      <c r="G237" s="76">
        <f>VLOOKUP(F237,'GOLFER MONEY WON'!$1:$1048576,3,FALSE)</f>
        <v>437000</v>
      </c>
      <c r="H237" s="104" t="s">
        <v>266</v>
      </c>
      <c r="I237" s="105">
        <f>VLOOKUP(H237,'GOLFER MONEY WON'!$1:$1048576,3,FALSE)</f>
        <v>33503</v>
      </c>
      <c r="J237" s="104" t="s">
        <v>264</v>
      </c>
      <c r="K237" s="105">
        <f>VLOOKUP(J237,'GOLFER MONEY WON'!$1:$1048576,3,FALSE)</f>
        <v>0</v>
      </c>
      <c r="L237" s="104" t="s">
        <v>269</v>
      </c>
      <c r="M237" s="105">
        <f>VLOOKUP(L237,'GOLFER MONEY WON'!$1:$1048576,3,FALSE)</f>
        <v>218500</v>
      </c>
      <c r="N237" s="108" t="s">
        <v>270</v>
      </c>
      <c r="O237" s="109">
        <f>VLOOKUP(N237,'GOLFER MONEY WON'!$1:$1048576,3,FALSE)</f>
        <v>79925</v>
      </c>
      <c r="P237" s="108" t="s">
        <v>271</v>
      </c>
      <c r="Q237" s="109">
        <f>VLOOKUP(P237,'GOLFER MONEY WON'!$1:$1048576,3,FALSE)</f>
        <v>28635</v>
      </c>
      <c r="R237" s="108" t="s">
        <v>299</v>
      </c>
      <c r="S237" s="109">
        <f>VLOOKUP(R237,'GOLFER MONEY WON'!$1:$1048576,3,FALSE)</f>
        <v>345000</v>
      </c>
      <c r="T237" s="112" t="s">
        <v>330</v>
      </c>
      <c r="U237" s="113">
        <f>VLOOKUP(T237,'GOLFER MONEY WON'!$1:$1048576,3,FALSE)</f>
        <v>60663</v>
      </c>
      <c r="V237" s="114" t="s">
        <v>302</v>
      </c>
      <c r="W237" s="113">
        <f>VLOOKUP(V237,'GOLFER MONEY WON'!$1:$1048576,3,FALSE)</f>
        <v>218500</v>
      </c>
      <c r="X237" s="114" t="s">
        <v>324</v>
      </c>
      <c r="Y237" s="113">
        <f>VLOOKUP(X237,'GOLFER MONEY WON'!$1:$1048576,3,FALSE)</f>
        <v>43700</v>
      </c>
      <c r="Z237" s="58" t="s">
        <v>332</v>
      </c>
      <c r="AA237" s="59">
        <f>VLOOKUP(Z237,'GOLFER MONEY WON'!$1:$1048576,3,FALSE)</f>
        <v>0</v>
      </c>
      <c r="AB237" s="58" t="s">
        <v>333</v>
      </c>
      <c r="AC237" s="59">
        <f>VLOOKUP(AB237,'GOLFER MONEY WON'!$1:$1048576,3,FALSE)</f>
        <v>218500</v>
      </c>
      <c r="AD237" s="117" t="s">
        <v>337</v>
      </c>
      <c r="AE237" s="118">
        <f>VLOOKUP(AD237,'GOLFER MONEY WON'!$1:$1048576,3,FALSE)</f>
        <v>0</v>
      </c>
    </row>
    <row r="238" spans="1:31" x14ac:dyDescent="0.2">
      <c r="A238" s="39">
        <v>237</v>
      </c>
      <c r="B238" s="54" t="s">
        <v>570</v>
      </c>
      <c r="C238" s="55">
        <f>SUM(E238)+G238+I238+K238+M238+O238+Q238+S238+U238+W238+Y238+AA238+AC238+AE238</f>
        <v>1679866</v>
      </c>
      <c r="D238" s="75" t="s">
        <v>254</v>
      </c>
      <c r="E238" s="76">
        <f>VLOOKUP(D238,'GOLFER MONEY WON'!$1:$1048576,3,FALSE)</f>
        <v>667000</v>
      </c>
      <c r="F238" s="77" t="s">
        <v>246</v>
      </c>
      <c r="G238" s="76">
        <f>VLOOKUP(F238,'GOLFER MONEY WON'!$1:$1048576,3,FALSE)</f>
        <v>345000</v>
      </c>
      <c r="H238" s="104" t="s">
        <v>266</v>
      </c>
      <c r="I238" s="105">
        <f>VLOOKUP(H238,'GOLFER MONEY WON'!$1:$1048576,3,FALSE)</f>
        <v>33503</v>
      </c>
      <c r="J238" s="104" t="s">
        <v>256</v>
      </c>
      <c r="K238" s="105">
        <f>VLOOKUP(J238,'GOLFER MONEY WON'!$1:$1048576,3,FALSE)</f>
        <v>79925</v>
      </c>
      <c r="L238" s="104" t="s">
        <v>260</v>
      </c>
      <c r="M238" s="105">
        <f>VLOOKUP(L238,'GOLFER MONEY WON'!$1:$1048576,3,FALSE)</f>
        <v>0</v>
      </c>
      <c r="N238" s="108" t="s">
        <v>271</v>
      </c>
      <c r="O238" s="109">
        <f>VLOOKUP(N238,'GOLFER MONEY WON'!$1:$1048576,3,FALSE)</f>
        <v>28635</v>
      </c>
      <c r="P238" s="108" t="s">
        <v>277</v>
      </c>
      <c r="Q238" s="109">
        <f>VLOOKUP(P238,'GOLFER MONEY WON'!$1:$1048576,3,FALSE)</f>
        <v>28140</v>
      </c>
      <c r="R238" s="108" t="s">
        <v>288</v>
      </c>
      <c r="S238" s="109">
        <f>VLOOKUP(R238,'GOLFER MONEY WON'!$1:$1048576,3,FALSE)</f>
        <v>0</v>
      </c>
      <c r="T238" s="112" t="s">
        <v>330</v>
      </c>
      <c r="U238" s="113">
        <f>VLOOKUP(T238,'GOLFER MONEY WON'!$1:$1048576,3,FALSE)</f>
        <v>60663</v>
      </c>
      <c r="V238" s="114" t="s">
        <v>302</v>
      </c>
      <c r="W238" s="113">
        <f>VLOOKUP(V238,'GOLFER MONEY WON'!$1:$1048576,3,FALSE)</f>
        <v>218500</v>
      </c>
      <c r="X238" s="114" t="s">
        <v>289</v>
      </c>
      <c r="Y238" s="113">
        <f>VLOOKUP(X238,'GOLFER MONEY WON'!$1:$1048576,3,FALSE)</f>
        <v>0</v>
      </c>
      <c r="Z238" s="58" t="s">
        <v>290</v>
      </c>
      <c r="AA238" s="59">
        <f>VLOOKUP(Z238,'GOLFER MONEY WON'!$1:$1048576,3,FALSE)</f>
        <v>0</v>
      </c>
      <c r="AB238" s="58" t="s">
        <v>333</v>
      </c>
      <c r="AC238" s="59">
        <f>VLOOKUP(AB238,'GOLFER MONEY WON'!$1:$1048576,3,FALSE)</f>
        <v>218500</v>
      </c>
      <c r="AD238" s="117" t="s">
        <v>337</v>
      </c>
      <c r="AE238" s="118">
        <f>VLOOKUP(AD238,'GOLFER MONEY WON'!$1:$1048576,3,FALSE)</f>
        <v>0</v>
      </c>
    </row>
    <row r="239" spans="1:31" x14ac:dyDescent="0.2">
      <c r="A239" s="39">
        <v>238</v>
      </c>
      <c r="B239" s="54" t="s">
        <v>110</v>
      </c>
      <c r="C239" s="55">
        <f>SUM(E239)+G239+I239+K239+M239+O239+Q239+S239+U239+W239+Y239+AA239+AC239+AE239</f>
        <v>1678598</v>
      </c>
      <c r="D239" s="75" t="s">
        <v>254</v>
      </c>
      <c r="E239" s="76">
        <f>VLOOKUP(D239,'GOLFER MONEY WON'!$1:$1048576,3,FALSE)</f>
        <v>667000</v>
      </c>
      <c r="F239" s="77" t="s">
        <v>245</v>
      </c>
      <c r="G239" s="76">
        <f>VLOOKUP(F239,'GOLFER MONEY WON'!$1:$1048576,3,FALSE)</f>
        <v>119600</v>
      </c>
      <c r="H239" s="104" t="s">
        <v>260</v>
      </c>
      <c r="I239" s="105">
        <f>VLOOKUP(H239,'GOLFER MONEY WON'!$1:$1048576,3,FALSE)</f>
        <v>0</v>
      </c>
      <c r="J239" s="104" t="s">
        <v>317</v>
      </c>
      <c r="K239" s="105">
        <f>VLOOKUP(J239,'GOLFER MONEY WON'!$1:$1048576,3,FALSE)</f>
        <v>119600</v>
      </c>
      <c r="L239" s="104" t="s">
        <v>282</v>
      </c>
      <c r="M239" s="105">
        <f>VLOOKUP(L239,'GOLFER MONEY WON'!$1:$1048576,3,FALSE)</f>
        <v>0</v>
      </c>
      <c r="N239" s="108" t="s">
        <v>271</v>
      </c>
      <c r="O239" s="109">
        <f>VLOOKUP(N239,'GOLFER MONEY WON'!$1:$1048576,3,FALSE)</f>
        <v>28635</v>
      </c>
      <c r="P239" s="108" t="s">
        <v>299</v>
      </c>
      <c r="Q239" s="109">
        <f>VLOOKUP(P239,'GOLFER MONEY WON'!$1:$1048576,3,FALSE)</f>
        <v>345000</v>
      </c>
      <c r="R239" s="108" t="s">
        <v>319</v>
      </c>
      <c r="S239" s="109">
        <f>VLOOKUP(R239,'GOLFER MONEY WON'!$1:$1048576,3,FALSE)</f>
        <v>119600</v>
      </c>
      <c r="T239" s="112" t="s">
        <v>276</v>
      </c>
      <c r="U239" s="113">
        <f>VLOOKUP(T239,'GOLFER MONEY WON'!$1:$1048576,3,FALSE)</f>
        <v>0</v>
      </c>
      <c r="V239" s="114" t="s">
        <v>330</v>
      </c>
      <c r="W239" s="113">
        <f>VLOOKUP(V239,'GOLFER MONEY WON'!$1:$1048576,3,FALSE)</f>
        <v>60663</v>
      </c>
      <c r="X239" s="114" t="s">
        <v>302</v>
      </c>
      <c r="Y239" s="113">
        <f>VLOOKUP(X239,'GOLFER MONEY WON'!$1:$1048576,3,FALSE)</f>
        <v>218500</v>
      </c>
      <c r="Z239" s="58" t="s">
        <v>290</v>
      </c>
      <c r="AA239" s="59">
        <f>VLOOKUP(Z239,'GOLFER MONEY WON'!$1:$1048576,3,FALSE)</f>
        <v>0</v>
      </c>
      <c r="AB239" s="58" t="s">
        <v>292</v>
      </c>
      <c r="AC239" s="59">
        <f>VLOOKUP(AB239,'GOLFER MONEY WON'!$1:$1048576,3,FALSE)</f>
        <v>0</v>
      </c>
      <c r="AD239" s="117" t="s">
        <v>337</v>
      </c>
      <c r="AE239" s="118">
        <f>VLOOKUP(AD239,'GOLFER MONEY WON'!$1:$1048576,3,FALSE)</f>
        <v>0</v>
      </c>
    </row>
    <row r="240" spans="1:31" x14ac:dyDescent="0.2">
      <c r="A240" s="39">
        <v>239</v>
      </c>
      <c r="B240" s="54" t="s">
        <v>531</v>
      </c>
      <c r="C240" s="55">
        <f>SUM(E240)+G240+I240+K240+M240+O240+Q240+S240+U240+W240+Y240+AA240+AC240+AE240</f>
        <v>1673729</v>
      </c>
      <c r="D240" s="75" t="s">
        <v>241</v>
      </c>
      <c r="E240" s="76">
        <f>VLOOKUP(D240,'GOLFER MONEY WON'!$1:$1048576,3,FALSE)</f>
        <v>33503</v>
      </c>
      <c r="F240" s="77" t="s">
        <v>244</v>
      </c>
      <c r="G240" s="76">
        <f>VLOOKUP(F240,'GOLFER MONEY WON'!$1:$1048576,3,FALSE)</f>
        <v>437000</v>
      </c>
      <c r="H240" s="104" t="s">
        <v>315</v>
      </c>
      <c r="I240" s="105">
        <f>VLOOKUP(H240,'GOLFER MONEY WON'!$1:$1048576,3,FALSE)</f>
        <v>0</v>
      </c>
      <c r="J240" s="104" t="s">
        <v>266</v>
      </c>
      <c r="K240" s="105">
        <f>VLOOKUP(J240,'GOLFER MONEY WON'!$1:$1048576,3,FALSE)</f>
        <v>33503</v>
      </c>
      <c r="L240" s="104" t="s">
        <v>261</v>
      </c>
      <c r="M240" s="105">
        <f>VLOOKUP(L240,'GOLFER MONEY WON'!$1:$1048576,3,FALSE)</f>
        <v>79925</v>
      </c>
      <c r="N240" s="108" t="s">
        <v>271</v>
      </c>
      <c r="O240" s="109">
        <f>VLOOKUP(N240,'GOLFER MONEY WON'!$1:$1048576,3,FALSE)</f>
        <v>28635</v>
      </c>
      <c r="P240" s="108" t="s">
        <v>299</v>
      </c>
      <c r="Q240" s="109">
        <f>VLOOKUP(P240,'GOLFER MONEY WON'!$1:$1048576,3,FALSE)</f>
        <v>345000</v>
      </c>
      <c r="R240" s="108" t="s">
        <v>287</v>
      </c>
      <c r="S240" s="109">
        <f>VLOOKUP(R240,'GOLFER MONEY WON'!$1:$1048576,3,FALSE)</f>
        <v>218500</v>
      </c>
      <c r="T240" s="112" t="s">
        <v>302</v>
      </c>
      <c r="U240" s="113">
        <f>VLOOKUP(T240,'GOLFER MONEY WON'!$1:$1048576,3,FALSE)</f>
        <v>218500</v>
      </c>
      <c r="V240" s="114" t="s">
        <v>300</v>
      </c>
      <c r="W240" s="113">
        <f>VLOOKUP(V240,'GOLFER MONEY WON'!$1:$1048576,3,FALSE)</f>
        <v>0</v>
      </c>
      <c r="X240" s="114" t="s">
        <v>284</v>
      </c>
      <c r="Y240" s="113">
        <f>VLOOKUP(X240,'GOLFER MONEY WON'!$1:$1048576,3,FALSE)</f>
        <v>60663</v>
      </c>
      <c r="Z240" s="58" t="s">
        <v>290</v>
      </c>
      <c r="AA240" s="59">
        <f>VLOOKUP(Z240,'GOLFER MONEY WON'!$1:$1048576,3,FALSE)</f>
        <v>0</v>
      </c>
      <c r="AB240" s="58" t="s">
        <v>333</v>
      </c>
      <c r="AC240" s="59">
        <f>VLOOKUP(AB240,'GOLFER MONEY WON'!$1:$1048576,3,FALSE)</f>
        <v>218500</v>
      </c>
      <c r="AD240" s="117" t="s">
        <v>337</v>
      </c>
      <c r="AE240" s="118">
        <f>VLOOKUP(AD240,'GOLFER MONEY WON'!$1:$1048576,3,FALSE)</f>
        <v>0</v>
      </c>
    </row>
    <row r="241" spans="1:31" x14ac:dyDescent="0.2">
      <c r="A241" s="39">
        <v>240</v>
      </c>
      <c r="B241" s="54" t="s">
        <v>306</v>
      </c>
      <c r="C241" s="55">
        <f>SUM(E241)+G241+I241+K241+M241+O241+Q241+S241+U241+W241+Y241+AA241+AC241+AE241</f>
        <v>1673551</v>
      </c>
      <c r="D241" s="75" t="s">
        <v>241</v>
      </c>
      <c r="E241" s="76">
        <f>VLOOKUP(D241,'GOLFER MONEY WON'!$1:$1048576,3,FALSE)</f>
        <v>33503</v>
      </c>
      <c r="F241" s="77" t="s">
        <v>244</v>
      </c>
      <c r="G241" s="76">
        <f>VLOOKUP(F241,'GOLFER MONEY WON'!$1:$1048576,3,FALSE)</f>
        <v>437000</v>
      </c>
      <c r="H241" s="104" t="s">
        <v>274</v>
      </c>
      <c r="I241" s="105">
        <f>VLOOKUP(H241,'GOLFER MONEY WON'!$1:$1048576,3,FALSE)</f>
        <v>299000</v>
      </c>
      <c r="J241" s="104" t="s">
        <v>261</v>
      </c>
      <c r="K241" s="105">
        <f>VLOOKUP(J241,'GOLFER MONEY WON'!$1:$1048576,3,FALSE)</f>
        <v>79925</v>
      </c>
      <c r="L241" s="104" t="s">
        <v>267</v>
      </c>
      <c r="M241" s="105">
        <f>VLOOKUP(L241,'GOLFER MONEY WON'!$1:$1048576,3,FALSE)</f>
        <v>299000</v>
      </c>
      <c r="N241" s="108" t="s">
        <v>279</v>
      </c>
      <c r="O241" s="109">
        <f>VLOOKUP(N241,'GOLFER MONEY WON'!$1:$1048576,3,FALSE)</f>
        <v>79925</v>
      </c>
      <c r="P241" s="108" t="s">
        <v>283</v>
      </c>
      <c r="Q241" s="109">
        <f>VLOOKUP(P241,'GOLFER MONEY WON'!$1:$1048576,3,FALSE)</f>
        <v>0</v>
      </c>
      <c r="R241" s="108" t="s">
        <v>271</v>
      </c>
      <c r="S241" s="109">
        <f>VLOOKUP(R241,'GOLFER MONEY WON'!$1:$1048576,3,FALSE)</f>
        <v>28635</v>
      </c>
      <c r="T241" s="112" t="s">
        <v>297</v>
      </c>
      <c r="U241" s="113">
        <f>VLOOKUP(T241,'GOLFER MONEY WON'!$1:$1048576,3,FALSE)</f>
        <v>43700</v>
      </c>
      <c r="V241" s="114" t="s">
        <v>330</v>
      </c>
      <c r="W241" s="113">
        <f>VLOOKUP(V241,'GOLFER MONEY WON'!$1:$1048576,3,FALSE)</f>
        <v>60663</v>
      </c>
      <c r="X241" s="114" t="s">
        <v>285</v>
      </c>
      <c r="Y241" s="113">
        <f>VLOOKUP(X241,'GOLFER MONEY WON'!$1:$1048576,3,FALSE)</f>
        <v>43700</v>
      </c>
      <c r="Z241" s="58" t="s">
        <v>290</v>
      </c>
      <c r="AA241" s="59">
        <f>VLOOKUP(Z241,'GOLFER MONEY WON'!$1:$1048576,3,FALSE)</f>
        <v>0</v>
      </c>
      <c r="AB241" s="58" t="s">
        <v>333</v>
      </c>
      <c r="AC241" s="59">
        <f>VLOOKUP(AB241,'GOLFER MONEY WON'!$1:$1048576,3,FALSE)</f>
        <v>218500</v>
      </c>
      <c r="AD241" s="117" t="s">
        <v>336</v>
      </c>
      <c r="AE241" s="118">
        <f>VLOOKUP(AD241,'GOLFER MONEY WON'!$1:$1048576,3,FALSE)</f>
        <v>50000</v>
      </c>
    </row>
    <row r="242" spans="1:31" x14ac:dyDescent="0.2">
      <c r="A242" s="39">
        <v>241</v>
      </c>
      <c r="B242" s="54" t="s">
        <v>158</v>
      </c>
      <c r="C242" s="55">
        <f>SUM(E242)+G242+I242+K242+M242+O242+Q242+S242+U242+W242+Y242+AA242+AC242+AE242</f>
        <v>1672388</v>
      </c>
      <c r="D242" s="75" t="s">
        <v>244</v>
      </c>
      <c r="E242" s="76">
        <f>VLOOKUP(D242,'GOLFER MONEY WON'!$1:$1048576,3,FALSE)</f>
        <v>437000</v>
      </c>
      <c r="F242" s="77" t="s">
        <v>247</v>
      </c>
      <c r="G242" s="76">
        <f>VLOOKUP(F242,'GOLFER MONEY WON'!$1:$1048576,3,FALSE)</f>
        <v>0</v>
      </c>
      <c r="H242" s="104" t="s">
        <v>260</v>
      </c>
      <c r="I242" s="105">
        <f>VLOOKUP(H242,'GOLFER MONEY WON'!$1:$1048576,3,FALSE)</f>
        <v>0</v>
      </c>
      <c r="J242" s="104" t="s">
        <v>267</v>
      </c>
      <c r="K242" s="105">
        <f>VLOOKUP(J242,'GOLFER MONEY WON'!$1:$1048576,3,FALSE)</f>
        <v>299000</v>
      </c>
      <c r="L242" s="104" t="s">
        <v>317</v>
      </c>
      <c r="M242" s="105">
        <f>VLOOKUP(L242,'GOLFER MONEY WON'!$1:$1048576,3,FALSE)</f>
        <v>119600</v>
      </c>
      <c r="N242" s="108" t="s">
        <v>270</v>
      </c>
      <c r="O242" s="109">
        <f>VLOOKUP(N242,'GOLFER MONEY WON'!$1:$1048576,3,FALSE)</f>
        <v>79925</v>
      </c>
      <c r="P242" s="108" t="s">
        <v>262</v>
      </c>
      <c r="Q242" s="109">
        <f>VLOOKUP(P242,'GOLFER MONEY WON'!$1:$1048576,3,FALSE)</f>
        <v>119600</v>
      </c>
      <c r="R242" s="108" t="s">
        <v>286</v>
      </c>
      <c r="S242" s="109">
        <f>VLOOKUP(R242,'GOLFER MONEY WON'!$1:$1048576,3,FALSE)</f>
        <v>119600</v>
      </c>
      <c r="T242" s="112" t="s">
        <v>276</v>
      </c>
      <c r="U242" s="113">
        <f>VLOOKUP(T242,'GOLFER MONEY WON'!$1:$1048576,3,FALSE)</f>
        <v>0</v>
      </c>
      <c r="V242" s="114" t="s">
        <v>302</v>
      </c>
      <c r="W242" s="113">
        <f>VLOOKUP(V242,'GOLFER MONEY WON'!$1:$1048576,3,FALSE)</f>
        <v>218500</v>
      </c>
      <c r="X242" s="114" t="s">
        <v>284</v>
      </c>
      <c r="Y242" s="113">
        <f>VLOOKUP(X242,'GOLFER MONEY WON'!$1:$1048576,3,FALSE)</f>
        <v>60663</v>
      </c>
      <c r="Z242" s="58" t="s">
        <v>290</v>
      </c>
      <c r="AA242" s="59">
        <f>VLOOKUP(Z242,'GOLFER MONEY WON'!$1:$1048576,3,FALSE)</f>
        <v>0</v>
      </c>
      <c r="AB242" s="58" t="s">
        <v>333</v>
      </c>
      <c r="AC242" s="59">
        <f>VLOOKUP(AB242,'GOLFER MONEY WON'!$1:$1048576,3,FALSE)</f>
        <v>218500</v>
      </c>
      <c r="AD242" s="117" t="s">
        <v>337</v>
      </c>
      <c r="AE242" s="118">
        <f>VLOOKUP(AD242,'GOLFER MONEY WON'!$1:$1048576,3,FALSE)</f>
        <v>0</v>
      </c>
    </row>
    <row r="243" spans="1:31" x14ac:dyDescent="0.2">
      <c r="A243" s="39">
        <v>242</v>
      </c>
      <c r="B243" s="54" t="s">
        <v>204</v>
      </c>
      <c r="C243" s="55">
        <f>SUM(E243)+G243+I243+K243+M243+O243+Q243+S243+U243+W243+Y243+AA243+AC243+AE243</f>
        <v>1671852</v>
      </c>
      <c r="D243" s="75" t="s">
        <v>241</v>
      </c>
      <c r="E243" s="76">
        <f>VLOOKUP(D243,'GOLFER MONEY WON'!$1:$1048576,3,FALSE)</f>
        <v>33503</v>
      </c>
      <c r="F243" s="77" t="s">
        <v>254</v>
      </c>
      <c r="G243" s="76">
        <f>VLOOKUP(F243,'GOLFER MONEY WON'!$1:$1048576,3,FALSE)</f>
        <v>667000</v>
      </c>
      <c r="H243" s="104" t="s">
        <v>274</v>
      </c>
      <c r="I243" s="105">
        <f>VLOOKUP(H243,'GOLFER MONEY WON'!$1:$1048576,3,FALSE)</f>
        <v>299000</v>
      </c>
      <c r="J243" s="104" t="s">
        <v>282</v>
      </c>
      <c r="K243" s="105">
        <f>VLOOKUP(J243,'GOLFER MONEY WON'!$1:$1048576,3,FALSE)</f>
        <v>0</v>
      </c>
      <c r="L243" s="104" t="s">
        <v>258</v>
      </c>
      <c r="M243" s="105">
        <f>VLOOKUP(L243,'GOLFER MONEY WON'!$1:$1048576,3,FALSE)</f>
        <v>60663</v>
      </c>
      <c r="N243" s="108" t="s">
        <v>270</v>
      </c>
      <c r="O243" s="109">
        <f>VLOOKUP(N243,'GOLFER MONEY WON'!$1:$1048576,3,FALSE)</f>
        <v>79925</v>
      </c>
      <c r="P243" s="108" t="s">
        <v>262</v>
      </c>
      <c r="Q243" s="109">
        <f>VLOOKUP(P243,'GOLFER MONEY WON'!$1:$1048576,3,FALSE)</f>
        <v>119600</v>
      </c>
      <c r="R243" s="108" t="s">
        <v>271</v>
      </c>
      <c r="S243" s="109">
        <f>VLOOKUP(R243,'GOLFER MONEY WON'!$1:$1048576,3,FALSE)</f>
        <v>28635</v>
      </c>
      <c r="T243" s="112" t="s">
        <v>330</v>
      </c>
      <c r="U243" s="113">
        <f>VLOOKUP(T243,'GOLFER MONEY WON'!$1:$1048576,3,FALSE)</f>
        <v>60663</v>
      </c>
      <c r="V243" s="114" t="s">
        <v>285</v>
      </c>
      <c r="W243" s="113">
        <f>VLOOKUP(V243,'GOLFER MONEY WON'!$1:$1048576,3,FALSE)</f>
        <v>43700</v>
      </c>
      <c r="X243" s="114" t="s">
        <v>284</v>
      </c>
      <c r="Y243" s="113">
        <f>VLOOKUP(X243,'GOLFER MONEY WON'!$1:$1048576,3,FALSE)</f>
        <v>60663</v>
      </c>
      <c r="Z243" s="58" t="s">
        <v>290</v>
      </c>
      <c r="AA243" s="59">
        <f>VLOOKUP(Z243,'GOLFER MONEY WON'!$1:$1048576,3,FALSE)</f>
        <v>0</v>
      </c>
      <c r="AB243" s="58" t="s">
        <v>333</v>
      </c>
      <c r="AC243" s="59">
        <f>VLOOKUP(AB243,'GOLFER MONEY WON'!$1:$1048576,3,FALSE)</f>
        <v>218500</v>
      </c>
      <c r="AD243" s="117" t="s">
        <v>337</v>
      </c>
      <c r="AE243" s="118">
        <f>VLOOKUP(AD243,'GOLFER MONEY WON'!$1:$1048576,3,FALSE)</f>
        <v>0</v>
      </c>
    </row>
    <row r="244" spans="1:31" x14ac:dyDescent="0.2">
      <c r="A244" s="39">
        <v>243</v>
      </c>
      <c r="B244" s="54" t="s">
        <v>147</v>
      </c>
      <c r="C244" s="55">
        <f>SUM(E244)+G244+I244+K244+M244+O244+Q244+S244+U244+W244+Y244+AA244+AC244+AE244</f>
        <v>1670663</v>
      </c>
      <c r="D244" s="75" t="s">
        <v>244</v>
      </c>
      <c r="E244" s="76">
        <f>VLOOKUP(D244,'GOLFER MONEY WON'!$1:$1048576,3,FALSE)</f>
        <v>437000</v>
      </c>
      <c r="F244" s="77" t="s">
        <v>240</v>
      </c>
      <c r="G244" s="76">
        <f>VLOOKUP(F244,'GOLFER MONEY WON'!$1:$1048576,3,FALSE)</f>
        <v>0</v>
      </c>
      <c r="H244" s="104" t="s">
        <v>261</v>
      </c>
      <c r="I244" s="105">
        <f>VLOOKUP(H244,'GOLFER MONEY WON'!$1:$1048576,3,FALSE)</f>
        <v>79925</v>
      </c>
      <c r="J244" s="104" t="s">
        <v>263</v>
      </c>
      <c r="K244" s="105">
        <f>VLOOKUP(J244,'GOLFER MONEY WON'!$1:$1048576,3,FALSE)</f>
        <v>161000</v>
      </c>
      <c r="L244" s="104" t="s">
        <v>269</v>
      </c>
      <c r="M244" s="105">
        <f>VLOOKUP(L244,'GOLFER MONEY WON'!$1:$1048576,3,FALSE)</f>
        <v>218500</v>
      </c>
      <c r="N244" s="108" t="s">
        <v>280</v>
      </c>
      <c r="O244" s="109">
        <f>VLOOKUP(N244,'GOLFER MONEY WON'!$1:$1048576,3,FALSE)</f>
        <v>29900</v>
      </c>
      <c r="P244" s="108" t="s">
        <v>255</v>
      </c>
      <c r="Q244" s="109">
        <f>VLOOKUP(P244,'GOLFER MONEY WON'!$1:$1048576,3,FALSE)</f>
        <v>385250</v>
      </c>
      <c r="R244" s="108" t="s">
        <v>318</v>
      </c>
      <c r="S244" s="109">
        <f>VLOOKUP(R244,'GOLFER MONEY WON'!$1:$1048576,3,FALSE)</f>
        <v>0</v>
      </c>
      <c r="T244" s="112" t="s">
        <v>276</v>
      </c>
      <c r="U244" s="113">
        <f>VLOOKUP(T244,'GOLFER MONEY WON'!$1:$1048576,3,FALSE)</f>
        <v>0</v>
      </c>
      <c r="V244" s="114" t="s">
        <v>326</v>
      </c>
      <c r="W244" s="113">
        <f>VLOOKUP(V244,'GOLFER MONEY WON'!$1:$1048576,3,FALSE)</f>
        <v>79925</v>
      </c>
      <c r="X244" s="114" t="s">
        <v>284</v>
      </c>
      <c r="Y244" s="113">
        <f>VLOOKUP(X244,'GOLFER MONEY WON'!$1:$1048576,3,FALSE)</f>
        <v>60663</v>
      </c>
      <c r="Z244" s="58" t="s">
        <v>332</v>
      </c>
      <c r="AA244" s="59">
        <f>VLOOKUP(Z244,'GOLFER MONEY WON'!$1:$1048576,3,FALSE)</f>
        <v>0</v>
      </c>
      <c r="AB244" s="58" t="s">
        <v>333</v>
      </c>
      <c r="AC244" s="59">
        <f>VLOOKUP(AB244,'GOLFER MONEY WON'!$1:$1048576,3,FALSE)</f>
        <v>218500</v>
      </c>
      <c r="AD244" s="117" t="s">
        <v>337</v>
      </c>
      <c r="AE244" s="118">
        <f>VLOOKUP(AD244,'GOLFER MONEY WON'!$1:$1048576,3,FALSE)</f>
        <v>0</v>
      </c>
    </row>
    <row r="245" spans="1:31" x14ac:dyDescent="0.2">
      <c r="A245" s="39">
        <v>244</v>
      </c>
      <c r="B245" s="54" t="s">
        <v>166</v>
      </c>
      <c r="C245" s="55">
        <f>SUM(E245)+G245+I245+K245+M245+O245+Q245+S245+U245+W245+Y245+AA245+AC245+AE245</f>
        <v>1665176</v>
      </c>
      <c r="D245" s="75" t="s">
        <v>245</v>
      </c>
      <c r="E245" s="76">
        <f>VLOOKUP(D245,'GOLFER MONEY WON'!$1:$1048576,3,FALSE)</f>
        <v>119600</v>
      </c>
      <c r="F245" s="77" t="s">
        <v>248</v>
      </c>
      <c r="G245" s="76">
        <f>VLOOKUP(F245,'GOLFER MONEY WON'!$1:$1048576,3,FALSE)</f>
        <v>667000</v>
      </c>
      <c r="H245" s="104" t="s">
        <v>260</v>
      </c>
      <c r="I245" s="105">
        <f>VLOOKUP(H245,'GOLFER MONEY WON'!$1:$1048576,3,FALSE)</f>
        <v>0</v>
      </c>
      <c r="J245" s="104" t="s">
        <v>261</v>
      </c>
      <c r="K245" s="105">
        <f>VLOOKUP(J245,'GOLFER MONEY WON'!$1:$1048576,3,FALSE)</f>
        <v>79925</v>
      </c>
      <c r="L245" s="104" t="s">
        <v>274</v>
      </c>
      <c r="M245" s="105">
        <f>VLOOKUP(L245,'GOLFER MONEY WON'!$1:$1048576,3,FALSE)</f>
        <v>299000</v>
      </c>
      <c r="N245" s="108" t="s">
        <v>270</v>
      </c>
      <c r="O245" s="109">
        <f>VLOOKUP(N245,'GOLFER MONEY WON'!$1:$1048576,3,FALSE)</f>
        <v>79925</v>
      </c>
      <c r="P245" s="108" t="s">
        <v>280</v>
      </c>
      <c r="Q245" s="109">
        <f>VLOOKUP(P245,'GOLFER MONEY WON'!$1:$1048576,3,FALSE)</f>
        <v>29900</v>
      </c>
      <c r="R245" s="108" t="s">
        <v>281</v>
      </c>
      <c r="S245" s="109">
        <f>VLOOKUP(R245,'GOLFER MONEY WON'!$1:$1048576,3,FALSE)</f>
        <v>0</v>
      </c>
      <c r="T245" s="112" t="s">
        <v>330</v>
      </c>
      <c r="U245" s="113">
        <f>VLOOKUP(T245,'GOLFER MONEY WON'!$1:$1048576,3,FALSE)</f>
        <v>60663</v>
      </c>
      <c r="V245" s="114" t="s">
        <v>303</v>
      </c>
      <c r="W245" s="113">
        <f>VLOOKUP(V245,'GOLFER MONEY WON'!$1:$1048576,3,FALSE)</f>
        <v>0</v>
      </c>
      <c r="X245" s="114" t="s">
        <v>284</v>
      </c>
      <c r="Y245" s="113">
        <f>VLOOKUP(X245,'GOLFER MONEY WON'!$1:$1048576,3,FALSE)</f>
        <v>60663</v>
      </c>
      <c r="Z245" s="58" t="s">
        <v>292</v>
      </c>
      <c r="AA245" s="59">
        <f>VLOOKUP(Z245,'GOLFER MONEY WON'!$1:$1048576,3,FALSE)</f>
        <v>0</v>
      </c>
      <c r="AB245" s="58" t="s">
        <v>333</v>
      </c>
      <c r="AC245" s="59">
        <f>VLOOKUP(AB245,'GOLFER MONEY WON'!$1:$1048576,3,FALSE)</f>
        <v>218500</v>
      </c>
      <c r="AD245" s="117" t="s">
        <v>336</v>
      </c>
      <c r="AE245" s="118">
        <f>VLOOKUP(AD245,'GOLFER MONEY WON'!$1:$1048576,3,FALSE)</f>
        <v>50000</v>
      </c>
    </row>
    <row r="246" spans="1:31" x14ac:dyDescent="0.2">
      <c r="A246" s="39">
        <v>245</v>
      </c>
      <c r="B246" s="54" t="s">
        <v>342</v>
      </c>
      <c r="C246" s="55">
        <f>SUM(E246)+G246+I246+K246+M246+O246+Q246+S246+U246+W246+Y246+AA246+AC246+AE246</f>
        <v>1661328</v>
      </c>
      <c r="D246" s="75" t="s">
        <v>245</v>
      </c>
      <c r="E246" s="76">
        <f>VLOOKUP(D246,'GOLFER MONEY WON'!$1:$1048576,3,FALSE)</f>
        <v>119600</v>
      </c>
      <c r="F246" s="77" t="s">
        <v>248</v>
      </c>
      <c r="G246" s="76">
        <f>VLOOKUP(F246,'GOLFER MONEY WON'!$1:$1048576,3,FALSE)</f>
        <v>667000</v>
      </c>
      <c r="H246" s="104" t="s">
        <v>260</v>
      </c>
      <c r="I246" s="105">
        <f>VLOOKUP(H246,'GOLFER MONEY WON'!$1:$1048576,3,FALSE)</f>
        <v>0</v>
      </c>
      <c r="J246" s="104" t="s">
        <v>269</v>
      </c>
      <c r="K246" s="105">
        <f>VLOOKUP(J246,'GOLFER MONEY WON'!$1:$1048576,3,FALSE)</f>
        <v>218500</v>
      </c>
      <c r="L246" s="104" t="s">
        <v>263</v>
      </c>
      <c r="M246" s="105">
        <f>VLOOKUP(L246,'GOLFER MONEY WON'!$1:$1048576,3,FALSE)</f>
        <v>161000</v>
      </c>
      <c r="N246" s="108" t="s">
        <v>304</v>
      </c>
      <c r="O246" s="109">
        <f>VLOOKUP(N246,'GOLFER MONEY WON'!$1:$1048576,3,FALSE)</f>
        <v>0</v>
      </c>
      <c r="P246" s="108" t="s">
        <v>262</v>
      </c>
      <c r="Q246" s="109">
        <f>VLOOKUP(P246,'GOLFER MONEY WON'!$1:$1048576,3,FALSE)</f>
        <v>119600</v>
      </c>
      <c r="R246" s="108" t="s">
        <v>279</v>
      </c>
      <c r="S246" s="109">
        <f>VLOOKUP(R246,'GOLFER MONEY WON'!$1:$1048576,3,FALSE)</f>
        <v>79925</v>
      </c>
      <c r="T246" s="112" t="s">
        <v>272</v>
      </c>
      <c r="U246" s="113">
        <f>VLOOKUP(T246,'GOLFER MONEY WON'!$1:$1048576,3,FALSE)</f>
        <v>33503</v>
      </c>
      <c r="V246" s="114" t="s">
        <v>289</v>
      </c>
      <c r="W246" s="113">
        <f>VLOOKUP(V246,'GOLFER MONEY WON'!$1:$1048576,3,FALSE)</f>
        <v>0</v>
      </c>
      <c r="X246" s="114" t="s">
        <v>324</v>
      </c>
      <c r="Y246" s="113">
        <f>VLOOKUP(X246,'GOLFER MONEY WON'!$1:$1048576,3,FALSE)</f>
        <v>43700</v>
      </c>
      <c r="Z246" s="58" t="s">
        <v>290</v>
      </c>
      <c r="AA246" s="59">
        <f>VLOOKUP(Z246,'GOLFER MONEY WON'!$1:$1048576,3,FALSE)</f>
        <v>0</v>
      </c>
      <c r="AB246" s="58" t="s">
        <v>333</v>
      </c>
      <c r="AC246" s="59">
        <f>VLOOKUP(AB246,'GOLFER MONEY WON'!$1:$1048576,3,FALSE)</f>
        <v>218500</v>
      </c>
      <c r="AD246" s="117" t="s">
        <v>337</v>
      </c>
      <c r="AE246" s="118">
        <f>VLOOKUP(AD246,'GOLFER MONEY WON'!$1:$1048576,3,FALSE)</f>
        <v>0</v>
      </c>
    </row>
    <row r="247" spans="1:31" x14ac:dyDescent="0.2">
      <c r="A247" s="39">
        <v>246</v>
      </c>
      <c r="B247" s="54" t="s">
        <v>180</v>
      </c>
      <c r="C247" s="55">
        <f>SUM(E247)+G247+I247+K247+M247+O247+Q247+S247+U247+W247+Y247+AA247+AC247+AE247</f>
        <v>1659335</v>
      </c>
      <c r="D247" s="75" t="s">
        <v>245</v>
      </c>
      <c r="E247" s="76">
        <f>VLOOKUP(D247,'GOLFER MONEY WON'!$1:$1048576,3,FALSE)</f>
        <v>119600</v>
      </c>
      <c r="F247" s="77" t="s">
        <v>254</v>
      </c>
      <c r="G247" s="76">
        <f>VLOOKUP(F247,'GOLFER MONEY WON'!$1:$1048576,3,FALSE)</f>
        <v>667000</v>
      </c>
      <c r="H247" s="104" t="s">
        <v>267</v>
      </c>
      <c r="I247" s="105">
        <f>VLOOKUP(H247,'GOLFER MONEY WON'!$1:$1048576,3,FALSE)</f>
        <v>299000</v>
      </c>
      <c r="J247" s="104" t="s">
        <v>282</v>
      </c>
      <c r="K247" s="105">
        <f>VLOOKUP(J247,'GOLFER MONEY WON'!$1:$1048576,3,FALSE)</f>
        <v>0</v>
      </c>
      <c r="L247" s="104" t="s">
        <v>265</v>
      </c>
      <c r="M247" s="105">
        <f>VLOOKUP(L247,'GOLFER MONEY WON'!$1:$1048576,3,FALSE)</f>
        <v>0</v>
      </c>
      <c r="N247" s="108" t="s">
        <v>270</v>
      </c>
      <c r="O247" s="109">
        <f>VLOOKUP(N247,'GOLFER MONEY WON'!$1:$1048576,3,FALSE)</f>
        <v>79925</v>
      </c>
      <c r="P247" s="108" t="s">
        <v>273</v>
      </c>
      <c r="Q247" s="109">
        <f>VLOOKUP(P247,'GOLFER MONEY WON'!$1:$1048576,3,FALSE)</f>
        <v>79925</v>
      </c>
      <c r="R247" s="108" t="s">
        <v>255</v>
      </c>
      <c r="S247" s="109">
        <f>VLOOKUP(R247,'GOLFER MONEY WON'!$1:$1048576,3,FALSE)</f>
        <v>385250</v>
      </c>
      <c r="T247" s="112" t="s">
        <v>301</v>
      </c>
      <c r="U247" s="113">
        <f>VLOOKUP(T247,'GOLFER MONEY WON'!$1:$1048576,3,FALSE)</f>
        <v>0</v>
      </c>
      <c r="V247" s="114" t="s">
        <v>300</v>
      </c>
      <c r="W247" s="113">
        <f>VLOOKUP(V247,'GOLFER MONEY WON'!$1:$1048576,3,FALSE)</f>
        <v>0</v>
      </c>
      <c r="X247" s="114" t="s">
        <v>289</v>
      </c>
      <c r="Y247" s="113">
        <f>VLOOKUP(X247,'GOLFER MONEY WON'!$1:$1048576,3,FALSE)</f>
        <v>0</v>
      </c>
      <c r="Z247" s="58" t="s">
        <v>290</v>
      </c>
      <c r="AA247" s="59">
        <f>VLOOKUP(Z247,'GOLFER MONEY WON'!$1:$1048576,3,FALSE)</f>
        <v>0</v>
      </c>
      <c r="AB247" s="58" t="s">
        <v>293</v>
      </c>
      <c r="AC247" s="59">
        <f>VLOOKUP(AB247,'GOLFER MONEY WON'!$1:$1048576,3,FALSE)</f>
        <v>28635</v>
      </c>
      <c r="AD247" s="117" t="s">
        <v>337</v>
      </c>
      <c r="AE247" s="118">
        <f>VLOOKUP(AD247,'GOLFER MONEY WON'!$1:$1048576,3,FALSE)</f>
        <v>0</v>
      </c>
    </row>
    <row r="248" spans="1:31" x14ac:dyDescent="0.2">
      <c r="A248" s="39">
        <v>247</v>
      </c>
      <c r="B248" s="54" t="s">
        <v>561</v>
      </c>
      <c r="C248" s="55">
        <f>SUM(E248)+G248+I248+K248+M248+O248+Q248+S248+U248+W248+Y248+AA248+AC248+AE248</f>
        <v>1657303</v>
      </c>
      <c r="D248" s="75" t="s">
        <v>244</v>
      </c>
      <c r="E248" s="76">
        <f>VLOOKUP(D248,'GOLFER MONEY WON'!$1:$1048576,3,FALSE)</f>
        <v>437000</v>
      </c>
      <c r="F248" s="77" t="s">
        <v>247</v>
      </c>
      <c r="G248" s="76">
        <f>VLOOKUP(F248,'GOLFER MONEY WON'!$1:$1048576,3,FALSE)</f>
        <v>0</v>
      </c>
      <c r="H248" s="104" t="s">
        <v>260</v>
      </c>
      <c r="I248" s="105">
        <f>VLOOKUP(H248,'GOLFER MONEY WON'!$1:$1048576,3,FALSE)</f>
        <v>0</v>
      </c>
      <c r="J248" s="104" t="s">
        <v>268</v>
      </c>
      <c r="K248" s="105">
        <f>VLOOKUP(J248,'GOLFER MONEY WON'!$1:$1048576,3,FALSE)</f>
        <v>161000</v>
      </c>
      <c r="L248" s="104" t="s">
        <v>269</v>
      </c>
      <c r="M248" s="105">
        <f>VLOOKUP(L248,'GOLFER MONEY WON'!$1:$1048576,3,FALSE)</f>
        <v>218500</v>
      </c>
      <c r="N248" s="108" t="s">
        <v>270</v>
      </c>
      <c r="O248" s="109">
        <f>VLOOKUP(N248,'GOLFER MONEY WON'!$1:$1048576,3,FALSE)</f>
        <v>79925</v>
      </c>
      <c r="P248" s="108" t="s">
        <v>255</v>
      </c>
      <c r="Q248" s="109">
        <f>VLOOKUP(P248,'GOLFER MONEY WON'!$1:$1048576,3,FALSE)</f>
        <v>385250</v>
      </c>
      <c r="R248" s="108" t="s">
        <v>251</v>
      </c>
      <c r="S248" s="109">
        <f>VLOOKUP(R248,'GOLFER MONEY WON'!$1:$1048576,3,FALSE)</f>
        <v>43700</v>
      </c>
      <c r="T248" s="112" t="s">
        <v>303</v>
      </c>
      <c r="U248" s="113">
        <f>VLOOKUP(T248,'GOLFER MONEY WON'!$1:$1048576,3,FALSE)</f>
        <v>0</v>
      </c>
      <c r="V248" s="114" t="s">
        <v>275</v>
      </c>
      <c r="W248" s="113">
        <f>VLOOKUP(V248,'GOLFER MONEY WON'!$1:$1048576,3,FALSE)</f>
        <v>79925</v>
      </c>
      <c r="X248" s="112" t="s">
        <v>272</v>
      </c>
      <c r="Y248" s="113">
        <f>VLOOKUP(X248,'GOLFER MONEY WON'!$1:$1048576,3,FALSE)</f>
        <v>33503</v>
      </c>
      <c r="Z248" s="58" t="s">
        <v>292</v>
      </c>
      <c r="AA248" s="59">
        <f>VLOOKUP(Z248,'GOLFER MONEY WON'!$1:$1048576,3,FALSE)</f>
        <v>0</v>
      </c>
      <c r="AB248" s="58" t="s">
        <v>333</v>
      </c>
      <c r="AC248" s="59">
        <f>VLOOKUP(AB248,'GOLFER MONEY WON'!$1:$1048576,3,FALSE)</f>
        <v>218500</v>
      </c>
      <c r="AD248" s="117" t="s">
        <v>337</v>
      </c>
      <c r="AE248" s="118">
        <f>VLOOKUP(AD248,'GOLFER MONEY WON'!$1:$1048576,3,FALSE)</f>
        <v>0</v>
      </c>
    </row>
    <row r="249" spans="1:31" x14ac:dyDescent="0.2">
      <c r="A249" s="39">
        <v>248</v>
      </c>
      <c r="B249" s="54" t="s">
        <v>544</v>
      </c>
      <c r="C249" s="55">
        <f>SUM(E249)+G249+I249+K249+M249+O249+Q249+S249+U249+W249+Y249+AA249+AC249+AE249</f>
        <v>1653988</v>
      </c>
      <c r="D249" s="75" t="s">
        <v>243</v>
      </c>
      <c r="E249" s="76">
        <f>VLOOKUP(D249,'GOLFER MONEY WON'!$1:$1048576,3,FALSE)</f>
        <v>0</v>
      </c>
      <c r="F249" s="77" t="s">
        <v>244</v>
      </c>
      <c r="G249" s="76">
        <f>VLOOKUP(F249,'GOLFER MONEY WON'!$1:$1048576,3,FALSE)</f>
        <v>437000</v>
      </c>
      <c r="H249" s="104" t="s">
        <v>274</v>
      </c>
      <c r="I249" s="105">
        <f>VLOOKUP(H249,'GOLFER MONEY WON'!$1:$1048576,3,FALSE)</f>
        <v>299000</v>
      </c>
      <c r="J249" s="104" t="s">
        <v>267</v>
      </c>
      <c r="K249" s="105">
        <f>VLOOKUP(J249,'GOLFER MONEY WON'!$1:$1048576,3,FALSE)</f>
        <v>299000</v>
      </c>
      <c r="L249" s="104" t="s">
        <v>258</v>
      </c>
      <c r="M249" s="105">
        <f>VLOOKUP(L249,'GOLFER MONEY WON'!$1:$1048576,3,FALSE)</f>
        <v>60663</v>
      </c>
      <c r="N249" s="108" t="s">
        <v>279</v>
      </c>
      <c r="O249" s="109">
        <f>VLOOKUP(N249,'GOLFER MONEY WON'!$1:$1048576,3,FALSE)</f>
        <v>79925</v>
      </c>
      <c r="P249" s="108" t="s">
        <v>251</v>
      </c>
      <c r="Q249" s="109">
        <f>VLOOKUP(P249,'GOLFER MONEY WON'!$1:$1048576,3,FALSE)</f>
        <v>43700</v>
      </c>
      <c r="R249" s="108" t="s">
        <v>286</v>
      </c>
      <c r="S249" s="109">
        <f>VLOOKUP(R249,'GOLFER MONEY WON'!$1:$1048576,3,FALSE)</f>
        <v>119600</v>
      </c>
      <c r="T249" s="112" t="s">
        <v>278</v>
      </c>
      <c r="U249" s="113">
        <f>VLOOKUP(T249,'GOLFER MONEY WON'!$1:$1048576,3,FALSE)</f>
        <v>52900</v>
      </c>
      <c r="V249" s="114" t="s">
        <v>300</v>
      </c>
      <c r="W249" s="113">
        <f>VLOOKUP(V249,'GOLFER MONEY WON'!$1:$1048576,3,FALSE)</f>
        <v>0</v>
      </c>
      <c r="X249" s="114" t="s">
        <v>285</v>
      </c>
      <c r="Y249" s="113">
        <f>VLOOKUP(X249,'GOLFER MONEY WON'!$1:$1048576,3,FALSE)</f>
        <v>43700</v>
      </c>
      <c r="Z249" s="58" t="s">
        <v>290</v>
      </c>
      <c r="AA249" s="59">
        <f>VLOOKUP(Z249,'GOLFER MONEY WON'!$1:$1048576,3,FALSE)</f>
        <v>0</v>
      </c>
      <c r="AB249" s="58" t="s">
        <v>333</v>
      </c>
      <c r="AC249" s="59">
        <f>VLOOKUP(AB249,'GOLFER MONEY WON'!$1:$1048576,3,FALSE)</f>
        <v>218500</v>
      </c>
      <c r="AD249" s="117" t="s">
        <v>337</v>
      </c>
      <c r="AE249" s="118">
        <f>VLOOKUP(AD249,'GOLFER MONEY WON'!$1:$1048576,3,FALSE)</f>
        <v>0</v>
      </c>
    </row>
    <row r="250" spans="1:31" x14ac:dyDescent="0.2">
      <c r="A250" s="39">
        <v>249</v>
      </c>
      <c r="B250" s="54" t="s">
        <v>597</v>
      </c>
      <c r="C250" s="55">
        <f>SUM(E250)+G250+I250+K250+M250+O250+Q250+S250+U250+W250+Y250+AA250+AC250+AE250</f>
        <v>1653701</v>
      </c>
      <c r="D250" s="75" t="s">
        <v>254</v>
      </c>
      <c r="E250" s="76">
        <f>VLOOKUP(D250,'GOLFER MONEY WON'!$1:$1048576,3,FALSE)</f>
        <v>667000</v>
      </c>
      <c r="F250" s="77" t="s">
        <v>245</v>
      </c>
      <c r="G250" s="76">
        <f>VLOOKUP(F250,'GOLFER MONEY WON'!$1:$1048576,3,FALSE)</f>
        <v>119600</v>
      </c>
      <c r="H250" s="104" t="s">
        <v>282</v>
      </c>
      <c r="I250" s="105">
        <f>VLOOKUP(H250,'GOLFER MONEY WON'!$1:$1048576,3,FALSE)</f>
        <v>0</v>
      </c>
      <c r="J250" s="104" t="s">
        <v>261</v>
      </c>
      <c r="K250" s="105">
        <f>VLOOKUP(J250,'GOLFER MONEY WON'!$1:$1048576,3,FALSE)</f>
        <v>79925</v>
      </c>
      <c r="L250" s="104" t="s">
        <v>263</v>
      </c>
      <c r="M250" s="105">
        <f>VLOOKUP(L250,'GOLFER MONEY WON'!$1:$1048576,3,FALSE)</f>
        <v>161000</v>
      </c>
      <c r="N250" s="108" t="s">
        <v>283</v>
      </c>
      <c r="O250" s="109">
        <f>VLOOKUP(N250,'GOLFER MONEY WON'!$1:$1048576,3,FALSE)</f>
        <v>0</v>
      </c>
      <c r="P250" s="108" t="s">
        <v>262</v>
      </c>
      <c r="Q250" s="109">
        <f>VLOOKUP(P250,'GOLFER MONEY WON'!$1:$1048576,3,FALSE)</f>
        <v>119600</v>
      </c>
      <c r="R250" s="108" t="s">
        <v>255</v>
      </c>
      <c r="S250" s="109">
        <f>VLOOKUP(R250,'GOLFER MONEY WON'!$1:$1048576,3,FALSE)</f>
        <v>385250</v>
      </c>
      <c r="T250" s="112" t="s">
        <v>330</v>
      </c>
      <c r="U250" s="113">
        <f>VLOOKUP(T250,'GOLFER MONEY WON'!$1:$1048576,3,FALSE)</f>
        <v>60663</v>
      </c>
      <c r="V250" s="114" t="s">
        <v>300</v>
      </c>
      <c r="W250" s="113">
        <f>VLOOKUP(V250,'GOLFER MONEY WON'!$1:$1048576,3,FALSE)</f>
        <v>0</v>
      </c>
      <c r="X250" s="114" t="s">
        <v>284</v>
      </c>
      <c r="Y250" s="113">
        <f>VLOOKUP(X250,'GOLFER MONEY WON'!$1:$1048576,3,FALSE)</f>
        <v>60663</v>
      </c>
      <c r="Z250" s="58" t="s">
        <v>290</v>
      </c>
      <c r="AA250" s="59">
        <f>VLOOKUP(Z250,'GOLFER MONEY WON'!$1:$1048576,3,FALSE)</f>
        <v>0</v>
      </c>
      <c r="AB250" s="58" t="s">
        <v>292</v>
      </c>
      <c r="AC250" s="59">
        <f>VLOOKUP(AB250,'GOLFER MONEY WON'!$1:$1048576,3,FALSE)</f>
        <v>0</v>
      </c>
      <c r="AD250" s="117" t="s">
        <v>337</v>
      </c>
      <c r="AE250" s="118">
        <f>VLOOKUP(AD250,'GOLFER MONEY WON'!$1:$1048576,3,FALSE)</f>
        <v>0</v>
      </c>
    </row>
    <row r="251" spans="1:31" x14ac:dyDescent="0.2">
      <c r="A251" s="39">
        <v>250</v>
      </c>
      <c r="B251" s="54" t="s">
        <v>581</v>
      </c>
      <c r="C251" s="55">
        <f>SUM(E251)+G251+I251+K251+M251+O251+Q251+S251+U251+W251+Y251+AA251+AC251+AE251</f>
        <v>1649401</v>
      </c>
      <c r="D251" s="75" t="s">
        <v>241</v>
      </c>
      <c r="E251" s="76">
        <f>VLOOKUP(D251,'GOLFER MONEY WON'!$1:$1048576,3,FALSE)</f>
        <v>33503</v>
      </c>
      <c r="F251" s="77" t="s">
        <v>254</v>
      </c>
      <c r="G251" s="76">
        <f>VLOOKUP(F251,'GOLFER MONEY WON'!$1:$1048576,3,FALSE)</f>
        <v>667000</v>
      </c>
      <c r="H251" s="104" t="s">
        <v>253</v>
      </c>
      <c r="I251" s="105">
        <f>VLOOKUP(H251,'GOLFER MONEY WON'!$1:$1048576,3,FALSE)</f>
        <v>0</v>
      </c>
      <c r="J251" s="104" t="s">
        <v>267</v>
      </c>
      <c r="K251" s="105">
        <f>VLOOKUP(J251,'GOLFER MONEY WON'!$1:$1048576,3,FALSE)</f>
        <v>299000</v>
      </c>
      <c r="L251" s="104" t="s">
        <v>317</v>
      </c>
      <c r="M251" s="105">
        <f>VLOOKUP(L251,'GOLFER MONEY WON'!$1:$1048576,3,FALSE)</f>
        <v>119600</v>
      </c>
      <c r="N251" s="108" t="s">
        <v>271</v>
      </c>
      <c r="O251" s="109">
        <f>VLOOKUP(N251,'GOLFER MONEY WON'!$1:$1048576,3,FALSE)</f>
        <v>28635</v>
      </c>
      <c r="P251" s="108" t="s">
        <v>262</v>
      </c>
      <c r="Q251" s="109">
        <f>VLOOKUP(P251,'GOLFER MONEY WON'!$1:$1048576,3,FALSE)</f>
        <v>119600</v>
      </c>
      <c r="R251" s="108" t="s">
        <v>283</v>
      </c>
      <c r="S251" s="109">
        <f>VLOOKUP(R251,'GOLFER MONEY WON'!$1:$1048576,3,FALSE)</f>
        <v>0</v>
      </c>
      <c r="T251" s="112" t="s">
        <v>330</v>
      </c>
      <c r="U251" s="113">
        <f>VLOOKUP(T251,'GOLFER MONEY WON'!$1:$1048576,3,FALSE)</f>
        <v>60663</v>
      </c>
      <c r="V251" s="114" t="s">
        <v>302</v>
      </c>
      <c r="W251" s="113">
        <f>VLOOKUP(V251,'GOLFER MONEY WON'!$1:$1048576,3,FALSE)</f>
        <v>218500</v>
      </c>
      <c r="X251" s="114" t="s">
        <v>278</v>
      </c>
      <c r="Y251" s="113">
        <f>VLOOKUP(X251,'GOLFER MONEY WON'!$1:$1048576,3,FALSE)</f>
        <v>52900</v>
      </c>
      <c r="Z251" s="58" t="s">
        <v>290</v>
      </c>
      <c r="AA251" s="59">
        <f>VLOOKUP(Z251,'GOLFER MONEY WON'!$1:$1048576,3,FALSE)</f>
        <v>0</v>
      </c>
      <c r="AB251" s="58" t="s">
        <v>292</v>
      </c>
      <c r="AC251" s="59">
        <f>VLOOKUP(AB251,'GOLFER MONEY WON'!$1:$1048576,3,FALSE)</f>
        <v>0</v>
      </c>
      <c r="AD251" s="117" t="s">
        <v>336</v>
      </c>
      <c r="AE251" s="118">
        <f>VLOOKUP(AD251,'GOLFER MONEY WON'!$1:$1048576,3,FALSE)</f>
        <v>50000</v>
      </c>
    </row>
    <row r="252" spans="1:31" x14ac:dyDescent="0.2">
      <c r="A252" s="39">
        <v>251</v>
      </c>
      <c r="B252" s="54" t="s">
        <v>472</v>
      </c>
      <c r="C252" s="55">
        <f>SUM(E252)+G252+I252+K252+M252+O252+Q252+S252+U252+W252+Y252+AA252+AC252+AE252</f>
        <v>1637025</v>
      </c>
      <c r="D252" s="75" t="s">
        <v>245</v>
      </c>
      <c r="E252" s="76">
        <f>VLOOKUP(D252,'GOLFER MONEY WON'!$1:$1048576,3,FALSE)</f>
        <v>119600</v>
      </c>
      <c r="F252" s="77" t="s">
        <v>248</v>
      </c>
      <c r="G252" s="76">
        <f>VLOOKUP(F252,'GOLFER MONEY WON'!$1:$1048576,3,FALSE)</f>
        <v>667000</v>
      </c>
      <c r="H252" s="104" t="s">
        <v>264</v>
      </c>
      <c r="I252" s="105">
        <f>VLOOKUP(H252,'GOLFER MONEY WON'!$1:$1048576,3,FALSE)</f>
        <v>0</v>
      </c>
      <c r="J252" s="104" t="s">
        <v>253</v>
      </c>
      <c r="K252" s="105">
        <f>VLOOKUP(J252,'GOLFER MONEY WON'!$1:$1048576,3,FALSE)</f>
        <v>0</v>
      </c>
      <c r="L252" s="104" t="s">
        <v>263</v>
      </c>
      <c r="M252" s="105">
        <f>VLOOKUP(L252,'GOLFER MONEY WON'!$1:$1048576,3,FALSE)</f>
        <v>161000</v>
      </c>
      <c r="N252" s="108" t="s">
        <v>279</v>
      </c>
      <c r="O252" s="109">
        <f>VLOOKUP(N252,'GOLFER MONEY WON'!$1:$1048576,3,FALSE)</f>
        <v>79925</v>
      </c>
      <c r="P252" s="108" t="s">
        <v>262</v>
      </c>
      <c r="Q252" s="109">
        <f>VLOOKUP(P252,'GOLFER MONEY WON'!$1:$1048576,3,FALSE)</f>
        <v>119600</v>
      </c>
      <c r="R252" s="108" t="s">
        <v>288</v>
      </c>
      <c r="S252" s="109">
        <f>VLOOKUP(R252,'GOLFER MONEY WON'!$1:$1048576,3,FALSE)</f>
        <v>0</v>
      </c>
      <c r="T252" s="112" t="s">
        <v>302</v>
      </c>
      <c r="U252" s="113">
        <f>VLOOKUP(T252,'GOLFER MONEY WON'!$1:$1048576,3,FALSE)</f>
        <v>218500</v>
      </c>
      <c r="V252" s="114" t="s">
        <v>278</v>
      </c>
      <c r="W252" s="113">
        <f>VLOOKUP(V252,'GOLFER MONEY WON'!$1:$1048576,3,FALSE)</f>
        <v>52900</v>
      </c>
      <c r="X252" s="114" t="s">
        <v>321</v>
      </c>
      <c r="Y252" s="113">
        <f>VLOOKUP(X252,'GOLFER MONEY WON'!$1:$1048576,3,FALSE)</f>
        <v>0</v>
      </c>
      <c r="Z252" s="58" t="s">
        <v>333</v>
      </c>
      <c r="AA252" s="59">
        <f>VLOOKUP(Z252,'GOLFER MONEY WON'!$1:$1048576,3,FALSE)</f>
        <v>218500</v>
      </c>
      <c r="AB252" s="58" t="s">
        <v>296</v>
      </c>
      <c r="AC252" s="59">
        <f>VLOOKUP(AB252,'GOLFER MONEY WON'!$1:$1048576,3,FALSE)</f>
        <v>0</v>
      </c>
      <c r="AD252" s="117" t="s">
        <v>337</v>
      </c>
      <c r="AE252" s="118">
        <f>VLOOKUP(AD252,'GOLFER MONEY WON'!$1:$1048576,3,FALSE)</f>
        <v>0</v>
      </c>
    </row>
    <row r="253" spans="1:31" x14ac:dyDescent="0.2">
      <c r="A253" s="39">
        <v>252</v>
      </c>
      <c r="B253" s="54" t="s">
        <v>203</v>
      </c>
      <c r="C253" s="55">
        <f>SUM(E253)+G253+I253+K253+M253+O253+Q253+S253+U253+W253+Y253+AA253+AC253+AE253</f>
        <v>1630828</v>
      </c>
      <c r="D253" s="75" t="s">
        <v>245</v>
      </c>
      <c r="E253" s="76">
        <f>VLOOKUP(D253,'GOLFER MONEY WON'!$1:$1048576,3,FALSE)</f>
        <v>119600</v>
      </c>
      <c r="F253" s="77" t="s">
        <v>254</v>
      </c>
      <c r="G253" s="76">
        <f>VLOOKUP(F253,'GOLFER MONEY WON'!$1:$1048576,3,FALSE)</f>
        <v>667000</v>
      </c>
      <c r="H253" s="104" t="s">
        <v>260</v>
      </c>
      <c r="I253" s="105">
        <f>VLOOKUP(H253,'GOLFER MONEY WON'!$1:$1048576,3,FALSE)</f>
        <v>0</v>
      </c>
      <c r="J253" s="104" t="s">
        <v>267</v>
      </c>
      <c r="K253" s="105">
        <f>VLOOKUP(J253,'GOLFER MONEY WON'!$1:$1048576,3,FALSE)</f>
        <v>299000</v>
      </c>
      <c r="L253" s="104" t="s">
        <v>317</v>
      </c>
      <c r="M253" s="105">
        <f>VLOOKUP(L253,'GOLFER MONEY WON'!$1:$1048576,3,FALSE)</f>
        <v>119600</v>
      </c>
      <c r="N253" s="108" t="s">
        <v>270</v>
      </c>
      <c r="O253" s="109">
        <f>VLOOKUP(N253,'GOLFER MONEY WON'!$1:$1048576,3,FALSE)</f>
        <v>79925</v>
      </c>
      <c r="P253" s="108" t="s">
        <v>251</v>
      </c>
      <c r="Q253" s="109">
        <f>VLOOKUP(P253,'GOLFER MONEY WON'!$1:$1048576,3,FALSE)</f>
        <v>43700</v>
      </c>
      <c r="R253" s="108" t="s">
        <v>259</v>
      </c>
      <c r="S253" s="109">
        <f>VLOOKUP(R253,'GOLFER MONEY WON'!$1:$1048576,3,FALSE)</f>
        <v>0</v>
      </c>
      <c r="T253" s="112" t="s">
        <v>272</v>
      </c>
      <c r="U253" s="113">
        <f>VLOOKUP(T253,'GOLFER MONEY WON'!$1:$1048576,3,FALSE)</f>
        <v>33503</v>
      </c>
      <c r="V253" s="114" t="s">
        <v>300</v>
      </c>
      <c r="W253" s="113">
        <f>VLOOKUP(V253,'GOLFER MONEY WON'!$1:$1048576,3,FALSE)</f>
        <v>0</v>
      </c>
      <c r="X253" s="114" t="s">
        <v>302</v>
      </c>
      <c r="Y253" s="113">
        <f>VLOOKUP(X253,'GOLFER MONEY WON'!$1:$1048576,3,FALSE)</f>
        <v>218500</v>
      </c>
      <c r="Z253" s="58" t="s">
        <v>292</v>
      </c>
      <c r="AA253" s="59">
        <f>VLOOKUP(Z253,'GOLFER MONEY WON'!$1:$1048576,3,FALSE)</f>
        <v>0</v>
      </c>
      <c r="AB253" s="58" t="s">
        <v>332</v>
      </c>
      <c r="AC253" s="59">
        <f>VLOOKUP(AB253,'GOLFER MONEY WON'!$1:$1048576,3,FALSE)</f>
        <v>0</v>
      </c>
      <c r="AD253" s="117" t="s">
        <v>336</v>
      </c>
      <c r="AE253" s="118">
        <f>VLOOKUP(AD253,'GOLFER MONEY WON'!$1:$1048576,3,FALSE)</f>
        <v>50000</v>
      </c>
    </row>
    <row r="254" spans="1:31" x14ac:dyDescent="0.2">
      <c r="A254" s="39">
        <v>253</v>
      </c>
      <c r="B254" s="54" t="s">
        <v>492</v>
      </c>
      <c r="C254" s="55">
        <f>SUM(E254)+G254+I254+K254+M254+O254+Q254+S254+U254+W254+Y254+AA254+AC254+AE254</f>
        <v>1629294</v>
      </c>
      <c r="D254" s="75" t="s">
        <v>241</v>
      </c>
      <c r="E254" s="76">
        <f>VLOOKUP(D254,'GOLFER MONEY WON'!$1:$1048576,3,FALSE)</f>
        <v>33503</v>
      </c>
      <c r="F254" s="77" t="s">
        <v>254</v>
      </c>
      <c r="G254" s="76">
        <f>VLOOKUP(F254,'GOLFER MONEY WON'!$1:$1048576,3,FALSE)</f>
        <v>667000</v>
      </c>
      <c r="H254" s="104" t="s">
        <v>266</v>
      </c>
      <c r="I254" s="105">
        <f>VLOOKUP(H254,'GOLFER MONEY WON'!$1:$1048576,3,FALSE)</f>
        <v>33503</v>
      </c>
      <c r="J254" s="104" t="s">
        <v>260</v>
      </c>
      <c r="K254" s="105">
        <f>VLOOKUP(J254,'GOLFER MONEY WON'!$1:$1048576,3,FALSE)</f>
        <v>0</v>
      </c>
      <c r="L254" s="104" t="s">
        <v>282</v>
      </c>
      <c r="M254" s="105">
        <f>VLOOKUP(L254,'GOLFER MONEY WON'!$1:$1048576,3,FALSE)</f>
        <v>0</v>
      </c>
      <c r="N254" s="108" t="s">
        <v>255</v>
      </c>
      <c r="O254" s="109">
        <f>VLOOKUP(N254,'GOLFER MONEY WON'!$1:$1048576,3,FALSE)</f>
        <v>385250</v>
      </c>
      <c r="P254" s="108" t="s">
        <v>299</v>
      </c>
      <c r="Q254" s="109">
        <f>VLOOKUP(P254,'GOLFER MONEY WON'!$1:$1048576,3,FALSE)</f>
        <v>345000</v>
      </c>
      <c r="R254" s="108" t="s">
        <v>259</v>
      </c>
      <c r="S254" s="109">
        <f>VLOOKUP(R254,'GOLFER MONEY WON'!$1:$1048576,3,FALSE)</f>
        <v>0</v>
      </c>
      <c r="T254" s="112" t="s">
        <v>272</v>
      </c>
      <c r="U254" s="113">
        <f>VLOOKUP(T254,'GOLFER MONEY WON'!$1:$1048576,3,FALSE)</f>
        <v>33503</v>
      </c>
      <c r="V254" s="114" t="s">
        <v>289</v>
      </c>
      <c r="W254" s="113">
        <f>VLOOKUP(V254,'GOLFER MONEY WON'!$1:$1048576,3,FALSE)</f>
        <v>0</v>
      </c>
      <c r="X254" s="114" t="s">
        <v>325</v>
      </c>
      <c r="Y254" s="113">
        <f>VLOOKUP(X254,'GOLFER MONEY WON'!$1:$1048576,3,FALSE)</f>
        <v>52900</v>
      </c>
      <c r="Z254" s="58" t="s">
        <v>293</v>
      </c>
      <c r="AA254" s="59">
        <f>VLOOKUP(Z254,'GOLFER MONEY WON'!$1:$1048576,3,FALSE)</f>
        <v>28635</v>
      </c>
      <c r="AB254" s="58" t="s">
        <v>334</v>
      </c>
      <c r="AC254" s="59">
        <f>VLOOKUP(AB254,'GOLFER MONEY WON'!$1:$1048576,3,FALSE)</f>
        <v>0</v>
      </c>
      <c r="AD254" s="117" t="s">
        <v>336</v>
      </c>
      <c r="AE254" s="118">
        <f>VLOOKUP(AD254,'GOLFER MONEY WON'!$1:$1048576,3,FALSE)</f>
        <v>50000</v>
      </c>
    </row>
    <row r="255" spans="1:31" x14ac:dyDescent="0.2">
      <c r="A255" s="39">
        <v>254</v>
      </c>
      <c r="B255" s="54" t="s">
        <v>525</v>
      </c>
      <c r="C255" s="55">
        <f>SUM(E255)+G255+I255+K255+M255+O255+Q255+S255+U255+W255+Y255+AA255+AC255+AE255</f>
        <v>1619213</v>
      </c>
      <c r="D255" s="75" t="s">
        <v>254</v>
      </c>
      <c r="E255" s="76">
        <f>VLOOKUP(D255,'GOLFER MONEY WON'!$1:$1048576,3,FALSE)</f>
        <v>667000</v>
      </c>
      <c r="F255" s="77" t="s">
        <v>245</v>
      </c>
      <c r="G255" s="76">
        <f>VLOOKUP(F255,'GOLFER MONEY WON'!$1:$1048576,3,FALSE)</f>
        <v>119600</v>
      </c>
      <c r="H255" s="104" t="s">
        <v>269</v>
      </c>
      <c r="I255" s="105">
        <f>VLOOKUP(H255,'GOLFER MONEY WON'!$1:$1048576,3,FALSE)</f>
        <v>218500</v>
      </c>
      <c r="J255" s="104" t="s">
        <v>256</v>
      </c>
      <c r="K255" s="105">
        <f>VLOOKUP(J255,'GOLFER MONEY WON'!$1:$1048576,3,FALSE)</f>
        <v>79925</v>
      </c>
      <c r="L255" s="104" t="s">
        <v>282</v>
      </c>
      <c r="M255" s="105">
        <f>VLOOKUP(L255,'GOLFER MONEY WON'!$1:$1048576,3,FALSE)</f>
        <v>0</v>
      </c>
      <c r="N255" s="108" t="s">
        <v>270</v>
      </c>
      <c r="O255" s="109">
        <f>VLOOKUP(N255,'GOLFER MONEY WON'!$1:$1048576,3,FALSE)</f>
        <v>79925</v>
      </c>
      <c r="P255" s="108" t="s">
        <v>271</v>
      </c>
      <c r="Q255" s="109">
        <f>VLOOKUP(P255,'GOLFER MONEY WON'!$1:$1048576,3,FALSE)</f>
        <v>28635</v>
      </c>
      <c r="R255" s="108" t="s">
        <v>251</v>
      </c>
      <c r="S255" s="109">
        <f>VLOOKUP(R255,'GOLFER MONEY WON'!$1:$1048576,3,FALSE)</f>
        <v>43700</v>
      </c>
      <c r="T255" s="112" t="s">
        <v>272</v>
      </c>
      <c r="U255" s="113">
        <f>VLOOKUP(T255,'GOLFER MONEY WON'!$1:$1048576,3,FALSE)</f>
        <v>33503</v>
      </c>
      <c r="V255" s="114" t="s">
        <v>291</v>
      </c>
      <c r="W255" s="113">
        <f>VLOOKUP(V255,'GOLFER MONEY WON'!$1:$1048576,3,FALSE)</f>
        <v>0</v>
      </c>
      <c r="X255" s="114" t="s">
        <v>275</v>
      </c>
      <c r="Y255" s="113">
        <f>VLOOKUP(X255,'GOLFER MONEY WON'!$1:$1048576,3,FALSE)</f>
        <v>79925</v>
      </c>
      <c r="Z255" s="58" t="s">
        <v>292</v>
      </c>
      <c r="AA255" s="59">
        <f>VLOOKUP(Z255,'GOLFER MONEY WON'!$1:$1048576,3,FALSE)</f>
        <v>0</v>
      </c>
      <c r="AB255" s="58" t="s">
        <v>333</v>
      </c>
      <c r="AC255" s="59">
        <f>VLOOKUP(AB255,'GOLFER MONEY WON'!$1:$1048576,3,FALSE)</f>
        <v>218500</v>
      </c>
      <c r="AD255" s="117" t="s">
        <v>336</v>
      </c>
      <c r="AE255" s="118">
        <f>VLOOKUP(AD255,'GOLFER MONEY WON'!$1:$1048576,3,FALSE)</f>
        <v>50000</v>
      </c>
    </row>
    <row r="256" spans="1:31" x14ac:dyDescent="0.2">
      <c r="A256" s="39">
        <v>255</v>
      </c>
      <c r="B256" s="54" t="s">
        <v>124</v>
      </c>
      <c r="C256" s="55">
        <f>SUM(E256)+G256+I256+K256+M256+O256+Q256+S256+U256+W256+Y256+AA256+AC256+AE256</f>
        <v>1617629</v>
      </c>
      <c r="D256" s="75" t="s">
        <v>241</v>
      </c>
      <c r="E256" s="76">
        <f>VLOOKUP(D256,'GOLFER MONEY WON'!$1:$1048576,3,FALSE)</f>
        <v>33503</v>
      </c>
      <c r="F256" s="77" t="s">
        <v>245</v>
      </c>
      <c r="G256" s="76">
        <f>VLOOKUP(F256,'GOLFER MONEY WON'!$1:$1048576,3,FALSE)</f>
        <v>119600</v>
      </c>
      <c r="H256" s="104" t="s">
        <v>260</v>
      </c>
      <c r="I256" s="105">
        <f>VLOOKUP(H256,'GOLFER MONEY WON'!$1:$1048576,3,FALSE)</f>
        <v>0</v>
      </c>
      <c r="J256" s="104" t="s">
        <v>267</v>
      </c>
      <c r="K256" s="105">
        <f>VLOOKUP(J256,'GOLFER MONEY WON'!$1:$1048576,3,FALSE)</f>
        <v>299000</v>
      </c>
      <c r="L256" s="104" t="s">
        <v>269</v>
      </c>
      <c r="M256" s="105">
        <f>VLOOKUP(L256,'GOLFER MONEY WON'!$1:$1048576,3,FALSE)</f>
        <v>218500</v>
      </c>
      <c r="N256" s="108" t="s">
        <v>341</v>
      </c>
      <c r="O256" s="109">
        <f>VLOOKUP(N256,'GOLFER MONEY WON'!$1:$1048576,3,FALSE)</f>
        <v>218500</v>
      </c>
      <c r="P256" s="108" t="s">
        <v>283</v>
      </c>
      <c r="Q256" s="109">
        <f>VLOOKUP(P256,'GOLFER MONEY WON'!$1:$1048576,3,FALSE)</f>
        <v>0</v>
      </c>
      <c r="R256" s="108" t="s">
        <v>299</v>
      </c>
      <c r="S256" s="109">
        <f>VLOOKUP(R256,'GOLFER MONEY WON'!$1:$1048576,3,FALSE)</f>
        <v>345000</v>
      </c>
      <c r="T256" s="112" t="s">
        <v>285</v>
      </c>
      <c r="U256" s="113">
        <f>VLOOKUP(T256,'GOLFER MONEY WON'!$1:$1048576,3,FALSE)</f>
        <v>43700</v>
      </c>
      <c r="V256" s="114" t="s">
        <v>330</v>
      </c>
      <c r="W256" s="113">
        <f>VLOOKUP(V256,'GOLFER MONEY WON'!$1:$1048576,3,FALSE)</f>
        <v>60663</v>
      </c>
      <c r="X256" s="114" t="s">
        <v>284</v>
      </c>
      <c r="Y256" s="113">
        <f>VLOOKUP(X256,'GOLFER MONEY WON'!$1:$1048576,3,FALSE)</f>
        <v>60663</v>
      </c>
      <c r="Z256" s="58" t="s">
        <v>332</v>
      </c>
      <c r="AA256" s="59">
        <f>VLOOKUP(Z256,'GOLFER MONEY WON'!$1:$1048576,3,FALSE)</f>
        <v>0</v>
      </c>
      <c r="AB256" s="58" t="s">
        <v>333</v>
      </c>
      <c r="AC256" s="59">
        <f>VLOOKUP(AB256,'GOLFER MONEY WON'!$1:$1048576,3,FALSE)</f>
        <v>218500</v>
      </c>
      <c r="AD256" s="117" t="s">
        <v>337</v>
      </c>
      <c r="AE256" s="118">
        <f>VLOOKUP(AD256,'GOLFER MONEY WON'!$1:$1048576,3,FALSE)</f>
        <v>0</v>
      </c>
    </row>
    <row r="257" spans="1:31" x14ac:dyDescent="0.2">
      <c r="A257" s="39">
        <v>256</v>
      </c>
      <c r="B257" s="54" t="s">
        <v>162</v>
      </c>
      <c r="C257" s="55">
        <f>SUM(E257)+G257+I257+K257+M257+O257+Q257+S257+U257+W257+Y257+AA257+AC257+AE257</f>
        <v>1617476</v>
      </c>
      <c r="D257" s="75" t="s">
        <v>245</v>
      </c>
      <c r="E257" s="76">
        <f>VLOOKUP(D257,'GOLFER MONEY WON'!$1:$1048576,3,FALSE)</f>
        <v>119600</v>
      </c>
      <c r="F257" s="77" t="s">
        <v>244</v>
      </c>
      <c r="G257" s="76">
        <f>VLOOKUP(F257,'GOLFER MONEY WON'!$1:$1048576,3,FALSE)</f>
        <v>437000</v>
      </c>
      <c r="H257" s="104" t="s">
        <v>261</v>
      </c>
      <c r="I257" s="105">
        <f>VLOOKUP(H257,'GOLFER MONEY WON'!$1:$1048576,3,FALSE)</f>
        <v>79925</v>
      </c>
      <c r="J257" s="104" t="s">
        <v>274</v>
      </c>
      <c r="K257" s="105">
        <f>VLOOKUP(J257,'GOLFER MONEY WON'!$1:$1048576,3,FALSE)</f>
        <v>299000</v>
      </c>
      <c r="L257" s="104" t="s">
        <v>269</v>
      </c>
      <c r="M257" s="105">
        <f>VLOOKUP(L257,'GOLFER MONEY WON'!$1:$1048576,3,FALSE)</f>
        <v>218500</v>
      </c>
      <c r="N257" s="108" t="s">
        <v>279</v>
      </c>
      <c r="O257" s="109">
        <f>VLOOKUP(N257,'GOLFER MONEY WON'!$1:$1048576,3,FALSE)</f>
        <v>79925</v>
      </c>
      <c r="P257" s="108" t="s">
        <v>288</v>
      </c>
      <c r="Q257" s="109">
        <f>VLOOKUP(P257,'GOLFER MONEY WON'!$1:$1048576,3,FALSE)</f>
        <v>0</v>
      </c>
      <c r="R257" s="108" t="s">
        <v>251</v>
      </c>
      <c r="S257" s="109">
        <f>VLOOKUP(R257,'GOLFER MONEY WON'!$1:$1048576,3,FALSE)</f>
        <v>43700</v>
      </c>
      <c r="T257" s="114" t="s">
        <v>330</v>
      </c>
      <c r="U257" s="113">
        <f>VLOOKUP(T257,'GOLFER MONEY WON'!$1:$1048576,3,FALSE)</f>
        <v>60663</v>
      </c>
      <c r="V257" s="114" t="s">
        <v>300</v>
      </c>
      <c r="W257" s="113">
        <f>VLOOKUP(V257,'GOLFER MONEY WON'!$1:$1048576,3,FALSE)</f>
        <v>0</v>
      </c>
      <c r="X257" s="114" t="s">
        <v>284</v>
      </c>
      <c r="Y257" s="113">
        <f>VLOOKUP(X257,'GOLFER MONEY WON'!$1:$1048576,3,FALSE)</f>
        <v>60663</v>
      </c>
      <c r="Z257" s="58" t="s">
        <v>290</v>
      </c>
      <c r="AA257" s="59">
        <f>VLOOKUP(Z257,'GOLFER MONEY WON'!$1:$1048576,3,FALSE)</f>
        <v>0</v>
      </c>
      <c r="AB257" s="58" t="s">
        <v>333</v>
      </c>
      <c r="AC257" s="59">
        <f>VLOOKUP(AB257,'GOLFER MONEY WON'!$1:$1048576,3,FALSE)</f>
        <v>218500</v>
      </c>
      <c r="AD257" s="117" t="s">
        <v>337</v>
      </c>
      <c r="AE257" s="118">
        <f>VLOOKUP(AD257,'GOLFER MONEY WON'!$1:$1048576,3,FALSE)</f>
        <v>0</v>
      </c>
    </row>
    <row r="258" spans="1:31" x14ac:dyDescent="0.2">
      <c r="A258" s="39">
        <v>257</v>
      </c>
      <c r="B258" s="54" t="s">
        <v>549</v>
      </c>
      <c r="C258" s="55">
        <f>SUM(E258)+G258+I258+K258+M258+O258+Q258+S258+U258+W258+Y258+AA258+AC258+AE258</f>
        <v>1611103</v>
      </c>
      <c r="D258" s="75" t="s">
        <v>254</v>
      </c>
      <c r="E258" s="76">
        <f>VLOOKUP(D258,'GOLFER MONEY WON'!$1:$1048576,3,FALSE)</f>
        <v>667000</v>
      </c>
      <c r="F258" s="77" t="s">
        <v>243</v>
      </c>
      <c r="G258" s="76">
        <f>VLOOKUP(F258,'GOLFER MONEY WON'!$1:$1048576,3,FALSE)</f>
        <v>0</v>
      </c>
      <c r="H258" s="104" t="s">
        <v>249</v>
      </c>
      <c r="I258" s="105">
        <f>VLOOKUP(H258,'GOLFER MONEY WON'!$1:$1048576,3,FALSE)</f>
        <v>27840</v>
      </c>
      <c r="J258" s="104" t="s">
        <v>274</v>
      </c>
      <c r="K258" s="105">
        <f>VLOOKUP(J258,'GOLFER MONEY WON'!$1:$1048576,3,FALSE)</f>
        <v>299000</v>
      </c>
      <c r="L258" s="104" t="s">
        <v>269</v>
      </c>
      <c r="M258" s="105">
        <f>VLOOKUP(L258,'GOLFER MONEY WON'!$1:$1048576,3,FALSE)</f>
        <v>218500</v>
      </c>
      <c r="N258" s="108" t="s">
        <v>283</v>
      </c>
      <c r="O258" s="109">
        <f>VLOOKUP(N258,'GOLFER MONEY WON'!$1:$1048576,3,FALSE)</f>
        <v>0</v>
      </c>
      <c r="P258" s="108" t="s">
        <v>262</v>
      </c>
      <c r="Q258" s="109">
        <f>VLOOKUP(P258,'GOLFER MONEY WON'!$1:$1048576,3,FALSE)</f>
        <v>119600</v>
      </c>
      <c r="R258" s="108" t="s">
        <v>304</v>
      </c>
      <c r="S258" s="109">
        <f>VLOOKUP(R258,'GOLFER MONEY WON'!$1:$1048576,3,FALSE)</f>
        <v>0</v>
      </c>
      <c r="T258" s="112" t="s">
        <v>302</v>
      </c>
      <c r="U258" s="113">
        <f>VLOOKUP(T258,'GOLFER MONEY WON'!$1:$1048576,3,FALSE)</f>
        <v>218500</v>
      </c>
      <c r="V258" s="114" t="s">
        <v>300</v>
      </c>
      <c r="W258" s="113">
        <f>VLOOKUP(V258,'GOLFER MONEY WON'!$1:$1048576,3,FALSE)</f>
        <v>0</v>
      </c>
      <c r="X258" s="114" t="s">
        <v>284</v>
      </c>
      <c r="Y258" s="113">
        <f>VLOOKUP(X258,'GOLFER MONEY WON'!$1:$1048576,3,FALSE)</f>
        <v>60663</v>
      </c>
      <c r="Z258" s="58" t="s">
        <v>332</v>
      </c>
      <c r="AA258" s="59">
        <f>VLOOKUP(Z258,'GOLFER MONEY WON'!$1:$1048576,3,FALSE)</f>
        <v>0</v>
      </c>
      <c r="AB258" s="58" t="s">
        <v>331</v>
      </c>
      <c r="AC258" s="59">
        <f>VLOOKUP(AB258,'GOLFER MONEY WON'!$1:$1048576,3,FALSE)</f>
        <v>0</v>
      </c>
      <c r="AD258" s="117" t="s">
        <v>337</v>
      </c>
      <c r="AE258" s="118">
        <f>VLOOKUP(AD258,'GOLFER MONEY WON'!$1:$1048576,3,FALSE)</f>
        <v>0</v>
      </c>
    </row>
    <row r="259" spans="1:31" x14ac:dyDescent="0.2">
      <c r="A259" s="39">
        <v>258</v>
      </c>
      <c r="B259" s="54" t="s">
        <v>509</v>
      </c>
      <c r="C259" s="55">
        <f>SUM(E259)+G259+I259+K259+M259+O259+Q259+S259+U259+W259+Y259+AA259+AC259+AE259</f>
        <v>1603541</v>
      </c>
      <c r="D259" s="77" t="s">
        <v>241</v>
      </c>
      <c r="E259" s="76">
        <f>VLOOKUP(D259,'GOLFER MONEY WON'!$1:$1048576,3,FALSE)</f>
        <v>33503</v>
      </c>
      <c r="F259" s="77" t="s">
        <v>243</v>
      </c>
      <c r="G259" s="76">
        <f>VLOOKUP(F259,'GOLFER MONEY WON'!$1:$1048576,3,FALSE)</f>
        <v>0</v>
      </c>
      <c r="H259" s="104" t="s">
        <v>260</v>
      </c>
      <c r="I259" s="105">
        <f>VLOOKUP(H259,'GOLFER MONEY WON'!$1:$1048576,3,FALSE)</f>
        <v>0</v>
      </c>
      <c r="J259" s="104" t="s">
        <v>315</v>
      </c>
      <c r="K259" s="105">
        <f>VLOOKUP(J259,'GOLFER MONEY WON'!$1:$1048576,3,FALSE)</f>
        <v>0</v>
      </c>
      <c r="L259" s="104" t="s">
        <v>269</v>
      </c>
      <c r="M259" s="105">
        <f>VLOOKUP(L259,'GOLFER MONEY WON'!$1:$1048576,3,FALSE)</f>
        <v>218500</v>
      </c>
      <c r="N259" s="108" t="s">
        <v>341</v>
      </c>
      <c r="O259" s="109">
        <f>VLOOKUP(N259,'GOLFER MONEY WON'!$1:$1048576,3,FALSE)</f>
        <v>218500</v>
      </c>
      <c r="P259" s="108" t="s">
        <v>299</v>
      </c>
      <c r="Q259" s="109">
        <f>VLOOKUP(P259,'GOLFER MONEY WON'!$1:$1048576,3,FALSE)</f>
        <v>345000</v>
      </c>
      <c r="R259" s="108" t="s">
        <v>255</v>
      </c>
      <c r="S259" s="109">
        <f>VLOOKUP(R259,'GOLFER MONEY WON'!$1:$1048576,3,FALSE)</f>
        <v>385250</v>
      </c>
      <c r="T259" s="112" t="s">
        <v>326</v>
      </c>
      <c r="U259" s="113">
        <f>VLOOKUP(T259,'GOLFER MONEY WON'!$1:$1048576,3,FALSE)</f>
        <v>79925</v>
      </c>
      <c r="V259" s="114" t="s">
        <v>330</v>
      </c>
      <c r="W259" s="113">
        <f>VLOOKUP(V259,'GOLFER MONEY WON'!$1:$1048576,3,FALSE)</f>
        <v>60663</v>
      </c>
      <c r="X259" s="114" t="s">
        <v>285</v>
      </c>
      <c r="Y259" s="113">
        <f>VLOOKUP(X259,'GOLFER MONEY WON'!$1:$1048576,3,FALSE)</f>
        <v>43700</v>
      </c>
      <c r="Z259" s="58" t="s">
        <v>290</v>
      </c>
      <c r="AA259" s="59">
        <f>VLOOKUP(Z259,'GOLFER MONEY WON'!$1:$1048576,3,FALSE)</f>
        <v>0</v>
      </c>
      <c r="AB259" s="58" t="s">
        <v>333</v>
      </c>
      <c r="AC259" s="59">
        <f>VLOOKUP(AB259,'GOLFER MONEY WON'!$1:$1048576,3,FALSE)</f>
        <v>218500</v>
      </c>
      <c r="AD259" s="117" t="s">
        <v>337</v>
      </c>
      <c r="AE259" s="118">
        <f>VLOOKUP(AD259,'GOLFER MONEY WON'!$1:$1048576,3,FALSE)</f>
        <v>0</v>
      </c>
    </row>
    <row r="260" spans="1:31" x14ac:dyDescent="0.2">
      <c r="A260" s="39">
        <v>259</v>
      </c>
      <c r="B260" s="54" t="s">
        <v>92</v>
      </c>
      <c r="C260" s="55">
        <f>SUM(E260)+G260+I260+K260+M260+O260+Q260+S260+U260+W260+Y260+AA260+AC260+AE260</f>
        <v>1596661</v>
      </c>
      <c r="D260" s="75" t="s">
        <v>254</v>
      </c>
      <c r="E260" s="76">
        <f>VLOOKUP(D260,'GOLFER MONEY WON'!$1:$1048576,3,FALSE)</f>
        <v>667000</v>
      </c>
      <c r="F260" s="77" t="s">
        <v>244</v>
      </c>
      <c r="G260" s="76">
        <f>VLOOKUP(F260,'GOLFER MONEY WON'!$1:$1048576,3,FALSE)</f>
        <v>437000</v>
      </c>
      <c r="H260" s="104" t="s">
        <v>267</v>
      </c>
      <c r="I260" s="105">
        <f>VLOOKUP(H260,'GOLFER MONEY WON'!$1:$1048576,3,FALSE)</f>
        <v>299000</v>
      </c>
      <c r="J260" s="104" t="s">
        <v>282</v>
      </c>
      <c r="K260" s="105">
        <f>VLOOKUP(J260,'GOLFER MONEY WON'!$1:$1048576,3,FALSE)</f>
        <v>0</v>
      </c>
      <c r="L260" s="104" t="s">
        <v>258</v>
      </c>
      <c r="M260" s="105">
        <f>VLOOKUP(L260,'GOLFER MONEY WON'!$1:$1048576,3,FALSE)</f>
        <v>60663</v>
      </c>
      <c r="N260" s="108" t="s">
        <v>271</v>
      </c>
      <c r="O260" s="109">
        <f>VLOOKUP(N260,'GOLFER MONEY WON'!$1:$1048576,3,FALSE)</f>
        <v>28635</v>
      </c>
      <c r="P260" s="108" t="s">
        <v>281</v>
      </c>
      <c r="Q260" s="109">
        <f>VLOOKUP(P260,'GOLFER MONEY WON'!$1:$1048576,3,FALSE)</f>
        <v>0</v>
      </c>
      <c r="R260" s="108" t="s">
        <v>251</v>
      </c>
      <c r="S260" s="109">
        <f>VLOOKUP(R260,'GOLFER MONEY WON'!$1:$1048576,3,FALSE)</f>
        <v>43700</v>
      </c>
      <c r="T260" s="112" t="s">
        <v>289</v>
      </c>
      <c r="U260" s="113">
        <f>VLOOKUP(T260,'GOLFER MONEY WON'!$1:$1048576,3,FALSE)</f>
        <v>0</v>
      </c>
      <c r="V260" s="114" t="s">
        <v>322</v>
      </c>
      <c r="W260" s="113">
        <f>VLOOKUP(V260,'GOLFER MONEY WON'!$1:$1048576,3,FALSE)</f>
        <v>0</v>
      </c>
      <c r="X260" s="114" t="s">
        <v>284</v>
      </c>
      <c r="Y260" s="113">
        <f>VLOOKUP(X260,'GOLFER MONEY WON'!$1:$1048576,3,FALSE)</f>
        <v>60663</v>
      </c>
      <c r="Z260" s="58" t="s">
        <v>290</v>
      </c>
      <c r="AA260" s="59">
        <f>VLOOKUP(Z260,'GOLFER MONEY WON'!$1:$1048576,3,FALSE)</f>
        <v>0</v>
      </c>
      <c r="AB260" s="58" t="s">
        <v>296</v>
      </c>
      <c r="AC260" s="59">
        <f>VLOOKUP(AB260,'GOLFER MONEY WON'!$1:$1048576,3,FALSE)</f>
        <v>0</v>
      </c>
      <c r="AD260" s="117" t="s">
        <v>337</v>
      </c>
      <c r="AE260" s="118">
        <f>VLOOKUP(AD260,'GOLFER MONEY WON'!$1:$1048576,3,FALSE)</f>
        <v>0</v>
      </c>
    </row>
    <row r="261" spans="1:31" x14ac:dyDescent="0.2">
      <c r="A261" s="39">
        <v>260</v>
      </c>
      <c r="B261" s="54" t="s">
        <v>347</v>
      </c>
      <c r="C261" s="55">
        <f>SUM(E261)+G261+I261+K261+M261+O261+Q261+S261+U261+W261+Y261+AA261+AC261+AE261</f>
        <v>1593875</v>
      </c>
      <c r="D261" s="75" t="s">
        <v>243</v>
      </c>
      <c r="E261" s="76">
        <f>VLOOKUP(D261,'GOLFER MONEY WON'!$1:$1048576,3,FALSE)</f>
        <v>0</v>
      </c>
      <c r="F261" s="77" t="s">
        <v>254</v>
      </c>
      <c r="G261" s="76">
        <f>VLOOKUP(F261,'GOLFER MONEY WON'!$1:$1048576,3,FALSE)</f>
        <v>667000</v>
      </c>
      <c r="H261" s="104" t="s">
        <v>260</v>
      </c>
      <c r="I261" s="105">
        <f>VLOOKUP(H261,'GOLFER MONEY WON'!$1:$1048576,3,FALSE)</f>
        <v>0</v>
      </c>
      <c r="J261" s="104" t="s">
        <v>250</v>
      </c>
      <c r="K261" s="105">
        <f>VLOOKUP(J261,'GOLFER MONEY WON'!$1:$1048576,3,FALSE)</f>
        <v>79925</v>
      </c>
      <c r="L261" s="104" t="s">
        <v>267</v>
      </c>
      <c r="M261" s="105">
        <f>VLOOKUP(L261,'GOLFER MONEY WON'!$1:$1048576,3,FALSE)</f>
        <v>299000</v>
      </c>
      <c r="N261" s="108" t="s">
        <v>270</v>
      </c>
      <c r="O261" s="109">
        <f>VLOOKUP(N261,'GOLFER MONEY WON'!$1:$1048576,3,FALSE)</f>
        <v>79925</v>
      </c>
      <c r="P261" s="108" t="s">
        <v>273</v>
      </c>
      <c r="Q261" s="109">
        <f>VLOOKUP(P261,'GOLFER MONEY WON'!$1:$1048576,3,FALSE)</f>
        <v>79925</v>
      </c>
      <c r="R261" s="108" t="s">
        <v>286</v>
      </c>
      <c r="S261" s="109">
        <f>VLOOKUP(R261,'GOLFER MONEY WON'!$1:$1048576,3,FALSE)</f>
        <v>119600</v>
      </c>
      <c r="T261" s="112" t="s">
        <v>302</v>
      </c>
      <c r="U261" s="113">
        <f>VLOOKUP(T261,'GOLFER MONEY WON'!$1:$1048576,3,FALSE)</f>
        <v>218500</v>
      </c>
      <c r="V261" s="114" t="s">
        <v>300</v>
      </c>
      <c r="W261" s="113">
        <f>VLOOKUP(V261,'GOLFER MONEY WON'!$1:$1048576,3,FALSE)</f>
        <v>0</v>
      </c>
      <c r="X261" s="112" t="s">
        <v>276</v>
      </c>
      <c r="Y261" s="113">
        <f>VLOOKUP(X261,'GOLFER MONEY WON'!$1:$1048576,3,FALSE)</f>
        <v>0</v>
      </c>
      <c r="Z261" s="58" t="s">
        <v>290</v>
      </c>
      <c r="AA261" s="59">
        <f>VLOOKUP(Z261,'GOLFER MONEY WON'!$1:$1048576,3,FALSE)</f>
        <v>0</v>
      </c>
      <c r="AB261" s="58" t="s">
        <v>292</v>
      </c>
      <c r="AC261" s="59">
        <f>VLOOKUP(AB261,'GOLFER MONEY WON'!$1:$1048576,3,FALSE)</f>
        <v>0</v>
      </c>
      <c r="AD261" s="117" t="s">
        <v>336</v>
      </c>
      <c r="AE261" s="118">
        <f>VLOOKUP(AD261,'GOLFER MONEY WON'!$1:$1048576,3,FALSE)</f>
        <v>50000</v>
      </c>
    </row>
    <row r="262" spans="1:31" x14ac:dyDescent="0.2">
      <c r="A262" s="39">
        <v>261</v>
      </c>
      <c r="B262" s="54" t="s">
        <v>45</v>
      </c>
      <c r="C262" s="55">
        <f>SUM(E262)+G262+I262+K262+M262+O262+Q262+S262+U262+W262+Y262+AA262+AC262+AE262</f>
        <v>1590603</v>
      </c>
      <c r="D262" s="75" t="s">
        <v>254</v>
      </c>
      <c r="E262" s="76">
        <f>VLOOKUP(D262,'GOLFER MONEY WON'!$1:$1048576,3,FALSE)</f>
        <v>667000</v>
      </c>
      <c r="F262" s="77" t="s">
        <v>244</v>
      </c>
      <c r="G262" s="76">
        <f>VLOOKUP(F262,'GOLFER MONEY WON'!$1:$1048576,3,FALSE)</f>
        <v>437000</v>
      </c>
      <c r="H262" s="104" t="s">
        <v>266</v>
      </c>
      <c r="I262" s="105">
        <f>VLOOKUP(H262,'GOLFER MONEY WON'!$1:$1048576,3,FALSE)</f>
        <v>33503</v>
      </c>
      <c r="J262" s="104" t="s">
        <v>263</v>
      </c>
      <c r="K262" s="105">
        <f>VLOOKUP(J262,'GOLFER MONEY WON'!$1:$1048576,3,FALSE)</f>
        <v>161000</v>
      </c>
      <c r="L262" s="104" t="s">
        <v>265</v>
      </c>
      <c r="M262" s="105">
        <f>VLOOKUP(L262,'GOLFER MONEY WON'!$1:$1048576,3,FALSE)</f>
        <v>0</v>
      </c>
      <c r="N262" s="108" t="s">
        <v>280</v>
      </c>
      <c r="O262" s="109">
        <f>VLOOKUP(N262,'GOLFER MONEY WON'!$1:$1048576,3,FALSE)</f>
        <v>29900</v>
      </c>
      <c r="P262" s="108" t="s">
        <v>283</v>
      </c>
      <c r="Q262" s="109">
        <f>VLOOKUP(P262,'GOLFER MONEY WON'!$1:$1048576,3,FALSE)</f>
        <v>0</v>
      </c>
      <c r="R262" s="108" t="s">
        <v>259</v>
      </c>
      <c r="S262" s="109">
        <f>VLOOKUP(R262,'GOLFER MONEY WON'!$1:$1048576,3,FALSE)</f>
        <v>0</v>
      </c>
      <c r="T262" s="112" t="s">
        <v>276</v>
      </c>
      <c r="U262" s="113">
        <f>VLOOKUP(T262,'GOLFER MONEY WON'!$1:$1048576,3,FALSE)</f>
        <v>0</v>
      </c>
      <c r="V262" s="114" t="s">
        <v>301</v>
      </c>
      <c r="W262" s="113">
        <f>VLOOKUP(V262,'GOLFER MONEY WON'!$1:$1048576,3,FALSE)</f>
        <v>0</v>
      </c>
      <c r="X262" s="114" t="s">
        <v>324</v>
      </c>
      <c r="Y262" s="113">
        <f>VLOOKUP(X262,'GOLFER MONEY WON'!$1:$1048576,3,FALSE)</f>
        <v>43700</v>
      </c>
      <c r="Z262" s="58" t="s">
        <v>290</v>
      </c>
      <c r="AA262" s="59">
        <f>VLOOKUP(Z262,'GOLFER MONEY WON'!$1:$1048576,3,FALSE)</f>
        <v>0</v>
      </c>
      <c r="AB262" s="58" t="s">
        <v>333</v>
      </c>
      <c r="AC262" s="59">
        <f>VLOOKUP(AB262,'GOLFER MONEY WON'!$1:$1048576,3,FALSE)</f>
        <v>218500</v>
      </c>
      <c r="AD262" s="117" t="s">
        <v>337</v>
      </c>
      <c r="AE262" s="118">
        <f>VLOOKUP(AD262,'GOLFER MONEY WON'!$1:$1048576,3,FALSE)</f>
        <v>0</v>
      </c>
    </row>
    <row r="263" spans="1:31" x14ac:dyDescent="0.2">
      <c r="A263" s="39">
        <v>262</v>
      </c>
      <c r="B263" s="54" t="s">
        <v>191</v>
      </c>
      <c r="C263" s="55">
        <f>SUM(E263)+G263+I263+K263+M263+O263+Q263+S263+U263+W263+Y263+AA263+AC263+AE263</f>
        <v>1582528</v>
      </c>
      <c r="D263" s="75" t="s">
        <v>241</v>
      </c>
      <c r="E263" s="76">
        <f>VLOOKUP(D263,'GOLFER MONEY WON'!$1:$1048576,3,FALSE)</f>
        <v>33503</v>
      </c>
      <c r="F263" s="77" t="s">
        <v>248</v>
      </c>
      <c r="G263" s="76">
        <f>VLOOKUP(F263,'GOLFER MONEY WON'!$1:$1048576,3,FALSE)</f>
        <v>667000</v>
      </c>
      <c r="H263" s="104" t="s">
        <v>260</v>
      </c>
      <c r="I263" s="105">
        <f>VLOOKUP(H263,'GOLFER MONEY WON'!$1:$1048576,3,FALSE)</f>
        <v>0</v>
      </c>
      <c r="J263" s="104" t="s">
        <v>274</v>
      </c>
      <c r="K263" s="105">
        <f>VLOOKUP(J263,'GOLFER MONEY WON'!$1:$1048576,3,FALSE)</f>
        <v>299000</v>
      </c>
      <c r="L263" s="104" t="s">
        <v>263</v>
      </c>
      <c r="M263" s="105">
        <f>VLOOKUP(L263,'GOLFER MONEY WON'!$1:$1048576,3,FALSE)</f>
        <v>161000</v>
      </c>
      <c r="N263" s="108" t="s">
        <v>298</v>
      </c>
      <c r="O263" s="109">
        <f>VLOOKUP(N263,'GOLFER MONEY WON'!$1:$1048576,3,FALSE)</f>
        <v>43700</v>
      </c>
      <c r="P263" s="108" t="s">
        <v>270</v>
      </c>
      <c r="Q263" s="109">
        <f>VLOOKUP(P263,'GOLFER MONEY WON'!$1:$1048576,3,FALSE)</f>
        <v>79925</v>
      </c>
      <c r="R263" s="108" t="s">
        <v>280</v>
      </c>
      <c r="S263" s="109">
        <f>VLOOKUP(R263,'GOLFER MONEY WON'!$1:$1048576,3,FALSE)</f>
        <v>29900</v>
      </c>
      <c r="T263" s="112" t="s">
        <v>291</v>
      </c>
      <c r="U263" s="113">
        <f>VLOOKUP(T263,'GOLFER MONEY WON'!$1:$1048576,3,FALSE)</f>
        <v>0</v>
      </c>
      <c r="V263" s="114" t="s">
        <v>300</v>
      </c>
      <c r="W263" s="113">
        <f>VLOOKUP(V263,'GOLFER MONEY WON'!$1:$1048576,3,FALSE)</f>
        <v>0</v>
      </c>
      <c r="X263" s="114" t="s">
        <v>328</v>
      </c>
      <c r="Y263" s="113">
        <f>VLOOKUP(X263,'GOLFER MONEY WON'!$1:$1048576,3,FALSE)</f>
        <v>218500</v>
      </c>
      <c r="Z263" s="58" t="s">
        <v>290</v>
      </c>
      <c r="AA263" s="59">
        <f>VLOOKUP(Z263,'GOLFER MONEY WON'!$1:$1048576,3,FALSE)</f>
        <v>0</v>
      </c>
      <c r="AB263" s="58" t="s">
        <v>292</v>
      </c>
      <c r="AC263" s="59">
        <f>VLOOKUP(AB263,'GOLFER MONEY WON'!$1:$1048576,3,FALSE)</f>
        <v>0</v>
      </c>
      <c r="AD263" s="117" t="s">
        <v>336</v>
      </c>
      <c r="AE263" s="118">
        <f>VLOOKUP(AD263,'GOLFER MONEY WON'!$1:$1048576,3,FALSE)</f>
        <v>50000</v>
      </c>
    </row>
    <row r="264" spans="1:31" x14ac:dyDescent="0.2">
      <c r="A264" s="39">
        <v>263</v>
      </c>
      <c r="B264" s="54" t="s">
        <v>541</v>
      </c>
      <c r="C264" s="55">
        <f>SUM(E264)+G264+I264+K264+M264+O264+Q264+S264+U264+W264+Y264+AA264+AC264+AE264</f>
        <v>1578950</v>
      </c>
      <c r="D264" s="75" t="s">
        <v>245</v>
      </c>
      <c r="E264" s="76">
        <f>VLOOKUP(D264,'GOLFER MONEY WON'!$1:$1048576,3,FALSE)</f>
        <v>119600</v>
      </c>
      <c r="F264" s="77" t="s">
        <v>254</v>
      </c>
      <c r="G264" s="76">
        <f>VLOOKUP(F264,'GOLFER MONEY WON'!$1:$1048576,3,FALSE)</f>
        <v>667000</v>
      </c>
      <c r="H264" s="104" t="s">
        <v>261</v>
      </c>
      <c r="I264" s="105">
        <f>VLOOKUP(H264,'GOLFER MONEY WON'!$1:$1048576,3,FALSE)</f>
        <v>79925</v>
      </c>
      <c r="J264" s="104" t="s">
        <v>256</v>
      </c>
      <c r="K264" s="105">
        <f>VLOOKUP(J264,'GOLFER MONEY WON'!$1:$1048576,3,FALSE)</f>
        <v>79925</v>
      </c>
      <c r="L264" s="104" t="s">
        <v>282</v>
      </c>
      <c r="M264" s="105">
        <f>VLOOKUP(L264,'GOLFER MONEY WON'!$1:$1048576,3,FALSE)</f>
        <v>0</v>
      </c>
      <c r="N264" s="108" t="s">
        <v>270</v>
      </c>
      <c r="O264" s="109">
        <f>VLOOKUP(N264,'GOLFER MONEY WON'!$1:$1048576,3,FALSE)</f>
        <v>79925</v>
      </c>
      <c r="P264" s="108" t="s">
        <v>251</v>
      </c>
      <c r="Q264" s="109">
        <f>VLOOKUP(P264,'GOLFER MONEY WON'!$1:$1048576,3,FALSE)</f>
        <v>43700</v>
      </c>
      <c r="R264" s="108" t="s">
        <v>255</v>
      </c>
      <c r="S264" s="109">
        <f>VLOOKUP(R264,'GOLFER MONEY WON'!$1:$1048576,3,FALSE)</f>
        <v>385250</v>
      </c>
      <c r="T264" s="112" t="s">
        <v>326</v>
      </c>
      <c r="U264" s="113">
        <f>VLOOKUP(T264,'GOLFER MONEY WON'!$1:$1048576,3,FALSE)</f>
        <v>79925</v>
      </c>
      <c r="V264" s="114" t="s">
        <v>285</v>
      </c>
      <c r="W264" s="113">
        <f>VLOOKUP(V264,'GOLFER MONEY WON'!$1:$1048576,3,FALSE)</f>
        <v>43700</v>
      </c>
      <c r="X264" s="114" t="s">
        <v>289</v>
      </c>
      <c r="Y264" s="113">
        <f>VLOOKUP(X264,'GOLFER MONEY WON'!$1:$1048576,3,FALSE)</f>
        <v>0</v>
      </c>
      <c r="Z264" s="58" t="s">
        <v>290</v>
      </c>
      <c r="AA264" s="59">
        <f>VLOOKUP(Z264,'GOLFER MONEY WON'!$1:$1048576,3,FALSE)</f>
        <v>0</v>
      </c>
      <c r="AB264" s="58" t="s">
        <v>292</v>
      </c>
      <c r="AC264" s="59">
        <f>VLOOKUP(AB264,'GOLFER MONEY WON'!$1:$1048576,3,FALSE)</f>
        <v>0</v>
      </c>
      <c r="AD264" s="117" t="s">
        <v>335</v>
      </c>
      <c r="AE264" s="118">
        <f>VLOOKUP(AD264,'GOLFER MONEY WON'!$1:$1048576,3,FALSE)</f>
        <v>0</v>
      </c>
    </row>
    <row r="265" spans="1:31" x14ac:dyDescent="0.2">
      <c r="A265" s="39">
        <v>264</v>
      </c>
      <c r="B265" s="54" t="s">
        <v>558</v>
      </c>
      <c r="C265" s="55">
        <f>SUM(E265)+G265+I265+K265+M265+O265+Q265+S265+U265+W265+Y265+AA265+AC265+AE265</f>
        <v>1574063</v>
      </c>
      <c r="D265" s="75" t="s">
        <v>243</v>
      </c>
      <c r="E265" s="76">
        <f>VLOOKUP(D265,'GOLFER MONEY WON'!$1:$1048576,3,FALSE)</f>
        <v>0</v>
      </c>
      <c r="F265" s="77" t="s">
        <v>248</v>
      </c>
      <c r="G265" s="76">
        <f>VLOOKUP(F265,'GOLFER MONEY WON'!$1:$1048576,3,FALSE)</f>
        <v>667000</v>
      </c>
      <c r="H265" s="104" t="s">
        <v>315</v>
      </c>
      <c r="I265" s="105">
        <f>VLOOKUP(H265,'GOLFER MONEY WON'!$1:$1048576,3,FALSE)</f>
        <v>0</v>
      </c>
      <c r="J265" s="104" t="s">
        <v>260</v>
      </c>
      <c r="K265" s="105">
        <f>VLOOKUP(J265,'GOLFER MONEY WON'!$1:$1048576,3,FALSE)</f>
        <v>0</v>
      </c>
      <c r="L265" s="104" t="s">
        <v>317</v>
      </c>
      <c r="M265" s="105">
        <f>VLOOKUP(L265,'GOLFER MONEY WON'!$1:$1048576,3,FALSE)</f>
        <v>119600</v>
      </c>
      <c r="N265" s="108" t="s">
        <v>283</v>
      </c>
      <c r="O265" s="109">
        <f>VLOOKUP(N265,'GOLFER MONEY WON'!$1:$1048576,3,FALSE)</f>
        <v>0</v>
      </c>
      <c r="P265" s="108" t="s">
        <v>299</v>
      </c>
      <c r="Q265" s="109">
        <f>VLOOKUP(P265,'GOLFER MONEY WON'!$1:$1048576,3,FALSE)</f>
        <v>345000</v>
      </c>
      <c r="R265" s="108" t="s">
        <v>319</v>
      </c>
      <c r="S265" s="109">
        <f>VLOOKUP(R265,'GOLFER MONEY WON'!$1:$1048576,3,FALSE)</f>
        <v>119600</v>
      </c>
      <c r="T265" s="112" t="s">
        <v>303</v>
      </c>
      <c r="U265" s="113">
        <f>VLOOKUP(T265,'GOLFER MONEY WON'!$1:$1048576,3,FALSE)</f>
        <v>0</v>
      </c>
      <c r="V265" s="114" t="s">
        <v>285</v>
      </c>
      <c r="W265" s="113">
        <f>VLOOKUP(V265,'GOLFER MONEY WON'!$1:$1048576,3,FALSE)</f>
        <v>43700</v>
      </c>
      <c r="X265" s="114" t="s">
        <v>284</v>
      </c>
      <c r="Y265" s="113">
        <f>VLOOKUP(X265,'GOLFER MONEY WON'!$1:$1048576,3,FALSE)</f>
        <v>60663</v>
      </c>
      <c r="Z265" s="58" t="s">
        <v>332</v>
      </c>
      <c r="AA265" s="59">
        <f>VLOOKUP(Z265,'GOLFER MONEY WON'!$1:$1048576,3,FALSE)</f>
        <v>0</v>
      </c>
      <c r="AB265" s="58" t="s">
        <v>333</v>
      </c>
      <c r="AC265" s="59">
        <f>VLOOKUP(AB265,'GOLFER MONEY WON'!$1:$1048576,3,FALSE)</f>
        <v>218500</v>
      </c>
      <c r="AD265" s="117" t="s">
        <v>337</v>
      </c>
      <c r="AE265" s="118">
        <f>VLOOKUP(AD265,'GOLFER MONEY WON'!$1:$1048576,3,FALSE)</f>
        <v>0</v>
      </c>
    </row>
    <row r="266" spans="1:31" x14ac:dyDescent="0.2">
      <c r="A266" s="39">
        <v>265</v>
      </c>
      <c r="B266" s="54" t="s">
        <v>369</v>
      </c>
      <c r="C266" s="55">
        <f>SUM(E266)+G266+I266+K266+M266+O266+Q266+S266+U266+W266+Y266+AA266+AC266+AE266</f>
        <v>1574015</v>
      </c>
      <c r="D266" s="75" t="s">
        <v>243</v>
      </c>
      <c r="E266" s="76">
        <f>VLOOKUP(D266,'GOLFER MONEY WON'!$1:$1048576,3,FALSE)</f>
        <v>0</v>
      </c>
      <c r="F266" s="77" t="s">
        <v>246</v>
      </c>
      <c r="G266" s="76">
        <f>VLOOKUP(F266,'GOLFER MONEY WON'!$1:$1048576,3,FALSE)</f>
        <v>345000</v>
      </c>
      <c r="H266" s="104" t="s">
        <v>249</v>
      </c>
      <c r="I266" s="105">
        <f>VLOOKUP(H266,'GOLFER MONEY WON'!$1:$1048576,3,FALSE)</f>
        <v>27840</v>
      </c>
      <c r="J266" s="104" t="s">
        <v>267</v>
      </c>
      <c r="K266" s="105">
        <f>VLOOKUP(J266,'GOLFER MONEY WON'!$1:$1048576,3,FALSE)</f>
        <v>299000</v>
      </c>
      <c r="L266" s="104" t="s">
        <v>265</v>
      </c>
      <c r="M266" s="105">
        <f>VLOOKUP(L266,'GOLFER MONEY WON'!$1:$1048576,3,FALSE)</f>
        <v>0</v>
      </c>
      <c r="N266" s="108" t="s">
        <v>287</v>
      </c>
      <c r="O266" s="109">
        <f>VLOOKUP(N266,'GOLFER MONEY WON'!$1:$1048576,3,FALSE)</f>
        <v>218500</v>
      </c>
      <c r="P266" s="108" t="s">
        <v>288</v>
      </c>
      <c r="Q266" s="109">
        <f>VLOOKUP(P266,'GOLFER MONEY WON'!$1:$1048576,3,FALSE)</f>
        <v>0</v>
      </c>
      <c r="R266" s="108" t="s">
        <v>255</v>
      </c>
      <c r="S266" s="109">
        <f>VLOOKUP(R266,'GOLFER MONEY WON'!$1:$1048576,3,FALSE)</f>
        <v>385250</v>
      </c>
      <c r="T266" s="112" t="s">
        <v>276</v>
      </c>
      <c r="U266" s="113">
        <f>VLOOKUP(T266,'GOLFER MONEY WON'!$1:$1048576,3,FALSE)</f>
        <v>0</v>
      </c>
      <c r="V266" s="114" t="s">
        <v>300</v>
      </c>
      <c r="W266" s="113">
        <f>VLOOKUP(V266,'GOLFER MONEY WON'!$1:$1048576,3,FALSE)</f>
        <v>0</v>
      </c>
      <c r="X266" s="114" t="s">
        <v>275</v>
      </c>
      <c r="Y266" s="113">
        <f>VLOOKUP(X266,'GOLFER MONEY WON'!$1:$1048576,3,FALSE)</f>
        <v>79925</v>
      </c>
      <c r="Z266" s="58" t="s">
        <v>292</v>
      </c>
      <c r="AA266" s="59">
        <f>VLOOKUP(Z266,'GOLFER MONEY WON'!$1:$1048576,3,FALSE)</f>
        <v>0</v>
      </c>
      <c r="AB266" s="58" t="s">
        <v>333</v>
      </c>
      <c r="AC266" s="59">
        <f>VLOOKUP(AB266,'GOLFER MONEY WON'!$1:$1048576,3,FALSE)</f>
        <v>218500</v>
      </c>
      <c r="AD266" s="117" t="s">
        <v>337</v>
      </c>
      <c r="AE266" s="118">
        <f>VLOOKUP(AD266,'GOLFER MONEY WON'!$1:$1048576,3,FALSE)</f>
        <v>0</v>
      </c>
    </row>
    <row r="267" spans="1:31" x14ac:dyDescent="0.2">
      <c r="A267" s="39">
        <v>266</v>
      </c>
      <c r="B267" s="54" t="s">
        <v>144</v>
      </c>
      <c r="C267" s="55">
        <f>SUM(E267)+G267+I267+K267+M267+O267+Q267+S267+U267+W267+Y267+AA267+AC267+AE267</f>
        <v>1538700</v>
      </c>
      <c r="D267" s="75" t="s">
        <v>243</v>
      </c>
      <c r="E267" s="76">
        <f>VLOOKUP(D267,'GOLFER MONEY WON'!$1:$1048576,3,FALSE)</f>
        <v>0</v>
      </c>
      <c r="F267" s="77" t="s">
        <v>245</v>
      </c>
      <c r="G267" s="76">
        <f>VLOOKUP(F267,'GOLFER MONEY WON'!$1:$1048576,3,FALSE)</f>
        <v>119600</v>
      </c>
      <c r="H267" s="104" t="s">
        <v>274</v>
      </c>
      <c r="I267" s="105">
        <f>VLOOKUP(H267,'GOLFER MONEY WON'!$1:$1048576,3,FALSE)</f>
        <v>299000</v>
      </c>
      <c r="J267" s="104" t="s">
        <v>260</v>
      </c>
      <c r="K267" s="105">
        <f>VLOOKUP(J267,'GOLFER MONEY WON'!$1:$1048576,3,FALSE)</f>
        <v>0</v>
      </c>
      <c r="L267" s="104" t="s">
        <v>269</v>
      </c>
      <c r="M267" s="105">
        <f>VLOOKUP(L267,'GOLFER MONEY WON'!$1:$1048576,3,FALSE)</f>
        <v>218500</v>
      </c>
      <c r="N267" s="108" t="s">
        <v>299</v>
      </c>
      <c r="O267" s="109">
        <f>VLOOKUP(N267,'GOLFER MONEY WON'!$1:$1048576,3,FALSE)</f>
        <v>345000</v>
      </c>
      <c r="P267" s="108" t="s">
        <v>283</v>
      </c>
      <c r="Q267" s="109">
        <f>VLOOKUP(P267,'GOLFER MONEY WON'!$1:$1048576,3,FALSE)</f>
        <v>0</v>
      </c>
      <c r="R267" s="108" t="s">
        <v>286</v>
      </c>
      <c r="S267" s="109">
        <f>VLOOKUP(R267,'GOLFER MONEY WON'!$1:$1048576,3,FALSE)</f>
        <v>119600</v>
      </c>
      <c r="T267" s="112" t="s">
        <v>276</v>
      </c>
      <c r="U267" s="113">
        <f>VLOOKUP(T267,'GOLFER MONEY WON'!$1:$1048576,3,FALSE)</f>
        <v>0</v>
      </c>
      <c r="V267" s="114" t="s">
        <v>300</v>
      </c>
      <c r="W267" s="113">
        <f>VLOOKUP(V267,'GOLFER MONEY WON'!$1:$1048576,3,FALSE)</f>
        <v>0</v>
      </c>
      <c r="X267" s="114" t="s">
        <v>302</v>
      </c>
      <c r="Y267" s="113">
        <f>VLOOKUP(X267,'GOLFER MONEY WON'!$1:$1048576,3,FALSE)</f>
        <v>218500</v>
      </c>
      <c r="Z267" s="58" t="s">
        <v>290</v>
      </c>
      <c r="AA267" s="59">
        <f>VLOOKUP(Z267,'GOLFER MONEY WON'!$1:$1048576,3,FALSE)</f>
        <v>0</v>
      </c>
      <c r="AB267" s="58" t="s">
        <v>333</v>
      </c>
      <c r="AC267" s="59">
        <f>VLOOKUP(AB267,'GOLFER MONEY WON'!$1:$1048576,3,FALSE)</f>
        <v>218500</v>
      </c>
      <c r="AD267" s="117" t="s">
        <v>337</v>
      </c>
      <c r="AE267" s="118">
        <f>VLOOKUP(AD267,'GOLFER MONEY WON'!$1:$1048576,3,FALSE)</f>
        <v>0</v>
      </c>
    </row>
    <row r="268" spans="1:31" x14ac:dyDescent="0.2">
      <c r="A268" s="39">
        <v>267</v>
      </c>
      <c r="B268" s="54" t="s">
        <v>516</v>
      </c>
      <c r="C268" s="55">
        <f>SUM(E268)+G268+I268+K268+M268+O268+Q268+S268+U268+W268+Y268+AA268+AC268+AE268</f>
        <v>1531513</v>
      </c>
      <c r="D268" s="75" t="s">
        <v>245</v>
      </c>
      <c r="E268" s="76">
        <f>VLOOKUP(D268,'GOLFER MONEY WON'!$1:$1048576,3,FALSE)</f>
        <v>119600</v>
      </c>
      <c r="F268" s="77" t="s">
        <v>243</v>
      </c>
      <c r="G268" s="76">
        <f>VLOOKUP(F268,'GOLFER MONEY WON'!$1:$1048576,3,FALSE)</f>
        <v>0</v>
      </c>
      <c r="H268" s="104" t="s">
        <v>260</v>
      </c>
      <c r="I268" s="105">
        <f>VLOOKUP(H268,'GOLFER MONEY WON'!$1:$1048576,3,FALSE)</f>
        <v>0</v>
      </c>
      <c r="J268" s="104" t="s">
        <v>274</v>
      </c>
      <c r="K268" s="105">
        <f>VLOOKUP(J268,'GOLFER MONEY WON'!$1:$1048576,3,FALSE)</f>
        <v>299000</v>
      </c>
      <c r="L268" s="104" t="s">
        <v>267</v>
      </c>
      <c r="M268" s="105">
        <f>VLOOKUP(L268,'GOLFER MONEY WON'!$1:$1048576,3,FALSE)</f>
        <v>299000</v>
      </c>
      <c r="N268" s="108" t="s">
        <v>270</v>
      </c>
      <c r="O268" s="109">
        <f>VLOOKUP(N268,'GOLFER MONEY WON'!$1:$1048576,3,FALSE)</f>
        <v>79925</v>
      </c>
      <c r="P268" s="108" t="s">
        <v>299</v>
      </c>
      <c r="Q268" s="109">
        <f>VLOOKUP(P268,'GOLFER MONEY WON'!$1:$1048576,3,FALSE)</f>
        <v>345000</v>
      </c>
      <c r="R268" s="108" t="s">
        <v>280</v>
      </c>
      <c r="S268" s="109">
        <f>VLOOKUP(R268,'GOLFER MONEY WON'!$1:$1048576,3,FALSE)</f>
        <v>29900</v>
      </c>
      <c r="T268" s="112" t="s">
        <v>326</v>
      </c>
      <c r="U268" s="113">
        <f>VLOOKUP(T268,'GOLFER MONEY WON'!$1:$1048576,3,FALSE)</f>
        <v>79925</v>
      </c>
      <c r="V268" s="114" t="s">
        <v>300</v>
      </c>
      <c r="W268" s="113">
        <f>VLOOKUP(V268,'GOLFER MONEY WON'!$1:$1048576,3,FALSE)</f>
        <v>0</v>
      </c>
      <c r="X268" s="114" t="s">
        <v>284</v>
      </c>
      <c r="Y268" s="113">
        <f>VLOOKUP(X268,'GOLFER MONEY WON'!$1:$1048576,3,FALSE)</f>
        <v>60663</v>
      </c>
      <c r="Z268" s="58" t="s">
        <v>290</v>
      </c>
      <c r="AA268" s="59">
        <f>VLOOKUP(Z268,'GOLFER MONEY WON'!$1:$1048576,3,FALSE)</f>
        <v>0</v>
      </c>
      <c r="AB268" s="58" t="s">
        <v>333</v>
      </c>
      <c r="AC268" s="59">
        <f>VLOOKUP(AB268,'GOLFER MONEY WON'!$1:$1048576,3,FALSE)</f>
        <v>218500</v>
      </c>
      <c r="AD268" s="117" t="s">
        <v>337</v>
      </c>
      <c r="AE268" s="118">
        <f>VLOOKUP(AD268,'GOLFER MONEY WON'!$1:$1048576,3,FALSE)</f>
        <v>0</v>
      </c>
    </row>
    <row r="269" spans="1:31" x14ac:dyDescent="0.2">
      <c r="A269" s="39">
        <v>268</v>
      </c>
      <c r="B269" s="54" t="s">
        <v>551</v>
      </c>
      <c r="C269" s="55">
        <f>SUM(E269)+G269+I269+K269+M269+O269+Q269+S269+U269+W269+Y269+AA269+AC269+AE269</f>
        <v>1528811</v>
      </c>
      <c r="D269" s="75" t="s">
        <v>254</v>
      </c>
      <c r="E269" s="76">
        <f>VLOOKUP(D269,'GOLFER MONEY WON'!$1:$1048576,3,FALSE)</f>
        <v>667000</v>
      </c>
      <c r="F269" s="77" t="s">
        <v>245</v>
      </c>
      <c r="G269" s="76">
        <f>VLOOKUP(F269,'GOLFER MONEY WON'!$1:$1048576,3,FALSE)</f>
        <v>119600</v>
      </c>
      <c r="H269" s="104" t="s">
        <v>261</v>
      </c>
      <c r="I269" s="105">
        <f>VLOOKUP(H269,'GOLFER MONEY WON'!$1:$1048576,3,FALSE)</f>
        <v>79925</v>
      </c>
      <c r="J269" s="104" t="s">
        <v>315</v>
      </c>
      <c r="K269" s="105">
        <f>VLOOKUP(J269,'GOLFER MONEY WON'!$1:$1048576,3,FALSE)</f>
        <v>0</v>
      </c>
      <c r="L269" s="104" t="s">
        <v>258</v>
      </c>
      <c r="M269" s="105">
        <f>VLOOKUP(L269,'GOLFER MONEY WON'!$1:$1048576,3,FALSE)</f>
        <v>60663</v>
      </c>
      <c r="N269" s="108" t="s">
        <v>270</v>
      </c>
      <c r="O269" s="109">
        <f>VLOOKUP(N269,'GOLFER MONEY WON'!$1:$1048576,3,FALSE)</f>
        <v>79925</v>
      </c>
      <c r="P269" s="108" t="s">
        <v>271</v>
      </c>
      <c r="Q269" s="109">
        <f>VLOOKUP(P269,'GOLFER MONEY WON'!$1:$1048576,3,FALSE)</f>
        <v>28635</v>
      </c>
      <c r="R269" s="108" t="s">
        <v>299</v>
      </c>
      <c r="S269" s="109">
        <f>VLOOKUP(R269,'GOLFER MONEY WON'!$1:$1048576,3,FALSE)</f>
        <v>345000</v>
      </c>
      <c r="T269" s="112" t="s">
        <v>297</v>
      </c>
      <c r="U269" s="113">
        <f>VLOOKUP(T269,'GOLFER MONEY WON'!$1:$1048576,3,FALSE)</f>
        <v>43700</v>
      </c>
      <c r="V269" s="114" t="s">
        <v>330</v>
      </c>
      <c r="W269" s="113">
        <f>VLOOKUP(V269,'GOLFER MONEY WON'!$1:$1048576,3,FALSE)</f>
        <v>60663</v>
      </c>
      <c r="X269" s="114" t="s">
        <v>324</v>
      </c>
      <c r="Y269" s="113">
        <f>VLOOKUP(X269,'GOLFER MONEY WON'!$1:$1048576,3,FALSE)</f>
        <v>43700</v>
      </c>
      <c r="Z269" s="58" t="s">
        <v>290</v>
      </c>
      <c r="AA269" s="59">
        <f>VLOOKUP(Z269,'GOLFER MONEY WON'!$1:$1048576,3,FALSE)</f>
        <v>0</v>
      </c>
      <c r="AB269" s="58" t="s">
        <v>332</v>
      </c>
      <c r="AC269" s="59">
        <f>VLOOKUP(AB269,'GOLFER MONEY WON'!$1:$1048576,3,FALSE)</f>
        <v>0</v>
      </c>
      <c r="AD269" s="117" t="s">
        <v>337</v>
      </c>
      <c r="AE269" s="118">
        <f>VLOOKUP(AD269,'GOLFER MONEY WON'!$1:$1048576,3,FALSE)</f>
        <v>0</v>
      </c>
    </row>
    <row r="270" spans="1:31" x14ac:dyDescent="0.2">
      <c r="A270" s="39">
        <v>269</v>
      </c>
      <c r="B270" s="54" t="s">
        <v>98</v>
      </c>
      <c r="C270" s="55">
        <f>SUM(E270)+G270+I270+K270+M270+O270+Q270+S270+U270+W270+Y270+AA270+AC270+AE270</f>
        <v>1527488</v>
      </c>
      <c r="D270" s="75" t="s">
        <v>254</v>
      </c>
      <c r="E270" s="76">
        <f>VLOOKUP(D270,'GOLFER MONEY WON'!$1:$1048576,3,FALSE)</f>
        <v>667000</v>
      </c>
      <c r="F270" s="77" t="s">
        <v>245</v>
      </c>
      <c r="G270" s="76">
        <f>VLOOKUP(F270,'GOLFER MONEY WON'!$1:$1048576,3,FALSE)</f>
        <v>119600</v>
      </c>
      <c r="H270" s="104" t="s">
        <v>260</v>
      </c>
      <c r="I270" s="105">
        <f>VLOOKUP(H270,'GOLFER MONEY WON'!$1:$1048576,3,FALSE)</f>
        <v>0</v>
      </c>
      <c r="J270" s="104" t="s">
        <v>250</v>
      </c>
      <c r="K270" s="105">
        <f>VLOOKUP(J270,'GOLFER MONEY WON'!$1:$1048576,3,FALSE)</f>
        <v>79925</v>
      </c>
      <c r="L270" s="104" t="s">
        <v>265</v>
      </c>
      <c r="M270" s="105">
        <f>VLOOKUP(L270,'GOLFER MONEY WON'!$1:$1048576,3,FALSE)</f>
        <v>0</v>
      </c>
      <c r="N270" s="108" t="s">
        <v>341</v>
      </c>
      <c r="O270" s="109">
        <f>VLOOKUP(N270,'GOLFER MONEY WON'!$1:$1048576,3,FALSE)</f>
        <v>218500</v>
      </c>
      <c r="P270" s="108" t="s">
        <v>262</v>
      </c>
      <c r="Q270" s="109">
        <f>VLOOKUP(P270,'GOLFER MONEY WON'!$1:$1048576,3,FALSE)</f>
        <v>119600</v>
      </c>
      <c r="R270" s="108" t="s">
        <v>288</v>
      </c>
      <c r="S270" s="109">
        <f>VLOOKUP(R270,'GOLFER MONEY WON'!$1:$1048576,3,FALSE)</f>
        <v>0</v>
      </c>
      <c r="T270" s="112" t="s">
        <v>297</v>
      </c>
      <c r="U270" s="113">
        <f>VLOOKUP(T270,'GOLFER MONEY WON'!$1:$1048576,3,FALSE)</f>
        <v>43700</v>
      </c>
      <c r="V270" s="114" t="s">
        <v>300</v>
      </c>
      <c r="W270" s="113">
        <f>VLOOKUP(V270,'GOLFER MONEY WON'!$1:$1048576,3,FALSE)</f>
        <v>0</v>
      </c>
      <c r="X270" s="114" t="s">
        <v>284</v>
      </c>
      <c r="Y270" s="113">
        <f>VLOOKUP(X270,'GOLFER MONEY WON'!$1:$1048576,3,FALSE)</f>
        <v>60663</v>
      </c>
      <c r="Z270" s="58" t="s">
        <v>332</v>
      </c>
      <c r="AA270" s="59">
        <f>VLOOKUP(Z270,'GOLFER MONEY WON'!$1:$1048576,3,FALSE)</f>
        <v>0</v>
      </c>
      <c r="AB270" s="58" t="s">
        <v>333</v>
      </c>
      <c r="AC270" s="59">
        <f>VLOOKUP(AB270,'GOLFER MONEY WON'!$1:$1048576,3,FALSE)</f>
        <v>218500</v>
      </c>
      <c r="AD270" s="117" t="s">
        <v>337</v>
      </c>
      <c r="AE270" s="118">
        <f>VLOOKUP(AD270,'GOLFER MONEY WON'!$1:$1048576,3,FALSE)</f>
        <v>0</v>
      </c>
    </row>
    <row r="271" spans="1:31" x14ac:dyDescent="0.2">
      <c r="A271" s="39">
        <v>270</v>
      </c>
      <c r="B271" s="54" t="s">
        <v>517</v>
      </c>
      <c r="C271" s="55">
        <f>SUM(E271)+G271+I271+K271+M271+O271+Q271+S271+U271+W271+Y271+AA271+AC271+AE271</f>
        <v>1526913</v>
      </c>
      <c r="D271" s="75" t="s">
        <v>243</v>
      </c>
      <c r="E271" s="76">
        <f>VLOOKUP(D271,'GOLFER MONEY WON'!$1:$1048576,3,FALSE)</f>
        <v>0</v>
      </c>
      <c r="F271" s="77" t="s">
        <v>247</v>
      </c>
      <c r="G271" s="76">
        <f>VLOOKUP(F271,'GOLFER MONEY WON'!$1:$1048576,3,FALSE)</f>
        <v>0</v>
      </c>
      <c r="H271" s="104" t="s">
        <v>260</v>
      </c>
      <c r="I271" s="105">
        <f>VLOOKUP(H271,'GOLFER MONEY WON'!$1:$1048576,3,FALSE)</f>
        <v>0</v>
      </c>
      <c r="J271" s="104" t="s">
        <v>274</v>
      </c>
      <c r="K271" s="105">
        <f>VLOOKUP(J271,'GOLFER MONEY WON'!$1:$1048576,3,FALSE)</f>
        <v>299000</v>
      </c>
      <c r="L271" s="104" t="s">
        <v>265</v>
      </c>
      <c r="M271" s="105">
        <f>VLOOKUP(L271,'GOLFER MONEY WON'!$1:$1048576,3,FALSE)</f>
        <v>0</v>
      </c>
      <c r="N271" s="108" t="s">
        <v>299</v>
      </c>
      <c r="O271" s="109">
        <f>VLOOKUP(N271,'GOLFER MONEY WON'!$1:$1048576,3,FALSE)</f>
        <v>345000</v>
      </c>
      <c r="P271" s="108" t="s">
        <v>283</v>
      </c>
      <c r="Q271" s="109">
        <f>VLOOKUP(P271,'GOLFER MONEY WON'!$1:$1048576,3,FALSE)</f>
        <v>0</v>
      </c>
      <c r="R271" s="108" t="s">
        <v>255</v>
      </c>
      <c r="S271" s="109">
        <f>VLOOKUP(R271,'GOLFER MONEY WON'!$1:$1048576,3,FALSE)</f>
        <v>385250</v>
      </c>
      <c r="T271" s="112" t="s">
        <v>276</v>
      </c>
      <c r="U271" s="113">
        <f>VLOOKUP(T271,'GOLFER MONEY WON'!$1:$1048576,3,FALSE)</f>
        <v>0</v>
      </c>
      <c r="V271" s="114" t="s">
        <v>302</v>
      </c>
      <c r="W271" s="113">
        <f>VLOOKUP(V271,'GOLFER MONEY WON'!$1:$1048576,3,FALSE)</f>
        <v>218500</v>
      </c>
      <c r="X271" s="114" t="s">
        <v>284</v>
      </c>
      <c r="Y271" s="113">
        <f>VLOOKUP(X271,'GOLFER MONEY WON'!$1:$1048576,3,FALSE)</f>
        <v>60663</v>
      </c>
      <c r="Z271" s="58" t="s">
        <v>290</v>
      </c>
      <c r="AA271" s="59">
        <f>VLOOKUP(Z271,'GOLFER MONEY WON'!$1:$1048576,3,FALSE)</f>
        <v>0</v>
      </c>
      <c r="AB271" s="58" t="s">
        <v>333</v>
      </c>
      <c r="AC271" s="59">
        <f>VLOOKUP(AB271,'GOLFER MONEY WON'!$1:$1048576,3,FALSE)</f>
        <v>218500</v>
      </c>
      <c r="AD271" s="117" t="s">
        <v>337</v>
      </c>
      <c r="AE271" s="118">
        <f>VLOOKUP(AD271,'GOLFER MONEY WON'!$1:$1048576,3,FALSE)</f>
        <v>0</v>
      </c>
    </row>
    <row r="272" spans="1:31" x14ac:dyDescent="0.2">
      <c r="A272" s="39">
        <v>271</v>
      </c>
      <c r="B272" s="54" t="s">
        <v>313</v>
      </c>
      <c r="C272" s="55">
        <f>SUM(E272)+G272+I272+K272+M272+O272+Q272+S272+U272+W272+Y272+AA272+AC272+AE272</f>
        <v>1521415</v>
      </c>
      <c r="D272" s="75" t="s">
        <v>243</v>
      </c>
      <c r="E272" s="76">
        <f>VLOOKUP(D272,'GOLFER MONEY WON'!$1:$1048576,3,FALSE)</f>
        <v>0</v>
      </c>
      <c r="F272" s="77" t="s">
        <v>244</v>
      </c>
      <c r="G272" s="76">
        <f>VLOOKUP(F272,'GOLFER MONEY WON'!$1:$1048576,3,FALSE)</f>
        <v>437000</v>
      </c>
      <c r="H272" s="104" t="s">
        <v>260</v>
      </c>
      <c r="I272" s="105">
        <f>VLOOKUP(H272,'GOLFER MONEY WON'!$1:$1048576,3,FALSE)</f>
        <v>0</v>
      </c>
      <c r="J272" s="104" t="s">
        <v>317</v>
      </c>
      <c r="K272" s="105">
        <f>VLOOKUP(J272,'GOLFER MONEY WON'!$1:$1048576,3,FALSE)</f>
        <v>119600</v>
      </c>
      <c r="L272" s="104" t="s">
        <v>267</v>
      </c>
      <c r="M272" s="105">
        <f>VLOOKUP(L272,'GOLFER MONEY WON'!$1:$1048576,3,FALSE)</f>
        <v>299000</v>
      </c>
      <c r="N272" s="108" t="s">
        <v>255</v>
      </c>
      <c r="O272" s="109">
        <f>VLOOKUP(N272,'GOLFER MONEY WON'!$1:$1048576,3,FALSE)</f>
        <v>385250</v>
      </c>
      <c r="P272" s="108" t="s">
        <v>319</v>
      </c>
      <c r="Q272" s="109">
        <f>VLOOKUP(P272,'GOLFER MONEY WON'!$1:$1048576,3,FALSE)</f>
        <v>119600</v>
      </c>
      <c r="R272" s="108" t="s">
        <v>277</v>
      </c>
      <c r="S272" s="109">
        <f>VLOOKUP(R272,'GOLFER MONEY WON'!$1:$1048576,3,FALSE)</f>
        <v>28140</v>
      </c>
      <c r="T272" s="112" t="s">
        <v>276</v>
      </c>
      <c r="U272" s="113">
        <f>VLOOKUP(T272,'GOLFER MONEY WON'!$1:$1048576,3,FALSE)</f>
        <v>0</v>
      </c>
      <c r="V272" s="114" t="s">
        <v>326</v>
      </c>
      <c r="W272" s="113">
        <f>VLOOKUP(V272,'GOLFER MONEY WON'!$1:$1048576,3,FALSE)</f>
        <v>79925</v>
      </c>
      <c r="X272" s="114" t="s">
        <v>278</v>
      </c>
      <c r="Y272" s="113">
        <f>VLOOKUP(X272,'GOLFER MONEY WON'!$1:$1048576,3,FALSE)</f>
        <v>52900</v>
      </c>
      <c r="Z272" s="58" t="s">
        <v>290</v>
      </c>
      <c r="AA272" s="59">
        <f>VLOOKUP(Z272,'GOLFER MONEY WON'!$1:$1048576,3,FALSE)</f>
        <v>0</v>
      </c>
      <c r="AB272" s="58" t="s">
        <v>331</v>
      </c>
      <c r="AC272" s="59">
        <f>VLOOKUP(AB272,'GOLFER MONEY WON'!$1:$1048576,3,FALSE)</f>
        <v>0</v>
      </c>
      <c r="AD272" s="117" t="s">
        <v>337</v>
      </c>
      <c r="AE272" s="118">
        <f>VLOOKUP(AD272,'GOLFER MONEY WON'!$1:$1048576,3,FALSE)</f>
        <v>0</v>
      </c>
    </row>
    <row r="273" spans="1:31" x14ac:dyDescent="0.2">
      <c r="A273" s="39">
        <v>272</v>
      </c>
      <c r="B273" s="54" t="s">
        <v>138</v>
      </c>
      <c r="C273" s="55">
        <f>SUM(E273)+G273+I273+K273+M273+O273+Q273+S273+U273+W273+Y273+AA273+AC273+AE273</f>
        <v>1512826</v>
      </c>
      <c r="D273" s="75" t="s">
        <v>254</v>
      </c>
      <c r="E273" s="76">
        <f>VLOOKUP(D273,'GOLFER MONEY WON'!$1:$1048576,3,FALSE)</f>
        <v>667000</v>
      </c>
      <c r="F273" s="77" t="s">
        <v>245</v>
      </c>
      <c r="G273" s="76">
        <f>VLOOKUP(F273,'GOLFER MONEY WON'!$1:$1048576,3,FALSE)</f>
        <v>119600</v>
      </c>
      <c r="H273" s="104" t="s">
        <v>274</v>
      </c>
      <c r="I273" s="105">
        <f>VLOOKUP(H273,'GOLFER MONEY WON'!$1:$1048576,3,FALSE)</f>
        <v>299000</v>
      </c>
      <c r="J273" s="104" t="s">
        <v>316</v>
      </c>
      <c r="K273" s="105">
        <f>VLOOKUP(J273,'GOLFER MONEY WON'!$1:$1048576,3,FALSE)</f>
        <v>43700</v>
      </c>
      <c r="L273" s="104" t="s">
        <v>258</v>
      </c>
      <c r="M273" s="105">
        <f>VLOOKUP(L273,'GOLFER MONEY WON'!$1:$1048576,3,FALSE)</f>
        <v>60663</v>
      </c>
      <c r="N273" s="108" t="s">
        <v>298</v>
      </c>
      <c r="O273" s="109">
        <f>VLOOKUP(N273,'GOLFER MONEY WON'!$1:$1048576,3,FALSE)</f>
        <v>43700</v>
      </c>
      <c r="P273" s="108" t="s">
        <v>281</v>
      </c>
      <c r="Q273" s="109">
        <f>VLOOKUP(P273,'GOLFER MONEY WON'!$1:$1048576,3,FALSE)</f>
        <v>0</v>
      </c>
      <c r="R273" s="108" t="s">
        <v>287</v>
      </c>
      <c r="S273" s="109">
        <f>VLOOKUP(R273,'GOLFER MONEY WON'!$1:$1048576,3,FALSE)</f>
        <v>218500</v>
      </c>
      <c r="T273" s="112" t="s">
        <v>330</v>
      </c>
      <c r="U273" s="113">
        <f>VLOOKUP(T273,'GOLFER MONEY WON'!$1:$1048576,3,FALSE)</f>
        <v>60663</v>
      </c>
      <c r="V273" s="114" t="s">
        <v>322</v>
      </c>
      <c r="W273" s="113">
        <f>VLOOKUP(V273,'GOLFER MONEY WON'!$1:$1048576,3,FALSE)</f>
        <v>0</v>
      </c>
      <c r="X273" s="114" t="s">
        <v>291</v>
      </c>
      <c r="Y273" s="113">
        <f>VLOOKUP(X273,'GOLFER MONEY WON'!$1:$1048576,3,FALSE)</f>
        <v>0</v>
      </c>
      <c r="Z273" s="58" t="s">
        <v>290</v>
      </c>
      <c r="AA273" s="59">
        <f>VLOOKUP(Z273,'GOLFER MONEY WON'!$1:$1048576,3,FALSE)</f>
        <v>0</v>
      </c>
      <c r="AB273" s="58" t="s">
        <v>292</v>
      </c>
      <c r="AC273" s="59">
        <f>VLOOKUP(AB273,'GOLFER MONEY WON'!$1:$1048576,3,FALSE)</f>
        <v>0</v>
      </c>
      <c r="AD273" s="117" t="s">
        <v>335</v>
      </c>
      <c r="AE273" s="118">
        <f>VLOOKUP(AD273,'GOLFER MONEY WON'!$1:$1048576,3,FALSE)</f>
        <v>0</v>
      </c>
    </row>
    <row r="274" spans="1:31" x14ac:dyDescent="0.2">
      <c r="A274" s="39">
        <v>273</v>
      </c>
      <c r="B274" s="54" t="s">
        <v>85</v>
      </c>
      <c r="C274" s="55">
        <f>SUM(E274)+G274+I274+K274+M274+O274+Q274+S274+U274+W274+Y274+AA274+AC274+AE274</f>
        <v>1505063</v>
      </c>
      <c r="D274" s="75" t="s">
        <v>254</v>
      </c>
      <c r="E274" s="76">
        <f>VLOOKUP(D274,'GOLFER MONEY WON'!$1:$1048576,3,FALSE)</f>
        <v>667000</v>
      </c>
      <c r="F274" s="77" t="s">
        <v>245</v>
      </c>
      <c r="G274" s="76">
        <f>VLOOKUP(F274,'GOLFER MONEY WON'!$1:$1048576,3,FALSE)</f>
        <v>119600</v>
      </c>
      <c r="H274" s="104" t="s">
        <v>261</v>
      </c>
      <c r="I274" s="105">
        <f>VLOOKUP(H274,'GOLFER MONEY WON'!$1:$1048576,3,FALSE)</f>
        <v>79925</v>
      </c>
      <c r="J274" s="104" t="s">
        <v>317</v>
      </c>
      <c r="K274" s="105">
        <f>VLOOKUP(J274,'GOLFER MONEY WON'!$1:$1048576,3,FALSE)</f>
        <v>119600</v>
      </c>
      <c r="L274" s="104" t="s">
        <v>269</v>
      </c>
      <c r="M274" s="105">
        <f>VLOOKUP(L274,'GOLFER MONEY WON'!$1:$1048576,3,FALSE)</f>
        <v>218500</v>
      </c>
      <c r="N274" s="108" t="s">
        <v>270</v>
      </c>
      <c r="O274" s="109">
        <f>VLOOKUP(N274,'GOLFER MONEY WON'!$1:$1048576,3,FALSE)</f>
        <v>79925</v>
      </c>
      <c r="P274" s="108" t="s">
        <v>283</v>
      </c>
      <c r="Q274" s="109">
        <f>VLOOKUP(P274,'GOLFER MONEY WON'!$1:$1048576,3,FALSE)</f>
        <v>0</v>
      </c>
      <c r="R274" s="108" t="s">
        <v>279</v>
      </c>
      <c r="S274" s="109">
        <f>VLOOKUP(R274,'GOLFER MONEY WON'!$1:$1048576,3,FALSE)</f>
        <v>79925</v>
      </c>
      <c r="T274" s="112" t="s">
        <v>326</v>
      </c>
      <c r="U274" s="113">
        <f>VLOOKUP(T274,'GOLFER MONEY WON'!$1:$1048576,3,FALSE)</f>
        <v>79925</v>
      </c>
      <c r="V274" s="114" t="s">
        <v>300</v>
      </c>
      <c r="W274" s="113">
        <f>VLOOKUP(V274,'GOLFER MONEY WON'!$1:$1048576,3,FALSE)</f>
        <v>0</v>
      </c>
      <c r="X274" s="112" t="s">
        <v>330</v>
      </c>
      <c r="Y274" s="113">
        <f>VLOOKUP(X274,'GOLFER MONEY WON'!$1:$1048576,3,FALSE)</f>
        <v>60663</v>
      </c>
      <c r="Z274" s="58" t="s">
        <v>290</v>
      </c>
      <c r="AA274" s="59">
        <f>VLOOKUP(Z274,'GOLFER MONEY WON'!$1:$1048576,3,FALSE)</f>
        <v>0</v>
      </c>
      <c r="AB274" s="58" t="s">
        <v>292</v>
      </c>
      <c r="AC274" s="59">
        <f>VLOOKUP(AB274,'GOLFER MONEY WON'!$1:$1048576,3,FALSE)</f>
        <v>0</v>
      </c>
      <c r="AD274" s="117" t="s">
        <v>337</v>
      </c>
      <c r="AE274" s="118">
        <f>VLOOKUP(AD274,'GOLFER MONEY WON'!$1:$1048576,3,FALSE)</f>
        <v>0</v>
      </c>
    </row>
    <row r="275" spans="1:31" x14ac:dyDescent="0.2">
      <c r="A275" s="39">
        <v>274</v>
      </c>
      <c r="B275" s="54" t="s">
        <v>133</v>
      </c>
      <c r="C275" s="55">
        <f>SUM(E275)+G275+I275+K275+M275+O275+Q275+S275+U275+W275+Y275+AA275+AC275+AE275</f>
        <v>1503491</v>
      </c>
      <c r="D275" s="75" t="s">
        <v>241</v>
      </c>
      <c r="E275" s="76">
        <f>VLOOKUP(D275,'GOLFER MONEY WON'!$1:$1048576,3,FALSE)</f>
        <v>33503</v>
      </c>
      <c r="F275" s="77" t="s">
        <v>243</v>
      </c>
      <c r="G275" s="76">
        <f>VLOOKUP(F275,'GOLFER MONEY WON'!$1:$1048576,3,FALSE)</f>
        <v>0</v>
      </c>
      <c r="H275" s="104" t="s">
        <v>260</v>
      </c>
      <c r="I275" s="105">
        <f>VLOOKUP(H275,'GOLFER MONEY WON'!$1:$1048576,3,FALSE)</f>
        <v>0</v>
      </c>
      <c r="J275" s="104" t="s">
        <v>267</v>
      </c>
      <c r="K275" s="105">
        <f>VLOOKUP(J275,'GOLFER MONEY WON'!$1:$1048576,3,FALSE)</f>
        <v>299000</v>
      </c>
      <c r="L275" s="104" t="s">
        <v>265</v>
      </c>
      <c r="M275" s="105">
        <f>VLOOKUP(L275,'GOLFER MONEY WON'!$1:$1048576,3,FALSE)</f>
        <v>0</v>
      </c>
      <c r="N275" s="108" t="s">
        <v>280</v>
      </c>
      <c r="O275" s="109">
        <f>VLOOKUP(N275,'GOLFER MONEY WON'!$1:$1048576,3,FALSE)</f>
        <v>29900</v>
      </c>
      <c r="P275" s="108" t="s">
        <v>299</v>
      </c>
      <c r="Q275" s="109">
        <f>VLOOKUP(P275,'GOLFER MONEY WON'!$1:$1048576,3,FALSE)</f>
        <v>345000</v>
      </c>
      <c r="R275" s="108" t="s">
        <v>287</v>
      </c>
      <c r="S275" s="109">
        <f>VLOOKUP(R275,'GOLFER MONEY WON'!$1:$1048576,3,FALSE)</f>
        <v>218500</v>
      </c>
      <c r="T275" s="112" t="s">
        <v>330</v>
      </c>
      <c r="U275" s="113">
        <f>VLOOKUP(T275,'GOLFER MONEY WON'!$1:$1048576,3,FALSE)</f>
        <v>60663</v>
      </c>
      <c r="V275" s="114" t="s">
        <v>326</v>
      </c>
      <c r="W275" s="113">
        <f>VLOOKUP(V275,'GOLFER MONEY WON'!$1:$1048576,3,FALSE)</f>
        <v>79925</v>
      </c>
      <c r="X275" s="114" t="s">
        <v>302</v>
      </c>
      <c r="Y275" s="113">
        <f>VLOOKUP(X275,'GOLFER MONEY WON'!$1:$1048576,3,FALSE)</f>
        <v>218500</v>
      </c>
      <c r="Z275" s="58" t="s">
        <v>290</v>
      </c>
      <c r="AA275" s="59">
        <f>VLOOKUP(Z275,'GOLFER MONEY WON'!$1:$1048576,3,FALSE)</f>
        <v>0</v>
      </c>
      <c r="AB275" s="58" t="s">
        <v>333</v>
      </c>
      <c r="AC275" s="59">
        <f>VLOOKUP(AB275,'GOLFER MONEY WON'!$1:$1048576,3,FALSE)</f>
        <v>218500</v>
      </c>
      <c r="AD275" s="117" t="s">
        <v>337</v>
      </c>
      <c r="AE275" s="118">
        <f>VLOOKUP(AD275,'GOLFER MONEY WON'!$1:$1048576,3,FALSE)</f>
        <v>0</v>
      </c>
    </row>
    <row r="276" spans="1:31" x14ac:dyDescent="0.2">
      <c r="A276" s="39">
        <v>275</v>
      </c>
      <c r="B276" s="54" t="s">
        <v>520</v>
      </c>
      <c r="C276" s="55">
        <f>SUM(E276)+G276+I276+K276+M276+O276+Q276+S276+U276+W276+Y276+AA276+AC276+AE276</f>
        <v>1502754</v>
      </c>
      <c r="D276" s="75" t="s">
        <v>245</v>
      </c>
      <c r="E276" s="76">
        <f>VLOOKUP(D276,'GOLFER MONEY WON'!$1:$1048576,3,FALSE)</f>
        <v>119600</v>
      </c>
      <c r="F276" s="77" t="s">
        <v>254</v>
      </c>
      <c r="G276" s="76">
        <f>VLOOKUP(F276,'GOLFER MONEY WON'!$1:$1048576,3,FALSE)</f>
        <v>667000</v>
      </c>
      <c r="H276" s="104" t="s">
        <v>249</v>
      </c>
      <c r="I276" s="105">
        <f>VLOOKUP(H276,'GOLFER MONEY WON'!$1:$1048576,3,FALSE)</f>
        <v>27840</v>
      </c>
      <c r="J276" s="104" t="s">
        <v>260</v>
      </c>
      <c r="K276" s="105">
        <f>VLOOKUP(J276,'GOLFER MONEY WON'!$1:$1048576,3,FALSE)</f>
        <v>0</v>
      </c>
      <c r="L276" s="104" t="s">
        <v>315</v>
      </c>
      <c r="M276" s="105">
        <f>VLOOKUP(L276,'GOLFER MONEY WON'!$1:$1048576,3,FALSE)</f>
        <v>0</v>
      </c>
      <c r="N276" s="108" t="s">
        <v>255</v>
      </c>
      <c r="O276" s="109">
        <f>VLOOKUP(N276,'GOLFER MONEY WON'!$1:$1048576,3,FALSE)</f>
        <v>385250</v>
      </c>
      <c r="P276" s="108" t="s">
        <v>319</v>
      </c>
      <c r="Q276" s="109">
        <f>VLOOKUP(P276,'GOLFER MONEY WON'!$1:$1048576,3,FALSE)</f>
        <v>119600</v>
      </c>
      <c r="R276" s="108" t="s">
        <v>271</v>
      </c>
      <c r="S276" s="109">
        <f>VLOOKUP(R276,'GOLFER MONEY WON'!$1:$1048576,3,FALSE)</f>
        <v>28635</v>
      </c>
      <c r="T276" s="112" t="s">
        <v>330</v>
      </c>
      <c r="U276" s="113">
        <f>VLOOKUP(T276,'GOLFER MONEY WON'!$1:$1048576,3,FALSE)</f>
        <v>60663</v>
      </c>
      <c r="V276" s="112" t="s">
        <v>272</v>
      </c>
      <c r="W276" s="113">
        <f>VLOOKUP(V276,'GOLFER MONEY WON'!$1:$1048576,3,FALSE)</f>
        <v>33503</v>
      </c>
      <c r="X276" s="114" t="s">
        <v>284</v>
      </c>
      <c r="Y276" s="113">
        <f>VLOOKUP(X276,'GOLFER MONEY WON'!$1:$1048576,3,FALSE)</f>
        <v>60663</v>
      </c>
      <c r="Z276" s="58" t="s">
        <v>290</v>
      </c>
      <c r="AA276" s="59">
        <f>VLOOKUP(Z276,'GOLFER MONEY WON'!$1:$1048576,3,FALSE)</f>
        <v>0</v>
      </c>
      <c r="AB276" s="58" t="s">
        <v>332</v>
      </c>
      <c r="AC276" s="59">
        <f>VLOOKUP(AB276,'GOLFER MONEY WON'!$1:$1048576,3,FALSE)</f>
        <v>0</v>
      </c>
      <c r="AD276" s="117" t="s">
        <v>337</v>
      </c>
      <c r="AE276" s="118">
        <f>VLOOKUP(AD276,'GOLFER MONEY WON'!$1:$1048576,3,FALSE)</f>
        <v>0</v>
      </c>
    </row>
    <row r="277" spans="1:31" x14ac:dyDescent="0.2">
      <c r="A277" s="39">
        <v>276</v>
      </c>
      <c r="B277" s="54" t="s">
        <v>88</v>
      </c>
      <c r="C277" s="55">
        <f>SUM(E277)+G277+I277+K277+M277+O277+Q277+S277+U277+W277+Y277+AA277+AC277+AE277</f>
        <v>1494630</v>
      </c>
      <c r="D277" s="75" t="s">
        <v>246</v>
      </c>
      <c r="E277" s="76">
        <f>VLOOKUP(D277,'GOLFER MONEY WON'!$1:$1048576,3,FALSE)</f>
        <v>345000</v>
      </c>
      <c r="F277" s="77" t="s">
        <v>244</v>
      </c>
      <c r="G277" s="76">
        <f>VLOOKUP(F277,'GOLFER MONEY WON'!$1:$1048576,3,FALSE)</f>
        <v>437000</v>
      </c>
      <c r="H277" s="104" t="s">
        <v>249</v>
      </c>
      <c r="I277" s="105">
        <f>VLOOKUP(H277,'GOLFER MONEY WON'!$1:$1048576,3,FALSE)</f>
        <v>27840</v>
      </c>
      <c r="J277" s="104" t="s">
        <v>260</v>
      </c>
      <c r="K277" s="105">
        <f>VLOOKUP(J277,'GOLFER MONEY WON'!$1:$1048576,3,FALSE)</f>
        <v>0</v>
      </c>
      <c r="L277" s="104" t="s">
        <v>282</v>
      </c>
      <c r="M277" s="105">
        <f>VLOOKUP(L277,'GOLFER MONEY WON'!$1:$1048576,3,FALSE)</f>
        <v>0</v>
      </c>
      <c r="N277" s="108" t="s">
        <v>277</v>
      </c>
      <c r="O277" s="109">
        <f>VLOOKUP(N277,'GOLFER MONEY WON'!$1:$1048576,3,FALSE)</f>
        <v>28140</v>
      </c>
      <c r="P277" s="108" t="s">
        <v>283</v>
      </c>
      <c r="Q277" s="109">
        <f>VLOOKUP(P277,'GOLFER MONEY WON'!$1:$1048576,3,FALSE)</f>
        <v>0</v>
      </c>
      <c r="R277" s="108" t="s">
        <v>255</v>
      </c>
      <c r="S277" s="109">
        <f>VLOOKUP(R277,'GOLFER MONEY WON'!$1:$1048576,3,FALSE)</f>
        <v>385250</v>
      </c>
      <c r="T277" s="112" t="s">
        <v>278</v>
      </c>
      <c r="U277" s="113">
        <f>VLOOKUP(T277,'GOLFER MONEY WON'!$1:$1048576,3,FALSE)</f>
        <v>52900</v>
      </c>
      <c r="V277" s="114" t="s">
        <v>300</v>
      </c>
      <c r="W277" s="113">
        <f>VLOOKUP(V277,'GOLFER MONEY WON'!$1:$1048576,3,FALSE)</f>
        <v>0</v>
      </c>
      <c r="X277" s="114" t="s">
        <v>291</v>
      </c>
      <c r="Y277" s="113">
        <f>VLOOKUP(X277,'GOLFER MONEY WON'!$1:$1048576,3,FALSE)</f>
        <v>0</v>
      </c>
      <c r="Z277" s="58" t="s">
        <v>290</v>
      </c>
      <c r="AA277" s="59">
        <f>VLOOKUP(Z277,'GOLFER MONEY WON'!$1:$1048576,3,FALSE)</f>
        <v>0</v>
      </c>
      <c r="AB277" s="58" t="s">
        <v>333</v>
      </c>
      <c r="AC277" s="59">
        <f>VLOOKUP(AB277,'GOLFER MONEY WON'!$1:$1048576,3,FALSE)</f>
        <v>218500</v>
      </c>
      <c r="AD277" s="117" t="s">
        <v>337</v>
      </c>
      <c r="AE277" s="118">
        <f>VLOOKUP(AD277,'GOLFER MONEY WON'!$1:$1048576,3,FALSE)</f>
        <v>0</v>
      </c>
    </row>
    <row r="278" spans="1:31" x14ac:dyDescent="0.2">
      <c r="A278" s="39">
        <v>277</v>
      </c>
      <c r="B278" s="54" t="s">
        <v>576</v>
      </c>
      <c r="C278" s="55">
        <f>SUM(E278)+G278+I278+K278+M278+O278+Q278+S278+U278+W278+Y278+AA278+AC278+AE278</f>
        <v>1490688</v>
      </c>
      <c r="D278" s="75" t="s">
        <v>254</v>
      </c>
      <c r="E278" s="76">
        <f>VLOOKUP(D278,'GOLFER MONEY WON'!$1:$1048576,3,FALSE)</f>
        <v>667000</v>
      </c>
      <c r="F278" s="77" t="s">
        <v>245</v>
      </c>
      <c r="G278" s="76">
        <f>VLOOKUP(F278,'GOLFER MONEY WON'!$1:$1048576,3,FALSE)</f>
        <v>119600</v>
      </c>
      <c r="H278" s="104" t="s">
        <v>260</v>
      </c>
      <c r="I278" s="105">
        <f>VLOOKUP(H278,'GOLFER MONEY WON'!$1:$1048576,3,FALSE)</f>
        <v>0</v>
      </c>
      <c r="J278" s="104" t="s">
        <v>282</v>
      </c>
      <c r="K278" s="105">
        <f>VLOOKUP(J278,'GOLFER MONEY WON'!$1:$1048576,3,FALSE)</f>
        <v>0</v>
      </c>
      <c r="L278" s="104" t="s">
        <v>265</v>
      </c>
      <c r="M278" s="105">
        <f>VLOOKUP(L278,'GOLFER MONEY WON'!$1:$1048576,3,FALSE)</f>
        <v>0</v>
      </c>
      <c r="N278" s="108" t="s">
        <v>270</v>
      </c>
      <c r="O278" s="109">
        <f>VLOOKUP(N278,'GOLFER MONEY WON'!$1:$1048576,3,FALSE)</f>
        <v>79925</v>
      </c>
      <c r="P278" s="108" t="s">
        <v>299</v>
      </c>
      <c r="Q278" s="109">
        <f>VLOOKUP(P278,'GOLFER MONEY WON'!$1:$1048576,3,FALSE)</f>
        <v>345000</v>
      </c>
      <c r="R278" s="108" t="s">
        <v>304</v>
      </c>
      <c r="S278" s="109">
        <f>VLOOKUP(R278,'GOLFER MONEY WON'!$1:$1048576,3,FALSE)</f>
        <v>0</v>
      </c>
      <c r="T278" s="112" t="s">
        <v>291</v>
      </c>
      <c r="U278" s="113">
        <f>VLOOKUP(T278,'GOLFER MONEY WON'!$1:$1048576,3,FALSE)</f>
        <v>0</v>
      </c>
      <c r="V278" s="114" t="s">
        <v>300</v>
      </c>
      <c r="W278" s="113">
        <f>VLOOKUP(V278,'GOLFER MONEY WON'!$1:$1048576,3,FALSE)</f>
        <v>0</v>
      </c>
      <c r="X278" s="114" t="s">
        <v>330</v>
      </c>
      <c r="Y278" s="113">
        <f>VLOOKUP(X278,'GOLFER MONEY WON'!$1:$1048576,3,FALSE)</f>
        <v>60663</v>
      </c>
      <c r="Z278" s="58" t="s">
        <v>290</v>
      </c>
      <c r="AA278" s="59">
        <f>VLOOKUP(Z278,'GOLFER MONEY WON'!$1:$1048576,3,FALSE)</f>
        <v>0</v>
      </c>
      <c r="AB278" s="58" t="s">
        <v>333</v>
      </c>
      <c r="AC278" s="59">
        <f>VLOOKUP(AB278,'GOLFER MONEY WON'!$1:$1048576,3,FALSE)</f>
        <v>218500</v>
      </c>
      <c r="AD278" s="117" t="s">
        <v>337</v>
      </c>
      <c r="AE278" s="118">
        <f>VLOOKUP(AD278,'GOLFER MONEY WON'!$1:$1048576,3,FALSE)</f>
        <v>0</v>
      </c>
    </row>
    <row r="279" spans="1:31" x14ac:dyDescent="0.2">
      <c r="A279" s="39">
        <v>278</v>
      </c>
      <c r="B279" s="54" t="s">
        <v>583</v>
      </c>
      <c r="C279" s="55">
        <f>SUM(E279)+G279+I279+K279+M279+O279+Q279+S279+U279+W279+Y279+AA279+AC279+AE279</f>
        <v>1488561</v>
      </c>
      <c r="D279" s="75" t="s">
        <v>245</v>
      </c>
      <c r="E279" s="76">
        <f>VLOOKUP(D279,'GOLFER MONEY WON'!$1:$1048576,3,FALSE)</f>
        <v>119600</v>
      </c>
      <c r="F279" s="77" t="s">
        <v>244</v>
      </c>
      <c r="G279" s="76">
        <f>VLOOKUP(F279,'GOLFER MONEY WON'!$1:$1048576,3,FALSE)</f>
        <v>437000</v>
      </c>
      <c r="H279" s="104" t="s">
        <v>315</v>
      </c>
      <c r="I279" s="105">
        <f>VLOOKUP(H279,'GOLFER MONEY WON'!$1:$1048576,3,FALSE)</f>
        <v>0</v>
      </c>
      <c r="J279" s="104" t="s">
        <v>282</v>
      </c>
      <c r="K279" s="105">
        <f>VLOOKUP(J279,'GOLFER MONEY WON'!$1:$1048576,3,FALSE)</f>
        <v>0</v>
      </c>
      <c r="L279" s="104" t="s">
        <v>269</v>
      </c>
      <c r="M279" s="105">
        <f>VLOOKUP(L279,'GOLFER MONEY WON'!$1:$1048576,3,FALSE)</f>
        <v>218500</v>
      </c>
      <c r="N279" s="108" t="s">
        <v>271</v>
      </c>
      <c r="O279" s="109">
        <f>VLOOKUP(N279,'GOLFER MONEY WON'!$1:$1048576,3,FALSE)</f>
        <v>28635</v>
      </c>
      <c r="P279" s="108" t="s">
        <v>299</v>
      </c>
      <c r="Q279" s="109">
        <f>VLOOKUP(P279,'GOLFER MONEY WON'!$1:$1048576,3,FALSE)</f>
        <v>345000</v>
      </c>
      <c r="R279" s="108" t="s">
        <v>304</v>
      </c>
      <c r="S279" s="109">
        <f>VLOOKUP(R279,'GOLFER MONEY WON'!$1:$1048576,3,FALSE)</f>
        <v>0</v>
      </c>
      <c r="T279" s="112" t="s">
        <v>330</v>
      </c>
      <c r="U279" s="113">
        <f>VLOOKUP(T279,'GOLFER MONEY WON'!$1:$1048576,3,FALSE)</f>
        <v>60663</v>
      </c>
      <c r="V279" s="114" t="s">
        <v>303</v>
      </c>
      <c r="W279" s="113">
        <f>VLOOKUP(V279,'GOLFER MONEY WON'!$1:$1048576,3,FALSE)</f>
        <v>0</v>
      </c>
      <c r="X279" s="114" t="s">
        <v>284</v>
      </c>
      <c r="Y279" s="113">
        <f>VLOOKUP(X279,'GOLFER MONEY WON'!$1:$1048576,3,FALSE)</f>
        <v>60663</v>
      </c>
      <c r="Z279" s="58" t="s">
        <v>290</v>
      </c>
      <c r="AA279" s="59">
        <f>VLOOKUP(Z279,'GOLFER MONEY WON'!$1:$1048576,3,FALSE)</f>
        <v>0</v>
      </c>
      <c r="AB279" s="58" t="s">
        <v>333</v>
      </c>
      <c r="AC279" s="59">
        <f>VLOOKUP(AB279,'GOLFER MONEY WON'!$1:$1048576,3,FALSE)</f>
        <v>218500</v>
      </c>
      <c r="AD279" s="117" t="s">
        <v>337</v>
      </c>
      <c r="AE279" s="118">
        <f>VLOOKUP(AD279,'GOLFER MONEY WON'!$1:$1048576,3,FALSE)</f>
        <v>0</v>
      </c>
    </row>
    <row r="280" spans="1:31" x14ac:dyDescent="0.2">
      <c r="A280" s="39">
        <v>279</v>
      </c>
      <c r="B280" s="54" t="s">
        <v>392</v>
      </c>
      <c r="C280" s="55">
        <f>SUM(E280)+G280+I280+K280+M280+O280+Q280+S280+U280+W280+Y280+AA280+AC280+AE280</f>
        <v>1487993</v>
      </c>
      <c r="D280" s="75" t="s">
        <v>243</v>
      </c>
      <c r="E280" s="76">
        <f>VLOOKUP(D280,'GOLFER MONEY WON'!$1:$1048576,3,FALSE)</f>
        <v>0</v>
      </c>
      <c r="F280" s="77" t="s">
        <v>244</v>
      </c>
      <c r="G280" s="76">
        <f>VLOOKUP(F280,'GOLFER MONEY WON'!$1:$1048576,3,FALSE)</f>
        <v>437000</v>
      </c>
      <c r="H280" s="104" t="s">
        <v>249</v>
      </c>
      <c r="I280" s="105">
        <f>VLOOKUP(H280,'GOLFER MONEY WON'!$1:$1048576,3,FALSE)</f>
        <v>27840</v>
      </c>
      <c r="J280" s="104" t="s">
        <v>263</v>
      </c>
      <c r="K280" s="105">
        <f>VLOOKUP(J280,'GOLFER MONEY WON'!$1:$1048576,3,FALSE)</f>
        <v>161000</v>
      </c>
      <c r="L280" s="104" t="s">
        <v>269</v>
      </c>
      <c r="M280" s="105">
        <f>VLOOKUP(L280,'GOLFER MONEY WON'!$1:$1048576,3,FALSE)</f>
        <v>218500</v>
      </c>
      <c r="N280" s="108" t="s">
        <v>270</v>
      </c>
      <c r="O280" s="109">
        <f>VLOOKUP(N280,'GOLFER MONEY WON'!$1:$1048576,3,FALSE)</f>
        <v>79925</v>
      </c>
      <c r="P280" s="108" t="s">
        <v>299</v>
      </c>
      <c r="Q280" s="109">
        <f>VLOOKUP(P280,'GOLFER MONEY WON'!$1:$1048576,3,FALSE)</f>
        <v>345000</v>
      </c>
      <c r="R280" s="108" t="s">
        <v>277</v>
      </c>
      <c r="S280" s="109">
        <f>VLOOKUP(R280,'GOLFER MONEY WON'!$1:$1048576,3,FALSE)</f>
        <v>28140</v>
      </c>
      <c r="T280" s="112" t="s">
        <v>289</v>
      </c>
      <c r="U280" s="113">
        <f>VLOOKUP(T280,'GOLFER MONEY WON'!$1:$1048576,3,FALSE)</f>
        <v>0</v>
      </c>
      <c r="V280" s="114" t="s">
        <v>275</v>
      </c>
      <c r="W280" s="113">
        <f>VLOOKUP(V280,'GOLFER MONEY WON'!$1:$1048576,3,FALSE)</f>
        <v>79925</v>
      </c>
      <c r="X280" s="114" t="s">
        <v>284</v>
      </c>
      <c r="Y280" s="113">
        <f>VLOOKUP(X280,'GOLFER MONEY WON'!$1:$1048576,3,FALSE)</f>
        <v>60663</v>
      </c>
      <c r="Z280" s="58" t="s">
        <v>290</v>
      </c>
      <c r="AA280" s="59">
        <f>VLOOKUP(Z280,'GOLFER MONEY WON'!$1:$1048576,3,FALSE)</f>
        <v>0</v>
      </c>
      <c r="AB280" s="58" t="s">
        <v>292</v>
      </c>
      <c r="AC280" s="59">
        <f>VLOOKUP(AB280,'GOLFER MONEY WON'!$1:$1048576,3,FALSE)</f>
        <v>0</v>
      </c>
      <c r="AD280" s="117" t="s">
        <v>336</v>
      </c>
      <c r="AE280" s="118">
        <f>VLOOKUP(AD280,'GOLFER MONEY WON'!$1:$1048576,3,FALSE)</f>
        <v>50000</v>
      </c>
    </row>
    <row r="281" spans="1:31" x14ac:dyDescent="0.2">
      <c r="A281" s="39">
        <v>280</v>
      </c>
      <c r="B281" s="54" t="s">
        <v>149</v>
      </c>
      <c r="C281" s="55">
        <f>SUM(E281)+G281+I281+K281+M281+O281+Q281+S281+U281+W281+Y281+AA281+AC281+AE281</f>
        <v>1487966</v>
      </c>
      <c r="D281" s="75" t="s">
        <v>245</v>
      </c>
      <c r="E281" s="76">
        <f>VLOOKUP(D281,'GOLFER MONEY WON'!$1:$1048576,3,FALSE)</f>
        <v>119600</v>
      </c>
      <c r="F281" s="77" t="s">
        <v>254</v>
      </c>
      <c r="G281" s="76">
        <f>VLOOKUP(F281,'GOLFER MONEY WON'!$1:$1048576,3,FALSE)</f>
        <v>667000</v>
      </c>
      <c r="H281" s="104" t="s">
        <v>260</v>
      </c>
      <c r="I281" s="105">
        <f>VLOOKUP(H281,'GOLFER MONEY WON'!$1:$1048576,3,FALSE)</f>
        <v>0</v>
      </c>
      <c r="J281" s="104" t="s">
        <v>264</v>
      </c>
      <c r="K281" s="105">
        <f>VLOOKUP(J281,'GOLFER MONEY WON'!$1:$1048576,3,FALSE)</f>
        <v>0</v>
      </c>
      <c r="L281" s="104" t="s">
        <v>265</v>
      </c>
      <c r="M281" s="105">
        <f>VLOOKUP(L281,'GOLFER MONEY WON'!$1:$1048576,3,FALSE)</f>
        <v>0</v>
      </c>
      <c r="N281" s="108" t="s">
        <v>299</v>
      </c>
      <c r="O281" s="109">
        <f>VLOOKUP(N281,'GOLFER MONEY WON'!$1:$1048576,3,FALSE)</f>
        <v>345000</v>
      </c>
      <c r="P281" s="108" t="s">
        <v>283</v>
      </c>
      <c r="Q281" s="109">
        <f>VLOOKUP(P281,'GOLFER MONEY WON'!$1:$1048576,3,FALSE)</f>
        <v>0</v>
      </c>
      <c r="R281" s="108" t="s">
        <v>251</v>
      </c>
      <c r="S281" s="109">
        <f>VLOOKUP(R281,'GOLFER MONEY WON'!$1:$1048576,3,FALSE)</f>
        <v>43700</v>
      </c>
      <c r="T281" s="112" t="s">
        <v>272</v>
      </c>
      <c r="U281" s="113">
        <f>VLOOKUP(T281,'GOLFER MONEY WON'!$1:$1048576,3,FALSE)</f>
        <v>33503</v>
      </c>
      <c r="V281" s="114" t="s">
        <v>291</v>
      </c>
      <c r="W281" s="113">
        <f>VLOOKUP(V281,'GOLFER MONEY WON'!$1:$1048576,3,FALSE)</f>
        <v>0</v>
      </c>
      <c r="X281" s="114" t="s">
        <v>284</v>
      </c>
      <c r="Y281" s="113">
        <f>VLOOKUP(X281,'GOLFER MONEY WON'!$1:$1048576,3,FALSE)</f>
        <v>60663</v>
      </c>
      <c r="Z281" s="58" t="s">
        <v>333</v>
      </c>
      <c r="AA281" s="59">
        <f>VLOOKUP(Z281,'GOLFER MONEY WON'!$1:$1048576,3,FALSE)</f>
        <v>218500</v>
      </c>
      <c r="AB281" s="58" t="s">
        <v>296</v>
      </c>
      <c r="AC281" s="59">
        <f>VLOOKUP(AB281,'GOLFER MONEY WON'!$1:$1048576,3,FALSE)</f>
        <v>0</v>
      </c>
      <c r="AD281" s="117" t="s">
        <v>337</v>
      </c>
      <c r="AE281" s="118">
        <f>VLOOKUP(AD281,'GOLFER MONEY WON'!$1:$1048576,3,FALSE)</f>
        <v>0</v>
      </c>
    </row>
    <row r="282" spans="1:31" x14ac:dyDescent="0.2">
      <c r="A282" s="39">
        <v>281</v>
      </c>
      <c r="B282" s="54" t="s">
        <v>569</v>
      </c>
      <c r="C282" s="55">
        <f>SUM(E282)+G282+I282+K282+M282+O282+Q282+S282+U282+W282+Y282+AA282+AC282+AE282</f>
        <v>1485378</v>
      </c>
      <c r="D282" s="75" t="s">
        <v>254</v>
      </c>
      <c r="E282" s="76">
        <f>VLOOKUP(D282,'GOLFER MONEY WON'!$1:$1048576,3,FALSE)</f>
        <v>667000</v>
      </c>
      <c r="F282" s="77" t="s">
        <v>247</v>
      </c>
      <c r="G282" s="76">
        <f>VLOOKUP(F282,'GOLFER MONEY WON'!$1:$1048576,3,FALSE)</f>
        <v>0</v>
      </c>
      <c r="H282" s="104" t="s">
        <v>261</v>
      </c>
      <c r="I282" s="105">
        <f>VLOOKUP(H282,'GOLFER MONEY WON'!$1:$1048576,3,FALSE)</f>
        <v>79925</v>
      </c>
      <c r="J282" s="104" t="s">
        <v>256</v>
      </c>
      <c r="K282" s="105">
        <f>VLOOKUP(J282,'GOLFER MONEY WON'!$1:$1048576,3,FALSE)</f>
        <v>79925</v>
      </c>
      <c r="L282" s="104" t="s">
        <v>250</v>
      </c>
      <c r="M282" s="105">
        <f>VLOOKUP(L282,'GOLFER MONEY WON'!$1:$1048576,3,FALSE)</f>
        <v>79925</v>
      </c>
      <c r="N282" s="108" t="s">
        <v>279</v>
      </c>
      <c r="O282" s="109">
        <f>VLOOKUP(N282,'GOLFER MONEY WON'!$1:$1048576,3,FALSE)</f>
        <v>79925</v>
      </c>
      <c r="P282" s="108" t="s">
        <v>255</v>
      </c>
      <c r="Q282" s="109">
        <f>VLOOKUP(P282,'GOLFER MONEY WON'!$1:$1048576,3,FALSE)</f>
        <v>385250</v>
      </c>
      <c r="R282" s="108" t="s">
        <v>259</v>
      </c>
      <c r="S282" s="109">
        <f>VLOOKUP(R282,'GOLFER MONEY WON'!$1:$1048576,3,FALSE)</f>
        <v>0</v>
      </c>
      <c r="T282" s="112" t="s">
        <v>272</v>
      </c>
      <c r="U282" s="113">
        <f>VLOOKUP(T282,'GOLFER MONEY WON'!$1:$1048576,3,FALSE)</f>
        <v>33503</v>
      </c>
      <c r="V282" s="114" t="s">
        <v>291</v>
      </c>
      <c r="W282" s="113">
        <f>VLOOKUP(V282,'GOLFER MONEY WON'!$1:$1048576,3,FALSE)</f>
        <v>0</v>
      </c>
      <c r="X282" s="114" t="s">
        <v>275</v>
      </c>
      <c r="Y282" s="113">
        <f>VLOOKUP(X282,'GOLFER MONEY WON'!$1:$1048576,3,FALSE)</f>
        <v>79925</v>
      </c>
      <c r="Z282" s="58" t="s">
        <v>290</v>
      </c>
      <c r="AA282" s="59">
        <f>VLOOKUP(Z282,'GOLFER MONEY WON'!$1:$1048576,3,FALSE)</f>
        <v>0</v>
      </c>
      <c r="AB282" s="58" t="s">
        <v>292</v>
      </c>
      <c r="AC282" s="59">
        <f>VLOOKUP(AB282,'GOLFER MONEY WON'!$1:$1048576,3,FALSE)</f>
        <v>0</v>
      </c>
      <c r="AD282" s="117" t="s">
        <v>337</v>
      </c>
      <c r="AE282" s="118">
        <f>VLOOKUP(AD282,'GOLFER MONEY WON'!$1:$1048576,3,FALSE)</f>
        <v>0</v>
      </c>
    </row>
    <row r="283" spans="1:31" x14ac:dyDescent="0.2">
      <c r="A283" s="39">
        <v>282</v>
      </c>
      <c r="B283" s="54" t="s">
        <v>130</v>
      </c>
      <c r="C283" s="55">
        <f>SUM(E283)+G283+I283+K283+M283+O283+Q283+S283+U283+W283+Y283+AA283+AC283+AE283</f>
        <v>1483961</v>
      </c>
      <c r="D283" s="75" t="s">
        <v>254</v>
      </c>
      <c r="E283" s="76">
        <f>VLOOKUP(D283,'GOLFER MONEY WON'!$1:$1048576,3,FALSE)</f>
        <v>667000</v>
      </c>
      <c r="F283" s="77" t="s">
        <v>245</v>
      </c>
      <c r="G283" s="76">
        <f>VLOOKUP(F283,'GOLFER MONEY WON'!$1:$1048576,3,FALSE)</f>
        <v>119600</v>
      </c>
      <c r="H283" s="104" t="s">
        <v>260</v>
      </c>
      <c r="I283" s="105">
        <f>VLOOKUP(H283,'GOLFER MONEY WON'!$1:$1048576,3,FALSE)</f>
        <v>0</v>
      </c>
      <c r="J283" s="104" t="s">
        <v>269</v>
      </c>
      <c r="K283" s="105">
        <f>VLOOKUP(J283,'GOLFER MONEY WON'!$1:$1048576,3,FALSE)</f>
        <v>218500</v>
      </c>
      <c r="L283" s="104" t="s">
        <v>267</v>
      </c>
      <c r="M283" s="105">
        <f>VLOOKUP(L283,'GOLFER MONEY WON'!$1:$1048576,3,FALSE)</f>
        <v>299000</v>
      </c>
      <c r="N283" s="108" t="s">
        <v>271</v>
      </c>
      <c r="O283" s="109">
        <f>VLOOKUP(N283,'GOLFER MONEY WON'!$1:$1048576,3,FALSE)</f>
        <v>28635</v>
      </c>
      <c r="P283" s="108" t="s">
        <v>283</v>
      </c>
      <c r="Q283" s="109">
        <f>VLOOKUP(P283,'GOLFER MONEY WON'!$1:$1048576,3,FALSE)</f>
        <v>0</v>
      </c>
      <c r="R283" s="108" t="s">
        <v>280</v>
      </c>
      <c r="S283" s="109">
        <f>VLOOKUP(R283,'GOLFER MONEY WON'!$1:$1048576,3,FALSE)</f>
        <v>29900</v>
      </c>
      <c r="T283" s="112" t="s">
        <v>330</v>
      </c>
      <c r="U283" s="113">
        <f>VLOOKUP(T283,'GOLFER MONEY WON'!$1:$1048576,3,FALSE)</f>
        <v>60663</v>
      </c>
      <c r="V283" s="114" t="s">
        <v>300</v>
      </c>
      <c r="W283" s="113">
        <f>VLOOKUP(V283,'GOLFER MONEY WON'!$1:$1048576,3,FALSE)</f>
        <v>0</v>
      </c>
      <c r="X283" s="114" t="s">
        <v>284</v>
      </c>
      <c r="Y283" s="113">
        <f>VLOOKUP(X283,'GOLFER MONEY WON'!$1:$1048576,3,FALSE)</f>
        <v>60663</v>
      </c>
      <c r="Z283" s="58" t="s">
        <v>290</v>
      </c>
      <c r="AA283" s="59">
        <f>VLOOKUP(Z283,'GOLFER MONEY WON'!$1:$1048576,3,FALSE)</f>
        <v>0</v>
      </c>
      <c r="AB283" s="58" t="s">
        <v>292</v>
      </c>
      <c r="AC283" s="59">
        <f>VLOOKUP(AB283,'GOLFER MONEY WON'!$1:$1048576,3,FALSE)</f>
        <v>0</v>
      </c>
      <c r="AD283" s="117" t="s">
        <v>337</v>
      </c>
      <c r="AE283" s="118">
        <f>VLOOKUP(AD283,'GOLFER MONEY WON'!$1:$1048576,3,FALSE)</f>
        <v>0</v>
      </c>
    </row>
    <row r="284" spans="1:31" x14ac:dyDescent="0.2">
      <c r="A284" s="39">
        <v>283</v>
      </c>
      <c r="B284" s="54" t="s">
        <v>183</v>
      </c>
      <c r="C284" s="55">
        <f>SUM(E284)+G284+I284+K284+M284+O284+Q284+S284+U284+W284+Y284+AA284+AC284+AE284</f>
        <v>1481776</v>
      </c>
      <c r="D284" s="75" t="s">
        <v>243</v>
      </c>
      <c r="E284" s="76">
        <f>VLOOKUP(D284,'GOLFER MONEY WON'!$1:$1048576,3,FALSE)</f>
        <v>0</v>
      </c>
      <c r="F284" s="77" t="s">
        <v>245</v>
      </c>
      <c r="G284" s="76">
        <f>VLOOKUP(F284,'GOLFER MONEY WON'!$1:$1048576,3,FALSE)</f>
        <v>119600</v>
      </c>
      <c r="H284" s="104" t="s">
        <v>260</v>
      </c>
      <c r="I284" s="105">
        <f>VLOOKUP(H284,'GOLFER MONEY WON'!$1:$1048576,3,FALSE)</f>
        <v>0</v>
      </c>
      <c r="J284" s="104" t="s">
        <v>261</v>
      </c>
      <c r="K284" s="105">
        <f>VLOOKUP(J284,'GOLFER MONEY WON'!$1:$1048576,3,FALSE)</f>
        <v>79925</v>
      </c>
      <c r="L284" s="104" t="s">
        <v>267</v>
      </c>
      <c r="M284" s="105">
        <f>VLOOKUP(L284,'GOLFER MONEY WON'!$1:$1048576,3,FALSE)</f>
        <v>299000</v>
      </c>
      <c r="N284" s="108" t="s">
        <v>283</v>
      </c>
      <c r="O284" s="109">
        <f>VLOOKUP(N284,'GOLFER MONEY WON'!$1:$1048576,3,FALSE)</f>
        <v>0</v>
      </c>
      <c r="P284" s="108" t="s">
        <v>299</v>
      </c>
      <c r="Q284" s="109">
        <f>VLOOKUP(P284,'GOLFER MONEY WON'!$1:$1048576,3,FALSE)</f>
        <v>345000</v>
      </c>
      <c r="R284" s="108" t="s">
        <v>341</v>
      </c>
      <c r="S284" s="109">
        <f>VLOOKUP(R284,'GOLFER MONEY WON'!$1:$1048576,3,FALSE)</f>
        <v>218500</v>
      </c>
      <c r="T284" s="112" t="s">
        <v>330</v>
      </c>
      <c r="U284" s="113">
        <f>VLOOKUP(T284,'GOLFER MONEY WON'!$1:$1048576,3,FALSE)</f>
        <v>60663</v>
      </c>
      <c r="V284" s="114" t="s">
        <v>326</v>
      </c>
      <c r="W284" s="113">
        <f>VLOOKUP(V284,'GOLFER MONEY WON'!$1:$1048576,3,FALSE)</f>
        <v>79925</v>
      </c>
      <c r="X284" s="114" t="s">
        <v>284</v>
      </c>
      <c r="Y284" s="113">
        <f>VLOOKUP(X284,'GOLFER MONEY WON'!$1:$1048576,3,FALSE)</f>
        <v>60663</v>
      </c>
      <c r="Z284" s="58" t="s">
        <v>290</v>
      </c>
      <c r="AA284" s="59">
        <f>VLOOKUP(Z284,'GOLFER MONEY WON'!$1:$1048576,3,FALSE)</f>
        <v>0</v>
      </c>
      <c r="AB284" s="58" t="s">
        <v>333</v>
      </c>
      <c r="AC284" s="59">
        <f>VLOOKUP(AB284,'GOLFER MONEY WON'!$1:$1048576,3,FALSE)</f>
        <v>218500</v>
      </c>
      <c r="AD284" s="117" t="s">
        <v>337</v>
      </c>
      <c r="AE284" s="118">
        <f>VLOOKUP(AD284,'GOLFER MONEY WON'!$1:$1048576,3,FALSE)</f>
        <v>0</v>
      </c>
    </row>
    <row r="285" spans="1:31" x14ac:dyDescent="0.2">
      <c r="A285" s="39">
        <v>284</v>
      </c>
      <c r="B285" s="54" t="s">
        <v>421</v>
      </c>
      <c r="C285" s="55">
        <f>SUM(E285)+G285+I285+K285+M285+O285+Q285+S285+U285+W285+Y285+AA285+AC285+AE285</f>
        <v>1475831</v>
      </c>
      <c r="D285" s="75" t="s">
        <v>245</v>
      </c>
      <c r="E285" s="76">
        <f>VLOOKUP(D285,'GOLFER MONEY WON'!$1:$1048576,3,FALSE)</f>
        <v>119600</v>
      </c>
      <c r="F285" s="77" t="s">
        <v>254</v>
      </c>
      <c r="G285" s="76">
        <f>VLOOKUP(F285,'GOLFER MONEY WON'!$1:$1048576,3,FALSE)</f>
        <v>667000</v>
      </c>
      <c r="H285" s="104" t="s">
        <v>264</v>
      </c>
      <c r="I285" s="105">
        <f>VLOOKUP(H285,'GOLFER MONEY WON'!$1:$1048576,3,FALSE)</f>
        <v>0</v>
      </c>
      <c r="J285" s="104" t="s">
        <v>256</v>
      </c>
      <c r="K285" s="105">
        <f>VLOOKUP(J285,'GOLFER MONEY WON'!$1:$1048576,3,FALSE)</f>
        <v>79925</v>
      </c>
      <c r="L285" s="104" t="s">
        <v>282</v>
      </c>
      <c r="M285" s="105">
        <f>VLOOKUP(L285,'GOLFER MONEY WON'!$1:$1048576,3,FALSE)</f>
        <v>0</v>
      </c>
      <c r="N285" s="108" t="s">
        <v>341</v>
      </c>
      <c r="O285" s="109">
        <f>VLOOKUP(N285,'GOLFER MONEY WON'!$1:$1048576,3,FALSE)</f>
        <v>218500</v>
      </c>
      <c r="P285" s="108" t="s">
        <v>281</v>
      </c>
      <c r="Q285" s="109">
        <f>VLOOKUP(P285,'GOLFER MONEY WON'!$1:$1048576,3,FALSE)</f>
        <v>0</v>
      </c>
      <c r="R285" s="108" t="s">
        <v>277</v>
      </c>
      <c r="S285" s="109">
        <f>VLOOKUP(R285,'GOLFER MONEY WON'!$1:$1048576,3,FALSE)</f>
        <v>28140</v>
      </c>
      <c r="T285" s="112" t="s">
        <v>272</v>
      </c>
      <c r="U285" s="113">
        <f>VLOOKUP(T285,'GOLFER MONEY WON'!$1:$1048576,3,FALSE)</f>
        <v>33503</v>
      </c>
      <c r="V285" s="114" t="s">
        <v>330</v>
      </c>
      <c r="W285" s="113">
        <f>VLOOKUP(V285,'GOLFER MONEY WON'!$1:$1048576,3,FALSE)</f>
        <v>60663</v>
      </c>
      <c r="X285" s="114" t="s">
        <v>289</v>
      </c>
      <c r="Y285" s="113">
        <f>VLOOKUP(X285,'GOLFER MONEY WON'!$1:$1048576,3,FALSE)</f>
        <v>0</v>
      </c>
      <c r="Z285" s="58" t="s">
        <v>290</v>
      </c>
      <c r="AA285" s="59">
        <f>VLOOKUP(Z285,'GOLFER MONEY WON'!$1:$1048576,3,FALSE)</f>
        <v>0</v>
      </c>
      <c r="AB285" s="58" t="s">
        <v>333</v>
      </c>
      <c r="AC285" s="59">
        <f>VLOOKUP(AB285,'GOLFER MONEY WON'!$1:$1048576,3,FALSE)</f>
        <v>218500</v>
      </c>
      <c r="AD285" s="117" t="s">
        <v>336</v>
      </c>
      <c r="AE285" s="118">
        <f>VLOOKUP(AD285,'GOLFER MONEY WON'!$1:$1048576,3,FALSE)</f>
        <v>50000</v>
      </c>
    </row>
    <row r="286" spans="1:31" x14ac:dyDescent="0.2">
      <c r="A286" s="39">
        <v>285</v>
      </c>
      <c r="B286" s="54" t="s">
        <v>91</v>
      </c>
      <c r="C286" s="55">
        <f>SUM(E286)+G286+I286+K286+M286+O286+Q286+S286+U286+W286+Y286+AA286+AC286+AE286</f>
        <v>1474013</v>
      </c>
      <c r="D286" s="75" t="s">
        <v>245</v>
      </c>
      <c r="E286" s="76">
        <f>VLOOKUP(D286,'GOLFER MONEY WON'!$1:$1048576,3,FALSE)</f>
        <v>119600</v>
      </c>
      <c r="F286" s="77" t="s">
        <v>254</v>
      </c>
      <c r="G286" s="76">
        <f>VLOOKUP(F286,'GOLFER MONEY WON'!$1:$1048576,3,FALSE)</f>
        <v>667000</v>
      </c>
      <c r="H286" s="104" t="s">
        <v>260</v>
      </c>
      <c r="I286" s="105">
        <f>VLOOKUP(H286,'GOLFER MONEY WON'!$1:$1048576,3,FALSE)</f>
        <v>0</v>
      </c>
      <c r="J286" s="104" t="s">
        <v>264</v>
      </c>
      <c r="K286" s="105">
        <f>VLOOKUP(J286,'GOLFER MONEY WON'!$1:$1048576,3,FALSE)</f>
        <v>0</v>
      </c>
      <c r="L286" s="104" t="s">
        <v>261</v>
      </c>
      <c r="M286" s="105">
        <f>VLOOKUP(L286,'GOLFER MONEY WON'!$1:$1048576,3,FALSE)</f>
        <v>79925</v>
      </c>
      <c r="N286" s="108" t="s">
        <v>270</v>
      </c>
      <c r="O286" s="109">
        <f>VLOOKUP(N286,'GOLFER MONEY WON'!$1:$1048576,3,FALSE)</f>
        <v>79925</v>
      </c>
      <c r="P286" s="108" t="s">
        <v>283</v>
      </c>
      <c r="Q286" s="109">
        <f>VLOOKUP(P286,'GOLFER MONEY WON'!$1:$1048576,3,FALSE)</f>
        <v>0</v>
      </c>
      <c r="R286" s="108" t="s">
        <v>280</v>
      </c>
      <c r="S286" s="109">
        <f>VLOOKUP(R286,'GOLFER MONEY WON'!$1:$1048576,3,FALSE)</f>
        <v>29900</v>
      </c>
      <c r="T286" s="112" t="s">
        <v>302</v>
      </c>
      <c r="U286" s="113">
        <f>VLOOKUP(T286,'GOLFER MONEY WON'!$1:$1048576,3,FALSE)</f>
        <v>218500</v>
      </c>
      <c r="V286" s="114" t="s">
        <v>289</v>
      </c>
      <c r="W286" s="113">
        <f>VLOOKUP(V286,'GOLFER MONEY WON'!$1:$1048576,3,FALSE)</f>
        <v>0</v>
      </c>
      <c r="X286" s="114" t="s">
        <v>284</v>
      </c>
      <c r="Y286" s="113">
        <f>VLOOKUP(X286,'GOLFER MONEY WON'!$1:$1048576,3,FALSE)</f>
        <v>60663</v>
      </c>
      <c r="Z286" s="58" t="s">
        <v>290</v>
      </c>
      <c r="AA286" s="59">
        <f>VLOOKUP(Z286,'GOLFER MONEY WON'!$1:$1048576,3,FALSE)</f>
        <v>0</v>
      </c>
      <c r="AB286" s="58" t="s">
        <v>333</v>
      </c>
      <c r="AC286" s="59">
        <f>VLOOKUP(AB286,'GOLFER MONEY WON'!$1:$1048576,3,FALSE)</f>
        <v>218500</v>
      </c>
      <c r="AD286" s="117" t="s">
        <v>337</v>
      </c>
      <c r="AE286" s="118">
        <f>VLOOKUP(AD286,'GOLFER MONEY WON'!$1:$1048576,3,FALSE)</f>
        <v>0</v>
      </c>
    </row>
    <row r="287" spans="1:31" x14ac:dyDescent="0.2">
      <c r="A287" s="39">
        <v>286</v>
      </c>
      <c r="B287" s="54" t="s">
        <v>409</v>
      </c>
      <c r="C287" s="55">
        <f>SUM(E287)+G287+I287+K287+M287+O287+Q287+S287+U287+W287+Y287+AA287+AC287+AE287</f>
        <v>1470736</v>
      </c>
      <c r="D287" s="75" t="s">
        <v>245</v>
      </c>
      <c r="E287" s="76">
        <f>VLOOKUP(D287,'GOLFER MONEY WON'!$1:$1048576,3,FALSE)</f>
        <v>119600</v>
      </c>
      <c r="F287" s="77" t="s">
        <v>247</v>
      </c>
      <c r="G287" s="76">
        <f>VLOOKUP(F287,'GOLFER MONEY WON'!$1:$1048576,3,FALSE)</f>
        <v>0</v>
      </c>
      <c r="H287" s="104" t="s">
        <v>261</v>
      </c>
      <c r="I287" s="105">
        <f>VLOOKUP(H287,'GOLFER MONEY WON'!$1:$1048576,3,FALSE)</f>
        <v>79925</v>
      </c>
      <c r="J287" s="104" t="s">
        <v>274</v>
      </c>
      <c r="K287" s="105">
        <f>VLOOKUP(J287,'GOLFER MONEY WON'!$1:$1048576,3,FALSE)</f>
        <v>299000</v>
      </c>
      <c r="L287" s="104" t="s">
        <v>264</v>
      </c>
      <c r="M287" s="105">
        <f>VLOOKUP(L287,'GOLFER MONEY WON'!$1:$1048576,3,FALSE)</f>
        <v>0</v>
      </c>
      <c r="N287" s="108" t="s">
        <v>271</v>
      </c>
      <c r="O287" s="109">
        <f>VLOOKUP(N287,'GOLFER MONEY WON'!$1:$1048576,3,FALSE)</f>
        <v>28635</v>
      </c>
      <c r="P287" s="108" t="s">
        <v>255</v>
      </c>
      <c r="Q287" s="109">
        <f>VLOOKUP(P287,'GOLFER MONEY WON'!$1:$1048576,3,FALSE)</f>
        <v>385250</v>
      </c>
      <c r="R287" s="108" t="s">
        <v>287</v>
      </c>
      <c r="S287" s="109">
        <f>VLOOKUP(R287,'GOLFER MONEY WON'!$1:$1048576,3,FALSE)</f>
        <v>218500</v>
      </c>
      <c r="T287" s="112" t="s">
        <v>330</v>
      </c>
      <c r="U287" s="113">
        <f>VLOOKUP(T287,'GOLFER MONEY WON'!$1:$1048576,3,FALSE)</f>
        <v>60663</v>
      </c>
      <c r="V287" s="114" t="s">
        <v>289</v>
      </c>
      <c r="W287" s="113">
        <f>VLOOKUP(V287,'GOLFER MONEY WON'!$1:$1048576,3,FALSE)</f>
        <v>0</v>
      </c>
      <c r="X287" s="114" t="s">
        <v>284</v>
      </c>
      <c r="Y287" s="113">
        <f>VLOOKUP(X287,'GOLFER MONEY WON'!$1:$1048576,3,FALSE)</f>
        <v>60663</v>
      </c>
      <c r="Z287" s="58" t="s">
        <v>292</v>
      </c>
      <c r="AA287" s="59">
        <f>VLOOKUP(Z287,'GOLFER MONEY WON'!$1:$1048576,3,FALSE)</f>
        <v>0</v>
      </c>
      <c r="AB287" s="58" t="s">
        <v>333</v>
      </c>
      <c r="AC287" s="59">
        <f>VLOOKUP(AB287,'GOLFER MONEY WON'!$1:$1048576,3,FALSE)</f>
        <v>218500</v>
      </c>
      <c r="AD287" s="117" t="s">
        <v>337</v>
      </c>
      <c r="AE287" s="118">
        <f>VLOOKUP(AD287,'GOLFER MONEY WON'!$1:$1048576,3,FALSE)</f>
        <v>0</v>
      </c>
    </row>
    <row r="288" spans="1:31" x14ac:dyDescent="0.2">
      <c r="A288" s="39">
        <v>287</v>
      </c>
      <c r="B288" s="54" t="s">
        <v>63</v>
      </c>
      <c r="C288" s="55">
        <f>SUM(E288)+G288+I288+K288+M288+O288+Q288+S288+U288+W288+Y288+AA288+AC288+AE288</f>
        <v>1465676</v>
      </c>
      <c r="D288" s="75" t="s">
        <v>254</v>
      </c>
      <c r="E288" s="76">
        <f>VLOOKUP(D288,'GOLFER MONEY WON'!$1:$1048576,3,FALSE)</f>
        <v>667000</v>
      </c>
      <c r="F288" s="77" t="s">
        <v>243</v>
      </c>
      <c r="G288" s="76">
        <f>VLOOKUP(F288,'GOLFER MONEY WON'!$1:$1048576,3,FALSE)</f>
        <v>0</v>
      </c>
      <c r="H288" s="104" t="s">
        <v>260</v>
      </c>
      <c r="I288" s="105">
        <f>VLOOKUP(H288,'GOLFER MONEY WON'!$1:$1048576,3,FALSE)</f>
        <v>0</v>
      </c>
      <c r="J288" s="104" t="s">
        <v>267</v>
      </c>
      <c r="K288" s="105">
        <f>VLOOKUP(J288,'GOLFER MONEY WON'!$1:$1048576,3,FALSE)</f>
        <v>299000</v>
      </c>
      <c r="L288" s="104" t="s">
        <v>282</v>
      </c>
      <c r="M288" s="105">
        <f>VLOOKUP(L288,'GOLFER MONEY WON'!$1:$1048576,3,FALSE)</f>
        <v>0</v>
      </c>
      <c r="N288" s="108" t="s">
        <v>270</v>
      </c>
      <c r="O288" s="109">
        <f>VLOOKUP(N288,'GOLFER MONEY WON'!$1:$1048576,3,FALSE)</f>
        <v>79925</v>
      </c>
      <c r="P288" s="108" t="s">
        <v>283</v>
      </c>
      <c r="Q288" s="109">
        <f>VLOOKUP(P288,'GOLFER MONEY WON'!$1:$1048576,3,FALSE)</f>
        <v>0</v>
      </c>
      <c r="R288" s="108" t="s">
        <v>279</v>
      </c>
      <c r="S288" s="109">
        <f>VLOOKUP(R288,'GOLFER MONEY WON'!$1:$1048576,3,FALSE)</f>
        <v>79925</v>
      </c>
      <c r="T288" s="112" t="s">
        <v>330</v>
      </c>
      <c r="U288" s="113">
        <f>VLOOKUP(T288,'GOLFER MONEY WON'!$1:$1048576,3,FALSE)</f>
        <v>60663</v>
      </c>
      <c r="V288" s="114" t="s">
        <v>303</v>
      </c>
      <c r="W288" s="113">
        <f>VLOOKUP(V288,'GOLFER MONEY WON'!$1:$1048576,3,FALSE)</f>
        <v>0</v>
      </c>
      <c r="X288" s="114" t="s">
        <v>284</v>
      </c>
      <c r="Y288" s="113">
        <f>VLOOKUP(X288,'GOLFER MONEY WON'!$1:$1048576,3,FALSE)</f>
        <v>60663</v>
      </c>
      <c r="Z288" s="58" t="s">
        <v>290</v>
      </c>
      <c r="AA288" s="59">
        <f>VLOOKUP(Z288,'GOLFER MONEY WON'!$1:$1048576,3,FALSE)</f>
        <v>0</v>
      </c>
      <c r="AB288" s="58" t="s">
        <v>333</v>
      </c>
      <c r="AC288" s="59">
        <f>VLOOKUP(AB288,'GOLFER MONEY WON'!$1:$1048576,3,FALSE)</f>
        <v>218500</v>
      </c>
      <c r="AD288" s="117" t="s">
        <v>337</v>
      </c>
      <c r="AE288" s="118">
        <f>VLOOKUP(AD288,'GOLFER MONEY WON'!$1:$1048576,3,FALSE)</f>
        <v>0</v>
      </c>
    </row>
    <row r="289" spans="1:31" x14ac:dyDescent="0.2">
      <c r="A289" s="39">
        <v>288</v>
      </c>
      <c r="B289" s="54" t="s">
        <v>574</v>
      </c>
      <c r="C289" s="55">
        <f>SUM(E289)+G289+I289+K289+M289+O289+Q289+S289+U289+W289+Y289+AA289+AC289+AE289</f>
        <v>1459926</v>
      </c>
      <c r="D289" s="75" t="s">
        <v>245</v>
      </c>
      <c r="E289" s="76">
        <f>VLOOKUP(D289,'GOLFER MONEY WON'!$1:$1048576,3,FALSE)</f>
        <v>119600</v>
      </c>
      <c r="F289" s="77" t="s">
        <v>244</v>
      </c>
      <c r="G289" s="76">
        <f>VLOOKUP(F289,'GOLFER MONEY WON'!$1:$1048576,3,FALSE)</f>
        <v>437000</v>
      </c>
      <c r="H289" s="104" t="s">
        <v>282</v>
      </c>
      <c r="I289" s="105">
        <f>VLOOKUP(H289,'GOLFER MONEY WON'!$1:$1048576,3,FALSE)</f>
        <v>0</v>
      </c>
      <c r="J289" s="104" t="s">
        <v>269</v>
      </c>
      <c r="K289" s="105">
        <f>VLOOKUP(J289,'GOLFER MONEY WON'!$1:$1048576,3,FALSE)</f>
        <v>218500</v>
      </c>
      <c r="L289" s="104" t="s">
        <v>265</v>
      </c>
      <c r="M289" s="105">
        <f>VLOOKUP(L289,'GOLFER MONEY WON'!$1:$1048576,3,FALSE)</f>
        <v>0</v>
      </c>
      <c r="N289" s="108" t="s">
        <v>304</v>
      </c>
      <c r="O289" s="109">
        <f>VLOOKUP(N289,'GOLFER MONEY WON'!$1:$1048576,3,FALSE)</f>
        <v>0</v>
      </c>
      <c r="P289" s="108" t="s">
        <v>299</v>
      </c>
      <c r="Q289" s="109">
        <f>VLOOKUP(P289,'GOLFER MONEY WON'!$1:$1048576,3,FALSE)</f>
        <v>345000</v>
      </c>
      <c r="R289" s="108" t="s">
        <v>288</v>
      </c>
      <c r="S289" s="109">
        <f>VLOOKUP(R289,'GOLFER MONEY WON'!$1:$1048576,3,FALSE)</f>
        <v>0</v>
      </c>
      <c r="T289" s="112" t="s">
        <v>302</v>
      </c>
      <c r="U289" s="113">
        <f>VLOOKUP(T289,'GOLFER MONEY WON'!$1:$1048576,3,FALSE)</f>
        <v>218500</v>
      </c>
      <c r="V289" s="114" t="s">
        <v>330</v>
      </c>
      <c r="W289" s="113">
        <f>VLOOKUP(V289,'GOLFER MONEY WON'!$1:$1048576,3,FALSE)</f>
        <v>60663</v>
      </c>
      <c r="X289" s="114" t="s">
        <v>284</v>
      </c>
      <c r="Y289" s="113">
        <f>VLOOKUP(X289,'GOLFER MONEY WON'!$1:$1048576,3,FALSE)</f>
        <v>60663</v>
      </c>
      <c r="Z289" s="58" t="s">
        <v>290</v>
      </c>
      <c r="AA289" s="59">
        <f>VLOOKUP(Z289,'GOLFER MONEY WON'!$1:$1048576,3,FALSE)</f>
        <v>0</v>
      </c>
      <c r="AB289" s="58" t="s">
        <v>332</v>
      </c>
      <c r="AC289" s="59">
        <f>VLOOKUP(AB289,'GOLFER MONEY WON'!$1:$1048576,3,FALSE)</f>
        <v>0</v>
      </c>
      <c r="AD289" s="117" t="s">
        <v>337</v>
      </c>
      <c r="AE289" s="118">
        <f>VLOOKUP(AD289,'GOLFER MONEY WON'!$1:$1048576,3,FALSE)</f>
        <v>0</v>
      </c>
    </row>
    <row r="290" spans="1:31" x14ac:dyDescent="0.2">
      <c r="A290" s="39">
        <v>289</v>
      </c>
      <c r="B290" s="54" t="s">
        <v>545</v>
      </c>
      <c r="C290" s="55">
        <f>SUM(E290)+G290+I290+K290+M290+O290+Q290+S290+U290+W290+Y290+AA290+AC290+AE290</f>
        <v>1452028</v>
      </c>
      <c r="D290" s="75" t="s">
        <v>241</v>
      </c>
      <c r="E290" s="76">
        <f>VLOOKUP(D290,'GOLFER MONEY WON'!$1:$1048576,3,FALSE)</f>
        <v>33503</v>
      </c>
      <c r="F290" s="77" t="s">
        <v>243</v>
      </c>
      <c r="G290" s="76">
        <f>VLOOKUP(F290,'GOLFER MONEY WON'!$1:$1048576,3,FALSE)</f>
        <v>0</v>
      </c>
      <c r="H290" s="104" t="s">
        <v>260</v>
      </c>
      <c r="I290" s="105">
        <f>VLOOKUP(H290,'GOLFER MONEY WON'!$1:$1048576,3,FALSE)</f>
        <v>0</v>
      </c>
      <c r="J290" s="104" t="s">
        <v>282</v>
      </c>
      <c r="K290" s="105">
        <f>VLOOKUP(J290,'GOLFER MONEY WON'!$1:$1048576,3,FALSE)</f>
        <v>0</v>
      </c>
      <c r="L290" s="104" t="s">
        <v>317</v>
      </c>
      <c r="M290" s="105">
        <f>VLOOKUP(L290,'GOLFER MONEY WON'!$1:$1048576,3,FALSE)</f>
        <v>119600</v>
      </c>
      <c r="N290" s="108" t="s">
        <v>270</v>
      </c>
      <c r="O290" s="109">
        <f>VLOOKUP(N290,'GOLFER MONEY WON'!$1:$1048576,3,FALSE)</f>
        <v>79925</v>
      </c>
      <c r="P290" s="108" t="s">
        <v>299</v>
      </c>
      <c r="Q290" s="109">
        <f>VLOOKUP(P290,'GOLFER MONEY WON'!$1:$1048576,3,FALSE)</f>
        <v>345000</v>
      </c>
      <c r="R290" s="108" t="s">
        <v>257</v>
      </c>
      <c r="S290" s="109">
        <f>VLOOKUP(R290,'GOLFER MONEY WON'!$1:$1048576,3,FALSE)</f>
        <v>437000</v>
      </c>
      <c r="T290" s="112" t="s">
        <v>302</v>
      </c>
      <c r="U290" s="113">
        <f>VLOOKUP(T290,'GOLFER MONEY WON'!$1:$1048576,3,FALSE)</f>
        <v>218500</v>
      </c>
      <c r="V290" s="114" t="s">
        <v>300</v>
      </c>
      <c r="W290" s="113">
        <f>VLOOKUP(V290,'GOLFER MONEY WON'!$1:$1048576,3,FALSE)</f>
        <v>0</v>
      </c>
      <c r="X290" s="114" t="s">
        <v>291</v>
      </c>
      <c r="Y290" s="113">
        <f>VLOOKUP(X290,'GOLFER MONEY WON'!$1:$1048576,3,FALSE)</f>
        <v>0</v>
      </c>
      <c r="Z290" s="58" t="s">
        <v>290</v>
      </c>
      <c r="AA290" s="59">
        <f>VLOOKUP(Z290,'GOLFER MONEY WON'!$1:$1048576,3,FALSE)</f>
        <v>0</v>
      </c>
      <c r="AB290" s="58" t="s">
        <v>333</v>
      </c>
      <c r="AC290" s="59">
        <f>VLOOKUP(AB290,'GOLFER MONEY WON'!$1:$1048576,3,FALSE)</f>
        <v>218500</v>
      </c>
      <c r="AD290" s="117" t="s">
        <v>335</v>
      </c>
      <c r="AE290" s="118">
        <f>VLOOKUP(AD290,'GOLFER MONEY WON'!$1:$1048576,3,FALSE)</f>
        <v>0</v>
      </c>
    </row>
    <row r="291" spans="1:31" x14ac:dyDescent="0.2">
      <c r="A291" s="39">
        <v>290</v>
      </c>
      <c r="B291" s="54" t="s">
        <v>365</v>
      </c>
      <c r="C291" s="55">
        <f>SUM(E291)+G291+I291+K291+M291+O291+Q291+S291+U291+W291+Y291+AA291+AC291+AE291</f>
        <v>1452028</v>
      </c>
      <c r="D291" s="75" t="s">
        <v>241</v>
      </c>
      <c r="E291" s="76">
        <f>VLOOKUP(D291,'GOLFER MONEY WON'!$1:$1048576,3,FALSE)</f>
        <v>33503</v>
      </c>
      <c r="F291" s="77" t="s">
        <v>245</v>
      </c>
      <c r="G291" s="76">
        <f>VLOOKUP(F291,'GOLFER MONEY WON'!$1:$1048576,3,FALSE)</f>
        <v>119600</v>
      </c>
      <c r="H291" s="104" t="s">
        <v>264</v>
      </c>
      <c r="I291" s="105">
        <f>VLOOKUP(H291,'GOLFER MONEY WON'!$1:$1048576,3,FALSE)</f>
        <v>0</v>
      </c>
      <c r="J291" s="104" t="s">
        <v>256</v>
      </c>
      <c r="K291" s="105">
        <f>VLOOKUP(J291,'GOLFER MONEY WON'!$1:$1048576,3,FALSE)</f>
        <v>79925</v>
      </c>
      <c r="L291" s="104" t="s">
        <v>265</v>
      </c>
      <c r="M291" s="105">
        <f>VLOOKUP(L291,'GOLFER MONEY WON'!$1:$1048576,3,FALSE)</f>
        <v>0</v>
      </c>
      <c r="N291" s="108" t="s">
        <v>283</v>
      </c>
      <c r="O291" s="109">
        <f>VLOOKUP(N291,'GOLFER MONEY WON'!$1:$1048576,3,FALSE)</f>
        <v>0</v>
      </c>
      <c r="P291" s="108" t="s">
        <v>299</v>
      </c>
      <c r="Q291" s="109">
        <f>VLOOKUP(P291,'GOLFER MONEY WON'!$1:$1048576,3,FALSE)</f>
        <v>345000</v>
      </c>
      <c r="R291" s="108" t="s">
        <v>257</v>
      </c>
      <c r="S291" s="109">
        <f>VLOOKUP(R291,'GOLFER MONEY WON'!$1:$1048576,3,FALSE)</f>
        <v>437000</v>
      </c>
      <c r="T291" s="112" t="s">
        <v>276</v>
      </c>
      <c r="U291" s="113">
        <f>VLOOKUP(T291,'GOLFER MONEY WON'!$1:$1048576,3,FALSE)</f>
        <v>0</v>
      </c>
      <c r="V291" s="114" t="s">
        <v>300</v>
      </c>
      <c r="W291" s="113">
        <f>VLOOKUP(V291,'GOLFER MONEY WON'!$1:$1048576,3,FALSE)</f>
        <v>0</v>
      </c>
      <c r="X291" s="114" t="s">
        <v>302</v>
      </c>
      <c r="Y291" s="113">
        <f>VLOOKUP(X291,'GOLFER MONEY WON'!$1:$1048576,3,FALSE)</f>
        <v>218500</v>
      </c>
      <c r="Z291" s="58" t="s">
        <v>332</v>
      </c>
      <c r="AA291" s="59">
        <f>VLOOKUP(Z291,'GOLFER MONEY WON'!$1:$1048576,3,FALSE)</f>
        <v>0</v>
      </c>
      <c r="AB291" s="58" t="s">
        <v>333</v>
      </c>
      <c r="AC291" s="59">
        <f>VLOOKUP(AB291,'GOLFER MONEY WON'!$1:$1048576,3,FALSE)</f>
        <v>218500</v>
      </c>
      <c r="AD291" s="117" t="s">
        <v>337</v>
      </c>
      <c r="AE291" s="118">
        <f>VLOOKUP(AD291,'GOLFER MONEY WON'!$1:$1048576,3,FALSE)</f>
        <v>0</v>
      </c>
    </row>
    <row r="292" spans="1:31" x14ac:dyDescent="0.2">
      <c r="A292" s="39">
        <v>291</v>
      </c>
      <c r="B292" s="54" t="s">
        <v>160</v>
      </c>
      <c r="C292" s="55">
        <f>SUM(E292)+G292+I292+K292+M292+O292+Q292+S292+U292+W292+Y292+AA292+AC292+AE292</f>
        <v>1451878</v>
      </c>
      <c r="D292" s="75" t="s">
        <v>243</v>
      </c>
      <c r="E292" s="76">
        <f>VLOOKUP(D292,'GOLFER MONEY WON'!$1:$1048576,3,FALSE)</f>
        <v>0</v>
      </c>
      <c r="F292" s="77" t="s">
        <v>244</v>
      </c>
      <c r="G292" s="76">
        <f>VLOOKUP(F292,'GOLFER MONEY WON'!$1:$1048576,3,FALSE)</f>
        <v>437000</v>
      </c>
      <c r="H292" s="104" t="s">
        <v>260</v>
      </c>
      <c r="I292" s="105">
        <f>VLOOKUP(H292,'GOLFER MONEY WON'!$1:$1048576,3,FALSE)</f>
        <v>0</v>
      </c>
      <c r="J292" s="104" t="s">
        <v>268</v>
      </c>
      <c r="K292" s="105">
        <f>VLOOKUP(J292,'GOLFER MONEY WON'!$1:$1048576,3,FALSE)</f>
        <v>161000</v>
      </c>
      <c r="L292" s="104" t="s">
        <v>269</v>
      </c>
      <c r="M292" s="105">
        <f>VLOOKUP(L292,'GOLFER MONEY WON'!$1:$1048576,3,FALSE)</f>
        <v>218500</v>
      </c>
      <c r="N292" s="108" t="s">
        <v>255</v>
      </c>
      <c r="O292" s="109">
        <f>VLOOKUP(N292,'GOLFER MONEY WON'!$1:$1048576,3,FALSE)</f>
        <v>385250</v>
      </c>
      <c r="P292" s="108" t="s">
        <v>277</v>
      </c>
      <c r="Q292" s="109">
        <f>VLOOKUP(P292,'GOLFER MONEY WON'!$1:$1048576,3,FALSE)</f>
        <v>28140</v>
      </c>
      <c r="R292" s="108" t="s">
        <v>281</v>
      </c>
      <c r="S292" s="109">
        <f>VLOOKUP(R292,'GOLFER MONEY WON'!$1:$1048576,3,FALSE)</f>
        <v>0</v>
      </c>
      <c r="T292" s="112" t="s">
        <v>272</v>
      </c>
      <c r="U292" s="113">
        <f>VLOOKUP(T292,'GOLFER MONEY WON'!$1:$1048576,3,FALSE)</f>
        <v>33503</v>
      </c>
      <c r="V292" s="114" t="s">
        <v>326</v>
      </c>
      <c r="W292" s="113">
        <f>VLOOKUP(V292,'GOLFER MONEY WON'!$1:$1048576,3,FALSE)</f>
        <v>79925</v>
      </c>
      <c r="X292" s="114" t="s">
        <v>275</v>
      </c>
      <c r="Y292" s="113">
        <f>VLOOKUP(X292,'GOLFER MONEY WON'!$1:$1048576,3,FALSE)</f>
        <v>79925</v>
      </c>
      <c r="Z292" s="58" t="s">
        <v>293</v>
      </c>
      <c r="AA292" s="59">
        <f>VLOOKUP(Z292,'GOLFER MONEY WON'!$1:$1048576,3,FALSE)</f>
        <v>28635</v>
      </c>
      <c r="AB292" s="58" t="s">
        <v>295</v>
      </c>
      <c r="AC292" s="59">
        <f>VLOOKUP(AB292,'GOLFER MONEY WON'!$1:$1048576,3,FALSE)</f>
        <v>0</v>
      </c>
      <c r="AD292" s="117" t="s">
        <v>337</v>
      </c>
      <c r="AE292" s="118">
        <f>VLOOKUP(AD292,'GOLFER MONEY WON'!$1:$1048576,3,FALSE)</f>
        <v>0</v>
      </c>
    </row>
    <row r="293" spans="1:31" x14ac:dyDescent="0.2">
      <c r="A293" s="39">
        <v>292</v>
      </c>
      <c r="B293" s="54" t="s">
        <v>547</v>
      </c>
      <c r="C293" s="55">
        <f>SUM(E293)+G293+I293+K293+M293+O293+Q293+S293+U293+W293+Y293+AA293+AC293+AE293</f>
        <v>1444375</v>
      </c>
      <c r="D293" s="75" t="s">
        <v>245</v>
      </c>
      <c r="E293" s="76">
        <f>VLOOKUP(D293,'GOLFER MONEY WON'!$1:$1048576,3,FALSE)</f>
        <v>119600</v>
      </c>
      <c r="F293" s="77" t="s">
        <v>247</v>
      </c>
      <c r="G293" s="76">
        <f>VLOOKUP(F293,'GOLFER MONEY WON'!$1:$1048576,3,FALSE)</f>
        <v>0</v>
      </c>
      <c r="H293" s="104" t="s">
        <v>261</v>
      </c>
      <c r="I293" s="105">
        <f>VLOOKUP(H293,'GOLFER MONEY WON'!$1:$1048576,3,FALSE)</f>
        <v>79925</v>
      </c>
      <c r="J293" s="104" t="s">
        <v>267</v>
      </c>
      <c r="K293" s="105">
        <f>VLOOKUP(J293,'GOLFER MONEY WON'!$1:$1048576,3,FALSE)</f>
        <v>299000</v>
      </c>
      <c r="L293" s="104" t="s">
        <v>317</v>
      </c>
      <c r="M293" s="105">
        <f>VLOOKUP(L293,'GOLFER MONEY WON'!$1:$1048576,3,FALSE)</f>
        <v>119600</v>
      </c>
      <c r="N293" s="108" t="s">
        <v>270</v>
      </c>
      <c r="O293" s="109">
        <f>VLOOKUP(N293,'GOLFER MONEY WON'!$1:$1048576,3,FALSE)</f>
        <v>79925</v>
      </c>
      <c r="P293" s="108" t="s">
        <v>299</v>
      </c>
      <c r="Q293" s="109">
        <f>VLOOKUP(P293,'GOLFER MONEY WON'!$1:$1048576,3,FALSE)</f>
        <v>345000</v>
      </c>
      <c r="R293" s="108" t="s">
        <v>259</v>
      </c>
      <c r="S293" s="109">
        <f>VLOOKUP(R293,'GOLFER MONEY WON'!$1:$1048576,3,FALSE)</f>
        <v>0</v>
      </c>
      <c r="T293" s="112" t="s">
        <v>276</v>
      </c>
      <c r="U293" s="113">
        <f>VLOOKUP(T293,'GOLFER MONEY WON'!$1:$1048576,3,FALSE)</f>
        <v>0</v>
      </c>
      <c r="V293" s="114" t="s">
        <v>325</v>
      </c>
      <c r="W293" s="113">
        <f>VLOOKUP(V293,'GOLFER MONEY WON'!$1:$1048576,3,FALSE)</f>
        <v>52900</v>
      </c>
      <c r="X293" s="114" t="s">
        <v>326</v>
      </c>
      <c r="Y293" s="113">
        <f>VLOOKUP(X293,'GOLFER MONEY WON'!$1:$1048576,3,FALSE)</f>
        <v>79925</v>
      </c>
      <c r="Z293" s="58" t="s">
        <v>332</v>
      </c>
      <c r="AA293" s="59">
        <f>VLOOKUP(Z293,'GOLFER MONEY WON'!$1:$1048576,3,FALSE)</f>
        <v>0</v>
      </c>
      <c r="AB293" s="58" t="s">
        <v>333</v>
      </c>
      <c r="AC293" s="59">
        <f>VLOOKUP(AB293,'GOLFER MONEY WON'!$1:$1048576,3,FALSE)</f>
        <v>218500</v>
      </c>
      <c r="AD293" s="117" t="s">
        <v>336</v>
      </c>
      <c r="AE293" s="118">
        <f>VLOOKUP(AD293,'GOLFER MONEY WON'!$1:$1048576,3,FALSE)</f>
        <v>50000</v>
      </c>
    </row>
    <row r="294" spans="1:31" x14ac:dyDescent="0.2">
      <c r="A294" s="39">
        <v>293</v>
      </c>
      <c r="B294" s="54" t="s">
        <v>111</v>
      </c>
      <c r="C294" s="55">
        <f>SUM(E294)+G294+I294+K294+M294+O294+Q294+S294+U294+W294+Y294+AA294+AC294+AE294</f>
        <v>1438248</v>
      </c>
      <c r="D294" s="75" t="s">
        <v>245</v>
      </c>
      <c r="E294" s="76">
        <f>VLOOKUP(D294,'GOLFER MONEY WON'!$1:$1048576,3,FALSE)</f>
        <v>119600</v>
      </c>
      <c r="F294" s="77" t="s">
        <v>243</v>
      </c>
      <c r="G294" s="76">
        <f>VLOOKUP(F294,'GOLFER MONEY WON'!$1:$1048576,3,FALSE)</f>
        <v>0</v>
      </c>
      <c r="H294" s="104" t="s">
        <v>260</v>
      </c>
      <c r="I294" s="105">
        <f>VLOOKUP(H294,'GOLFER MONEY WON'!$1:$1048576,3,FALSE)</f>
        <v>0</v>
      </c>
      <c r="J294" s="104" t="s">
        <v>317</v>
      </c>
      <c r="K294" s="105">
        <f>VLOOKUP(J294,'GOLFER MONEY WON'!$1:$1048576,3,FALSE)</f>
        <v>119600</v>
      </c>
      <c r="L294" s="104" t="s">
        <v>263</v>
      </c>
      <c r="M294" s="105">
        <f>VLOOKUP(L294,'GOLFER MONEY WON'!$1:$1048576,3,FALSE)</f>
        <v>161000</v>
      </c>
      <c r="N294" s="108" t="s">
        <v>271</v>
      </c>
      <c r="O294" s="109">
        <f>VLOOKUP(N294,'GOLFER MONEY WON'!$1:$1048576,3,FALSE)</f>
        <v>28635</v>
      </c>
      <c r="P294" s="108" t="s">
        <v>299</v>
      </c>
      <c r="Q294" s="109">
        <f>VLOOKUP(P294,'GOLFER MONEY WON'!$1:$1048576,3,FALSE)</f>
        <v>345000</v>
      </c>
      <c r="R294" s="108" t="s">
        <v>255</v>
      </c>
      <c r="S294" s="109">
        <f>VLOOKUP(R294,'GOLFER MONEY WON'!$1:$1048576,3,FALSE)</f>
        <v>385250</v>
      </c>
      <c r="T294" s="112" t="s">
        <v>276</v>
      </c>
      <c r="U294" s="113">
        <f>VLOOKUP(T294,'GOLFER MONEY WON'!$1:$1048576,3,FALSE)</f>
        <v>0</v>
      </c>
      <c r="V294" s="114" t="s">
        <v>330</v>
      </c>
      <c r="W294" s="113">
        <f>VLOOKUP(V294,'GOLFER MONEY WON'!$1:$1048576,3,FALSE)</f>
        <v>60663</v>
      </c>
      <c r="X294" s="114" t="s">
        <v>302</v>
      </c>
      <c r="Y294" s="113">
        <f>VLOOKUP(X294,'GOLFER MONEY WON'!$1:$1048576,3,FALSE)</f>
        <v>218500</v>
      </c>
      <c r="Z294" s="58" t="s">
        <v>290</v>
      </c>
      <c r="AA294" s="59">
        <f>VLOOKUP(Z294,'GOLFER MONEY WON'!$1:$1048576,3,FALSE)</f>
        <v>0</v>
      </c>
      <c r="AB294" s="58" t="s">
        <v>332</v>
      </c>
      <c r="AC294" s="59">
        <f>VLOOKUP(AB294,'GOLFER MONEY WON'!$1:$1048576,3,FALSE)</f>
        <v>0</v>
      </c>
      <c r="AD294" s="117" t="s">
        <v>337</v>
      </c>
      <c r="AE294" s="118">
        <f>VLOOKUP(AD294,'GOLFER MONEY WON'!$1:$1048576,3,FALSE)</f>
        <v>0</v>
      </c>
    </row>
    <row r="295" spans="1:31" x14ac:dyDescent="0.2">
      <c r="A295" s="39">
        <v>294</v>
      </c>
      <c r="B295" s="54" t="s">
        <v>511</v>
      </c>
      <c r="C295" s="55">
        <f>SUM(E295)+G295+I295+K295+M295+O295+Q295+S295+U295+W295+Y295+AA295+AC295+AE295</f>
        <v>1435660</v>
      </c>
      <c r="D295" s="75" t="s">
        <v>245</v>
      </c>
      <c r="E295" s="76">
        <f>VLOOKUP(D295,'GOLFER MONEY WON'!$1:$1048576,3,FALSE)</f>
        <v>119600</v>
      </c>
      <c r="F295" s="77" t="s">
        <v>244</v>
      </c>
      <c r="G295" s="76">
        <f>VLOOKUP(F295,'GOLFER MONEY WON'!$1:$1048576,3,FALSE)</f>
        <v>437000</v>
      </c>
      <c r="H295" s="104" t="s">
        <v>260</v>
      </c>
      <c r="I295" s="105">
        <f>VLOOKUP(H295,'GOLFER MONEY WON'!$1:$1048576,3,FALSE)</f>
        <v>0</v>
      </c>
      <c r="J295" s="104" t="s">
        <v>282</v>
      </c>
      <c r="K295" s="105">
        <f>VLOOKUP(J295,'GOLFER MONEY WON'!$1:$1048576,3,FALSE)</f>
        <v>0</v>
      </c>
      <c r="L295" s="104" t="s">
        <v>317</v>
      </c>
      <c r="M295" s="105">
        <f>VLOOKUP(L295,'GOLFER MONEY WON'!$1:$1048576,3,FALSE)</f>
        <v>119600</v>
      </c>
      <c r="N295" s="108" t="s">
        <v>270</v>
      </c>
      <c r="O295" s="109">
        <f>VLOOKUP(N295,'GOLFER MONEY WON'!$1:$1048576,3,FALSE)</f>
        <v>79925</v>
      </c>
      <c r="P295" s="108" t="s">
        <v>271</v>
      </c>
      <c r="Q295" s="109">
        <f>VLOOKUP(P295,'GOLFER MONEY WON'!$1:$1048576,3,FALSE)</f>
        <v>28635</v>
      </c>
      <c r="R295" s="108" t="s">
        <v>299</v>
      </c>
      <c r="S295" s="109">
        <f>VLOOKUP(R295,'GOLFER MONEY WON'!$1:$1048576,3,FALSE)</f>
        <v>345000</v>
      </c>
      <c r="T295" s="112" t="s">
        <v>303</v>
      </c>
      <c r="U295" s="113">
        <f>VLOOKUP(T295,'GOLFER MONEY WON'!$1:$1048576,3,FALSE)</f>
        <v>0</v>
      </c>
      <c r="V295" s="114" t="s">
        <v>285</v>
      </c>
      <c r="W295" s="113">
        <f>VLOOKUP(V295,'GOLFER MONEY WON'!$1:$1048576,3,FALSE)</f>
        <v>43700</v>
      </c>
      <c r="X295" s="114" t="s">
        <v>324</v>
      </c>
      <c r="Y295" s="113">
        <f>VLOOKUP(X295,'GOLFER MONEY WON'!$1:$1048576,3,FALSE)</f>
        <v>43700</v>
      </c>
      <c r="Z295" s="58" t="s">
        <v>290</v>
      </c>
      <c r="AA295" s="59">
        <f>VLOOKUP(Z295,'GOLFER MONEY WON'!$1:$1048576,3,FALSE)</f>
        <v>0</v>
      </c>
      <c r="AB295" s="58" t="s">
        <v>333</v>
      </c>
      <c r="AC295" s="59">
        <f>VLOOKUP(AB295,'GOLFER MONEY WON'!$1:$1048576,3,FALSE)</f>
        <v>218500</v>
      </c>
      <c r="AD295" s="117" t="s">
        <v>337</v>
      </c>
      <c r="AE295" s="118">
        <f>VLOOKUP(AD295,'GOLFER MONEY WON'!$1:$1048576,3,FALSE)</f>
        <v>0</v>
      </c>
    </row>
    <row r="296" spans="1:31" x14ac:dyDescent="0.2">
      <c r="A296" s="39">
        <v>295</v>
      </c>
      <c r="B296" s="54" t="s">
        <v>146</v>
      </c>
      <c r="C296" s="55">
        <f>SUM(E296)+G296+I296+K296+M296+O296+Q296+S296+U296+W296+Y296+AA296+AC296+AE296</f>
        <v>1428429</v>
      </c>
      <c r="D296" s="75" t="s">
        <v>254</v>
      </c>
      <c r="E296" s="76">
        <f>VLOOKUP(D296,'GOLFER MONEY WON'!$1:$1048576,3,FALSE)</f>
        <v>667000</v>
      </c>
      <c r="F296" s="77" t="s">
        <v>245</v>
      </c>
      <c r="G296" s="76">
        <f>VLOOKUP(F296,'GOLFER MONEY WON'!$1:$1048576,3,FALSE)</f>
        <v>119600</v>
      </c>
      <c r="H296" s="104" t="s">
        <v>266</v>
      </c>
      <c r="I296" s="105">
        <f>VLOOKUP(H296,'GOLFER MONEY WON'!$1:$1048576,3,FALSE)</f>
        <v>33503</v>
      </c>
      <c r="J296" s="104" t="s">
        <v>282</v>
      </c>
      <c r="K296" s="105">
        <f>VLOOKUP(J296,'GOLFER MONEY WON'!$1:$1048576,3,FALSE)</f>
        <v>0</v>
      </c>
      <c r="L296" s="104" t="s">
        <v>258</v>
      </c>
      <c r="M296" s="105">
        <f>VLOOKUP(L296,'GOLFER MONEY WON'!$1:$1048576,3,FALSE)</f>
        <v>60663</v>
      </c>
      <c r="N296" s="108" t="s">
        <v>283</v>
      </c>
      <c r="O296" s="109">
        <f>VLOOKUP(N296,'GOLFER MONEY WON'!$1:$1048576,3,FALSE)</f>
        <v>0</v>
      </c>
      <c r="P296" s="108" t="s">
        <v>341</v>
      </c>
      <c r="Q296" s="109">
        <f>VLOOKUP(P296,'GOLFER MONEY WON'!$1:$1048576,3,FALSE)</f>
        <v>218500</v>
      </c>
      <c r="R296" s="108" t="s">
        <v>281</v>
      </c>
      <c r="S296" s="109">
        <f>VLOOKUP(R296,'GOLFER MONEY WON'!$1:$1048576,3,FALSE)</f>
        <v>0</v>
      </c>
      <c r="T296" s="112" t="s">
        <v>303</v>
      </c>
      <c r="U296" s="113">
        <f>VLOOKUP(T296,'GOLFER MONEY WON'!$1:$1048576,3,FALSE)</f>
        <v>0</v>
      </c>
      <c r="V296" s="114" t="s">
        <v>300</v>
      </c>
      <c r="W296" s="113">
        <f>VLOOKUP(V296,'GOLFER MONEY WON'!$1:$1048576,3,FALSE)</f>
        <v>0</v>
      </c>
      <c r="X296" s="114" t="s">
        <v>284</v>
      </c>
      <c r="Y296" s="113">
        <f>VLOOKUP(X296,'GOLFER MONEY WON'!$1:$1048576,3,FALSE)</f>
        <v>60663</v>
      </c>
      <c r="Z296" s="58" t="s">
        <v>332</v>
      </c>
      <c r="AA296" s="59">
        <f>VLOOKUP(Z296,'GOLFER MONEY WON'!$1:$1048576,3,FALSE)</f>
        <v>0</v>
      </c>
      <c r="AB296" s="58" t="s">
        <v>333</v>
      </c>
      <c r="AC296" s="59">
        <f>VLOOKUP(AB296,'GOLFER MONEY WON'!$1:$1048576,3,FALSE)</f>
        <v>218500</v>
      </c>
      <c r="AD296" s="117" t="s">
        <v>336</v>
      </c>
      <c r="AE296" s="118">
        <f>VLOOKUP(AD296,'GOLFER MONEY WON'!$1:$1048576,3,FALSE)</f>
        <v>50000</v>
      </c>
    </row>
    <row r="297" spans="1:31" x14ac:dyDescent="0.2">
      <c r="A297" s="39">
        <v>296</v>
      </c>
      <c r="B297" s="54" t="s">
        <v>176</v>
      </c>
      <c r="C297" s="55">
        <f>SUM(E297)+G297+I297+K297+M297+O297+Q297+S297+U297+W297+Y297+AA297+AC297+AE297</f>
        <v>1426153</v>
      </c>
      <c r="D297" s="75" t="s">
        <v>241</v>
      </c>
      <c r="E297" s="76">
        <f>VLOOKUP(D297,'GOLFER MONEY WON'!$1:$1048576,3,FALSE)</f>
        <v>33503</v>
      </c>
      <c r="F297" s="77" t="s">
        <v>244</v>
      </c>
      <c r="G297" s="76">
        <f>VLOOKUP(F297,'GOLFER MONEY WON'!$1:$1048576,3,FALSE)</f>
        <v>437000</v>
      </c>
      <c r="H297" s="104" t="s">
        <v>274</v>
      </c>
      <c r="I297" s="105">
        <f>VLOOKUP(H297,'GOLFER MONEY WON'!$1:$1048576,3,FALSE)</f>
        <v>299000</v>
      </c>
      <c r="J297" s="104" t="s">
        <v>260</v>
      </c>
      <c r="K297" s="105">
        <f>VLOOKUP(J297,'GOLFER MONEY WON'!$1:$1048576,3,FALSE)</f>
        <v>0</v>
      </c>
      <c r="L297" s="104" t="s">
        <v>264</v>
      </c>
      <c r="M297" s="105">
        <f>VLOOKUP(L297,'GOLFER MONEY WON'!$1:$1048576,3,FALSE)</f>
        <v>0</v>
      </c>
      <c r="N297" s="108" t="s">
        <v>283</v>
      </c>
      <c r="O297" s="109">
        <f>VLOOKUP(N297,'GOLFER MONEY WON'!$1:$1048576,3,FALSE)</f>
        <v>0</v>
      </c>
      <c r="P297" s="108" t="s">
        <v>255</v>
      </c>
      <c r="Q297" s="109">
        <f>VLOOKUP(P297,'GOLFER MONEY WON'!$1:$1048576,3,FALSE)</f>
        <v>385250</v>
      </c>
      <c r="R297" s="108" t="s">
        <v>259</v>
      </c>
      <c r="S297" s="109">
        <f>VLOOKUP(R297,'GOLFER MONEY WON'!$1:$1048576,3,FALSE)</f>
        <v>0</v>
      </c>
      <c r="T297" s="114" t="s">
        <v>278</v>
      </c>
      <c r="U297" s="113">
        <f>VLOOKUP(T297,'GOLFER MONEY WON'!$1:$1048576,3,FALSE)</f>
        <v>52900</v>
      </c>
      <c r="V297" s="114" t="s">
        <v>300</v>
      </c>
      <c r="W297" s="113">
        <f>VLOOKUP(V297,'GOLFER MONEY WON'!$1:$1048576,3,FALSE)</f>
        <v>0</v>
      </c>
      <c r="X297" s="114" t="s">
        <v>291</v>
      </c>
      <c r="Y297" s="113">
        <f>VLOOKUP(X297,'GOLFER MONEY WON'!$1:$1048576,3,FALSE)</f>
        <v>0</v>
      </c>
      <c r="Z297" s="58" t="s">
        <v>290</v>
      </c>
      <c r="AA297" s="59">
        <f>VLOOKUP(Z297,'GOLFER MONEY WON'!$1:$1048576,3,FALSE)</f>
        <v>0</v>
      </c>
      <c r="AB297" s="58" t="s">
        <v>333</v>
      </c>
      <c r="AC297" s="59">
        <f>VLOOKUP(AB297,'GOLFER MONEY WON'!$1:$1048576,3,FALSE)</f>
        <v>218500</v>
      </c>
      <c r="AD297" s="117" t="s">
        <v>335</v>
      </c>
      <c r="AE297" s="118">
        <f>VLOOKUP(AD297,'GOLFER MONEY WON'!$1:$1048576,3,FALSE)</f>
        <v>0</v>
      </c>
    </row>
    <row r="298" spans="1:31" x14ac:dyDescent="0.2">
      <c r="A298" s="39">
        <v>297</v>
      </c>
      <c r="B298" s="54" t="s">
        <v>108</v>
      </c>
      <c r="C298" s="55">
        <f>SUM(E298)+G298+I298+K298+M298+O298+Q298+S298+U298+W298+Y298+AA298+AC298+AE298</f>
        <v>1423586</v>
      </c>
      <c r="D298" s="75" t="s">
        <v>245</v>
      </c>
      <c r="E298" s="76">
        <f>VLOOKUP(D298,'GOLFER MONEY WON'!$1:$1048576,3,FALSE)</f>
        <v>119600</v>
      </c>
      <c r="F298" s="77" t="s">
        <v>244</v>
      </c>
      <c r="G298" s="76">
        <f>VLOOKUP(F298,'GOLFER MONEY WON'!$1:$1048576,3,FALSE)</f>
        <v>437000</v>
      </c>
      <c r="H298" s="104" t="s">
        <v>260</v>
      </c>
      <c r="I298" s="105">
        <f>VLOOKUP(H298,'GOLFER MONEY WON'!$1:$1048576,3,FALSE)</f>
        <v>0</v>
      </c>
      <c r="J298" s="104" t="s">
        <v>274</v>
      </c>
      <c r="K298" s="105">
        <f>VLOOKUP(J298,'GOLFER MONEY WON'!$1:$1048576,3,FALSE)</f>
        <v>299000</v>
      </c>
      <c r="L298" s="104" t="s">
        <v>317</v>
      </c>
      <c r="M298" s="105">
        <f>VLOOKUP(L298,'GOLFER MONEY WON'!$1:$1048576,3,FALSE)</f>
        <v>119600</v>
      </c>
      <c r="N298" s="108" t="s">
        <v>270</v>
      </c>
      <c r="O298" s="109">
        <f>VLOOKUP(N298,'GOLFER MONEY WON'!$1:$1048576,3,FALSE)</f>
        <v>79925</v>
      </c>
      <c r="P298" s="108" t="s">
        <v>283</v>
      </c>
      <c r="Q298" s="109">
        <f>VLOOKUP(P298,'GOLFER MONEY WON'!$1:$1048576,3,FALSE)</f>
        <v>0</v>
      </c>
      <c r="R298" s="108" t="s">
        <v>271</v>
      </c>
      <c r="S298" s="109">
        <f>VLOOKUP(R298,'GOLFER MONEY WON'!$1:$1048576,3,FALSE)</f>
        <v>28635</v>
      </c>
      <c r="T298" s="112" t="s">
        <v>276</v>
      </c>
      <c r="U298" s="113">
        <f>VLOOKUP(T298,'GOLFER MONEY WON'!$1:$1048576,3,FALSE)</f>
        <v>0</v>
      </c>
      <c r="V298" s="114" t="s">
        <v>330</v>
      </c>
      <c r="W298" s="113">
        <f>VLOOKUP(V298,'GOLFER MONEY WON'!$1:$1048576,3,FALSE)</f>
        <v>60663</v>
      </c>
      <c r="X298" s="114" t="s">
        <v>284</v>
      </c>
      <c r="Y298" s="113">
        <f>VLOOKUP(X298,'GOLFER MONEY WON'!$1:$1048576,3,FALSE)</f>
        <v>60663</v>
      </c>
      <c r="Z298" s="58" t="s">
        <v>292</v>
      </c>
      <c r="AA298" s="59">
        <f>VLOOKUP(Z298,'GOLFER MONEY WON'!$1:$1048576,3,FALSE)</f>
        <v>0</v>
      </c>
      <c r="AB298" s="58" t="s">
        <v>333</v>
      </c>
      <c r="AC298" s="59">
        <f>VLOOKUP(AB298,'GOLFER MONEY WON'!$1:$1048576,3,FALSE)</f>
        <v>218500</v>
      </c>
      <c r="AD298" s="117" t="s">
        <v>337</v>
      </c>
      <c r="AE298" s="118">
        <f>VLOOKUP(AD298,'GOLFER MONEY WON'!$1:$1048576,3,FALSE)</f>
        <v>0</v>
      </c>
    </row>
    <row r="299" spans="1:31" x14ac:dyDescent="0.2">
      <c r="A299" s="39">
        <v>298</v>
      </c>
      <c r="B299" s="54" t="s">
        <v>174</v>
      </c>
      <c r="C299" s="55">
        <f>SUM(E299)+G299+I299+K299+M299+O299+Q299+S299+U299+W299+Y299+AA299+AC299+AE299</f>
        <v>1421836</v>
      </c>
      <c r="D299" s="75" t="s">
        <v>245</v>
      </c>
      <c r="E299" s="76">
        <f>VLOOKUP(D299,'GOLFER MONEY WON'!$1:$1048576,3,FALSE)</f>
        <v>119600</v>
      </c>
      <c r="F299" s="77" t="s">
        <v>243</v>
      </c>
      <c r="G299" s="76">
        <f>VLOOKUP(F299,'GOLFER MONEY WON'!$1:$1048576,3,FALSE)</f>
        <v>0</v>
      </c>
      <c r="H299" s="104" t="s">
        <v>274</v>
      </c>
      <c r="I299" s="105">
        <f>VLOOKUP(H299,'GOLFER MONEY WON'!$1:$1048576,3,FALSE)</f>
        <v>299000</v>
      </c>
      <c r="J299" s="104" t="s">
        <v>317</v>
      </c>
      <c r="K299" s="105">
        <f>VLOOKUP(J299,'GOLFER MONEY WON'!$1:$1048576,3,FALSE)</f>
        <v>119600</v>
      </c>
      <c r="L299" s="104" t="s">
        <v>265</v>
      </c>
      <c r="M299" s="105">
        <f>VLOOKUP(L299,'GOLFER MONEY WON'!$1:$1048576,3,FALSE)</f>
        <v>0</v>
      </c>
      <c r="N299" s="108" t="s">
        <v>270</v>
      </c>
      <c r="O299" s="109">
        <f>VLOOKUP(N299,'GOLFER MONEY WON'!$1:$1048576,3,FALSE)</f>
        <v>79925</v>
      </c>
      <c r="P299" s="108" t="s">
        <v>271</v>
      </c>
      <c r="Q299" s="109">
        <f>VLOOKUP(P299,'GOLFER MONEY WON'!$1:$1048576,3,FALSE)</f>
        <v>28635</v>
      </c>
      <c r="R299" s="108" t="s">
        <v>255</v>
      </c>
      <c r="S299" s="109">
        <f>VLOOKUP(R299,'GOLFER MONEY WON'!$1:$1048576,3,FALSE)</f>
        <v>385250</v>
      </c>
      <c r="T299" s="112" t="s">
        <v>330</v>
      </c>
      <c r="U299" s="113">
        <f>VLOOKUP(T299,'GOLFER MONEY WON'!$1:$1048576,3,FALSE)</f>
        <v>60663</v>
      </c>
      <c r="V299" s="114" t="s">
        <v>327</v>
      </c>
      <c r="W299" s="113">
        <f>VLOOKUP(V299,'GOLFER MONEY WON'!$1:$1048576,3,FALSE)</f>
        <v>60663</v>
      </c>
      <c r="X299" s="114" t="s">
        <v>289</v>
      </c>
      <c r="Y299" s="113">
        <f>VLOOKUP(X299,'GOLFER MONEY WON'!$1:$1048576,3,FALSE)</f>
        <v>0</v>
      </c>
      <c r="Z299" s="58" t="s">
        <v>332</v>
      </c>
      <c r="AA299" s="59">
        <f>VLOOKUP(Z299,'GOLFER MONEY WON'!$1:$1048576,3,FALSE)</f>
        <v>0</v>
      </c>
      <c r="AB299" s="58" t="s">
        <v>333</v>
      </c>
      <c r="AC299" s="59">
        <f>VLOOKUP(AB299,'GOLFER MONEY WON'!$1:$1048576,3,FALSE)</f>
        <v>218500</v>
      </c>
      <c r="AD299" s="117" t="s">
        <v>336</v>
      </c>
      <c r="AE299" s="118">
        <f>VLOOKUP(AD299,'GOLFER MONEY WON'!$1:$1048576,3,FALSE)</f>
        <v>50000</v>
      </c>
    </row>
    <row r="300" spans="1:31" x14ac:dyDescent="0.2">
      <c r="A300" s="39">
        <v>299</v>
      </c>
      <c r="B300" s="54" t="s">
        <v>538</v>
      </c>
      <c r="C300" s="55">
        <f>SUM(E300)+G300+I300+K300+M300+O300+Q300+S300+U300+W300+Y300+AA300+AC300+AE300</f>
        <v>1421304</v>
      </c>
      <c r="D300" s="75" t="s">
        <v>241</v>
      </c>
      <c r="E300" s="76">
        <f>VLOOKUP(D300,'GOLFER MONEY WON'!$1:$1048576,3,FALSE)</f>
        <v>33503</v>
      </c>
      <c r="F300" s="77" t="s">
        <v>245</v>
      </c>
      <c r="G300" s="76">
        <f>VLOOKUP(F300,'GOLFER MONEY WON'!$1:$1048576,3,FALSE)</f>
        <v>119600</v>
      </c>
      <c r="H300" s="104" t="s">
        <v>260</v>
      </c>
      <c r="I300" s="105">
        <f>VLOOKUP(H300,'GOLFER MONEY WON'!$1:$1048576,3,FALSE)</f>
        <v>0</v>
      </c>
      <c r="J300" s="104" t="s">
        <v>267</v>
      </c>
      <c r="K300" s="105">
        <f>VLOOKUP(J300,'GOLFER MONEY WON'!$1:$1048576,3,FALSE)</f>
        <v>299000</v>
      </c>
      <c r="L300" s="104" t="s">
        <v>317</v>
      </c>
      <c r="M300" s="105">
        <f>VLOOKUP(L300,'GOLFER MONEY WON'!$1:$1048576,3,FALSE)</f>
        <v>119600</v>
      </c>
      <c r="N300" s="108" t="s">
        <v>271</v>
      </c>
      <c r="O300" s="109">
        <f>VLOOKUP(N300,'GOLFER MONEY WON'!$1:$1048576,3,FALSE)</f>
        <v>28635</v>
      </c>
      <c r="P300" s="108" t="s">
        <v>299</v>
      </c>
      <c r="Q300" s="109">
        <f>VLOOKUP(P300,'GOLFER MONEY WON'!$1:$1048576,3,FALSE)</f>
        <v>345000</v>
      </c>
      <c r="R300" s="108" t="s">
        <v>319</v>
      </c>
      <c r="S300" s="109">
        <f>VLOOKUP(R300,'GOLFER MONEY WON'!$1:$1048576,3,FALSE)</f>
        <v>119600</v>
      </c>
      <c r="T300" s="112" t="s">
        <v>272</v>
      </c>
      <c r="U300" s="113">
        <f>VLOOKUP(T300,'GOLFER MONEY WON'!$1:$1048576,3,FALSE)</f>
        <v>33503</v>
      </c>
      <c r="V300" s="114" t="s">
        <v>285</v>
      </c>
      <c r="W300" s="113">
        <f>VLOOKUP(V300,'GOLFER MONEY WON'!$1:$1048576,3,FALSE)</f>
        <v>43700</v>
      </c>
      <c r="X300" s="114" t="s">
        <v>284</v>
      </c>
      <c r="Y300" s="113">
        <f>VLOOKUP(X300,'GOLFER MONEY WON'!$1:$1048576,3,FALSE)</f>
        <v>60663</v>
      </c>
      <c r="Z300" s="58" t="s">
        <v>332</v>
      </c>
      <c r="AA300" s="59">
        <f>VLOOKUP(Z300,'GOLFER MONEY WON'!$1:$1048576,3,FALSE)</f>
        <v>0</v>
      </c>
      <c r="AB300" s="58" t="s">
        <v>333</v>
      </c>
      <c r="AC300" s="59">
        <f>VLOOKUP(AB300,'GOLFER MONEY WON'!$1:$1048576,3,FALSE)</f>
        <v>218500</v>
      </c>
      <c r="AD300" s="117" t="s">
        <v>337</v>
      </c>
      <c r="AE300" s="118">
        <f>VLOOKUP(AD300,'GOLFER MONEY WON'!$1:$1048576,3,FALSE)</f>
        <v>0</v>
      </c>
    </row>
    <row r="301" spans="1:31" x14ac:dyDescent="0.2">
      <c r="A301" s="39">
        <v>300</v>
      </c>
      <c r="B301" s="54" t="s">
        <v>361</v>
      </c>
      <c r="C301" s="55">
        <f>SUM(E301)+G301+I301+K301+M301+O301+Q301+S301+U301+W301+Y301+AA301+AC301+AE301</f>
        <v>1418631</v>
      </c>
      <c r="D301" s="75" t="s">
        <v>243</v>
      </c>
      <c r="E301" s="76">
        <f>VLOOKUP(D301,'GOLFER MONEY WON'!$1:$1048576,3,FALSE)</f>
        <v>0</v>
      </c>
      <c r="F301" s="77" t="s">
        <v>244</v>
      </c>
      <c r="G301" s="76">
        <f>VLOOKUP(F301,'GOLFER MONEY WON'!$1:$1048576,3,FALSE)</f>
        <v>437000</v>
      </c>
      <c r="H301" s="104" t="s">
        <v>249</v>
      </c>
      <c r="I301" s="105">
        <f>VLOOKUP(H301,'GOLFER MONEY WON'!$1:$1048576,3,FALSE)</f>
        <v>27840</v>
      </c>
      <c r="J301" s="104" t="s">
        <v>269</v>
      </c>
      <c r="K301" s="105">
        <f>VLOOKUP(J301,'GOLFER MONEY WON'!$1:$1048576,3,FALSE)</f>
        <v>218500</v>
      </c>
      <c r="L301" s="104" t="s">
        <v>267</v>
      </c>
      <c r="M301" s="105">
        <f>VLOOKUP(L301,'GOLFER MONEY WON'!$1:$1048576,3,FALSE)</f>
        <v>299000</v>
      </c>
      <c r="N301" s="108" t="s">
        <v>270</v>
      </c>
      <c r="O301" s="109">
        <f>VLOOKUP(N301,'GOLFER MONEY WON'!$1:$1048576,3,FALSE)</f>
        <v>79925</v>
      </c>
      <c r="P301" s="108" t="s">
        <v>283</v>
      </c>
      <c r="Q301" s="109">
        <f>VLOOKUP(P301,'GOLFER MONEY WON'!$1:$1048576,3,FALSE)</f>
        <v>0</v>
      </c>
      <c r="R301" s="108" t="s">
        <v>251</v>
      </c>
      <c r="S301" s="109">
        <f>VLOOKUP(R301,'GOLFER MONEY WON'!$1:$1048576,3,FALSE)</f>
        <v>43700</v>
      </c>
      <c r="T301" s="112" t="s">
        <v>272</v>
      </c>
      <c r="U301" s="113">
        <f>VLOOKUP(T301,'GOLFER MONEY WON'!$1:$1048576,3,FALSE)</f>
        <v>33503</v>
      </c>
      <c r="V301" s="114" t="s">
        <v>330</v>
      </c>
      <c r="W301" s="113">
        <f>VLOOKUP(V301,'GOLFER MONEY WON'!$1:$1048576,3,FALSE)</f>
        <v>60663</v>
      </c>
      <c r="X301" s="114" t="s">
        <v>302</v>
      </c>
      <c r="Y301" s="113">
        <f>VLOOKUP(X301,'GOLFER MONEY WON'!$1:$1048576,3,FALSE)</f>
        <v>218500</v>
      </c>
      <c r="Z301" s="58" t="s">
        <v>332</v>
      </c>
      <c r="AA301" s="59">
        <f>VLOOKUP(Z301,'GOLFER MONEY WON'!$1:$1048576,3,FALSE)</f>
        <v>0</v>
      </c>
      <c r="AB301" s="58" t="s">
        <v>292</v>
      </c>
      <c r="AC301" s="59">
        <f>VLOOKUP(AB301,'GOLFER MONEY WON'!$1:$1048576,3,FALSE)</f>
        <v>0</v>
      </c>
      <c r="AD301" s="117" t="s">
        <v>337</v>
      </c>
      <c r="AE301" s="118">
        <f>VLOOKUP(AD301,'GOLFER MONEY WON'!$1:$1048576,3,FALSE)</f>
        <v>0</v>
      </c>
    </row>
    <row r="302" spans="1:31" x14ac:dyDescent="0.2">
      <c r="A302" s="39">
        <v>301</v>
      </c>
      <c r="B302" s="54" t="s">
        <v>490</v>
      </c>
      <c r="C302" s="55">
        <f>SUM(E302)+G302+I302+K302+M302+O302+Q302+S302+U302+W302+Y302+AA302+AC302+AE302</f>
        <v>1416225</v>
      </c>
      <c r="D302" s="75" t="s">
        <v>245</v>
      </c>
      <c r="E302" s="76">
        <f>VLOOKUP(D302,'GOLFER MONEY WON'!$1:$1048576,3,FALSE)</f>
        <v>119600</v>
      </c>
      <c r="F302" s="77" t="s">
        <v>244</v>
      </c>
      <c r="G302" s="76">
        <f>VLOOKUP(F302,'GOLFER MONEY WON'!$1:$1048576,3,FALSE)</f>
        <v>437000</v>
      </c>
      <c r="H302" s="104" t="s">
        <v>260</v>
      </c>
      <c r="I302" s="105">
        <f>VLOOKUP(H302,'GOLFER MONEY WON'!$1:$1048576,3,FALSE)</f>
        <v>0</v>
      </c>
      <c r="J302" s="104" t="s">
        <v>267</v>
      </c>
      <c r="K302" s="105">
        <f>VLOOKUP(J302,'GOLFER MONEY WON'!$1:$1048576,3,FALSE)</f>
        <v>299000</v>
      </c>
      <c r="L302" s="104" t="s">
        <v>265</v>
      </c>
      <c r="M302" s="105">
        <f>VLOOKUP(L302,'GOLFER MONEY WON'!$1:$1048576,3,FALSE)</f>
        <v>0</v>
      </c>
      <c r="N302" s="108" t="s">
        <v>270</v>
      </c>
      <c r="O302" s="109">
        <f>VLOOKUP(N302,'GOLFER MONEY WON'!$1:$1048576,3,FALSE)</f>
        <v>79925</v>
      </c>
      <c r="P302" s="108" t="s">
        <v>287</v>
      </c>
      <c r="Q302" s="109">
        <f>VLOOKUP(P302,'GOLFER MONEY WON'!$1:$1048576,3,FALSE)</f>
        <v>218500</v>
      </c>
      <c r="R302" s="108" t="s">
        <v>259</v>
      </c>
      <c r="S302" s="109">
        <f>VLOOKUP(R302,'GOLFER MONEY WON'!$1:$1048576,3,FALSE)</f>
        <v>0</v>
      </c>
      <c r="T302" s="112" t="s">
        <v>302</v>
      </c>
      <c r="U302" s="113">
        <f>VLOOKUP(T302,'GOLFER MONEY WON'!$1:$1048576,3,FALSE)</f>
        <v>218500</v>
      </c>
      <c r="V302" s="114" t="s">
        <v>300</v>
      </c>
      <c r="W302" s="113">
        <f>VLOOKUP(V302,'GOLFER MONEY WON'!$1:$1048576,3,FALSE)</f>
        <v>0</v>
      </c>
      <c r="X302" s="114" t="s">
        <v>285</v>
      </c>
      <c r="Y302" s="113">
        <f>VLOOKUP(X302,'GOLFER MONEY WON'!$1:$1048576,3,FALSE)</f>
        <v>43700</v>
      </c>
      <c r="Z302" s="58" t="s">
        <v>290</v>
      </c>
      <c r="AA302" s="59">
        <f>VLOOKUP(Z302,'GOLFER MONEY WON'!$1:$1048576,3,FALSE)</f>
        <v>0</v>
      </c>
      <c r="AB302" s="58" t="s">
        <v>332</v>
      </c>
      <c r="AC302" s="59">
        <f>VLOOKUP(AB302,'GOLFER MONEY WON'!$1:$1048576,3,FALSE)</f>
        <v>0</v>
      </c>
      <c r="AD302" s="117" t="s">
        <v>337</v>
      </c>
      <c r="AE302" s="118">
        <f>VLOOKUP(AD302,'GOLFER MONEY WON'!$1:$1048576,3,FALSE)</f>
        <v>0</v>
      </c>
    </row>
    <row r="303" spans="1:31" x14ac:dyDescent="0.2">
      <c r="A303" s="39">
        <v>302</v>
      </c>
      <c r="B303" s="54" t="s">
        <v>101</v>
      </c>
      <c r="C303" s="55">
        <f>SUM(E303)+G303+I303+K303+M303+O303+Q303+S303+U303+W303+Y303+AA303+AC303+AE303</f>
        <v>1416091</v>
      </c>
      <c r="D303" s="75" t="s">
        <v>241</v>
      </c>
      <c r="E303" s="76">
        <f>VLOOKUP(D303,'GOLFER MONEY WON'!$1:$1048576,3,FALSE)</f>
        <v>33503</v>
      </c>
      <c r="F303" s="77" t="s">
        <v>245</v>
      </c>
      <c r="G303" s="76">
        <f>VLOOKUP(F303,'GOLFER MONEY WON'!$1:$1048576,3,FALSE)</f>
        <v>119600</v>
      </c>
      <c r="H303" s="104" t="s">
        <v>274</v>
      </c>
      <c r="I303" s="105">
        <f>VLOOKUP(H303,'GOLFER MONEY WON'!$1:$1048576,3,FALSE)</f>
        <v>299000</v>
      </c>
      <c r="J303" s="104" t="s">
        <v>267</v>
      </c>
      <c r="K303" s="105">
        <f>VLOOKUP(J303,'GOLFER MONEY WON'!$1:$1048576,3,FALSE)</f>
        <v>299000</v>
      </c>
      <c r="L303" s="104" t="s">
        <v>265</v>
      </c>
      <c r="M303" s="105">
        <f>VLOOKUP(L303,'GOLFER MONEY WON'!$1:$1048576,3,FALSE)</f>
        <v>0</v>
      </c>
      <c r="N303" s="108" t="s">
        <v>298</v>
      </c>
      <c r="O303" s="109">
        <f>VLOOKUP(N303,'GOLFER MONEY WON'!$1:$1048576,3,FALSE)</f>
        <v>43700</v>
      </c>
      <c r="P303" s="108" t="s">
        <v>270</v>
      </c>
      <c r="Q303" s="109">
        <f>VLOOKUP(P303,'GOLFER MONEY WON'!$1:$1048576,3,FALSE)</f>
        <v>79925</v>
      </c>
      <c r="R303" s="108" t="s">
        <v>318</v>
      </c>
      <c r="S303" s="109">
        <f>VLOOKUP(R303,'GOLFER MONEY WON'!$1:$1048576,3,FALSE)</f>
        <v>0</v>
      </c>
      <c r="T303" s="112" t="s">
        <v>285</v>
      </c>
      <c r="U303" s="113">
        <f>VLOOKUP(T303,'GOLFER MONEY WON'!$1:$1048576,3,FALSE)</f>
        <v>43700</v>
      </c>
      <c r="V303" s="114" t="s">
        <v>302</v>
      </c>
      <c r="W303" s="113">
        <f>VLOOKUP(V303,'GOLFER MONEY WON'!$1:$1048576,3,FALSE)</f>
        <v>218500</v>
      </c>
      <c r="X303" s="114" t="s">
        <v>284</v>
      </c>
      <c r="Y303" s="113">
        <f>VLOOKUP(X303,'GOLFER MONEY WON'!$1:$1048576,3,FALSE)</f>
        <v>60663</v>
      </c>
      <c r="Z303" s="58" t="s">
        <v>332</v>
      </c>
      <c r="AA303" s="59">
        <f>VLOOKUP(Z303,'GOLFER MONEY WON'!$1:$1048576,3,FALSE)</f>
        <v>0</v>
      </c>
      <c r="AB303" s="58" t="s">
        <v>333</v>
      </c>
      <c r="AC303" s="59">
        <f>VLOOKUP(AB303,'GOLFER MONEY WON'!$1:$1048576,3,FALSE)</f>
        <v>218500</v>
      </c>
      <c r="AD303" s="117" t="s">
        <v>337</v>
      </c>
      <c r="AE303" s="118">
        <f>VLOOKUP(AD303,'GOLFER MONEY WON'!$1:$1048576,3,FALSE)</f>
        <v>0</v>
      </c>
    </row>
    <row r="304" spans="1:31" x14ac:dyDescent="0.2">
      <c r="A304" s="39">
        <v>303</v>
      </c>
      <c r="B304" s="54" t="s">
        <v>120</v>
      </c>
      <c r="C304" s="55">
        <f>SUM(E304)+G304+I304+K304+M304+O304+Q304+S304+U304+W304+Y304+AA304+AC304+AE304</f>
        <v>1413638</v>
      </c>
      <c r="D304" s="75" t="s">
        <v>243</v>
      </c>
      <c r="E304" s="76">
        <f>VLOOKUP(D304,'GOLFER MONEY WON'!$1:$1048576,3,FALSE)</f>
        <v>0</v>
      </c>
      <c r="F304" s="77" t="s">
        <v>242</v>
      </c>
      <c r="G304" s="76">
        <f>VLOOKUP(F304,'GOLFER MONEY WON'!$1:$1048576,3,FALSE)</f>
        <v>161000</v>
      </c>
      <c r="H304" s="104" t="s">
        <v>260</v>
      </c>
      <c r="I304" s="105">
        <f>VLOOKUP(H304,'GOLFER MONEY WON'!$1:$1048576,3,FALSE)</f>
        <v>0</v>
      </c>
      <c r="J304" s="104" t="s">
        <v>261</v>
      </c>
      <c r="K304" s="105">
        <f>VLOOKUP(J304,'GOLFER MONEY WON'!$1:$1048576,3,FALSE)</f>
        <v>79925</v>
      </c>
      <c r="L304" s="104" t="s">
        <v>317</v>
      </c>
      <c r="M304" s="105">
        <f>VLOOKUP(L304,'GOLFER MONEY WON'!$1:$1048576,3,FALSE)</f>
        <v>119600</v>
      </c>
      <c r="N304" s="108" t="s">
        <v>255</v>
      </c>
      <c r="O304" s="109">
        <f>VLOOKUP(N304,'GOLFER MONEY WON'!$1:$1048576,3,FALSE)</f>
        <v>385250</v>
      </c>
      <c r="P304" s="108" t="s">
        <v>299</v>
      </c>
      <c r="Q304" s="109">
        <f>VLOOKUP(P304,'GOLFER MONEY WON'!$1:$1048576,3,FALSE)</f>
        <v>345000</v>
      </c>
      <c r="R304" s="108" t="s">
        <v>304</v>
      </c>
      <c r="S304" s="109">
        <f>VLOOKUP(R304,'GOLFER MONEY WON'!$1:$1048576,3,FALSE)</f>
        <v>0</v>
      </c>
      <c r="T304" s="112" t="s">
        <v>297</v>
      </c>
      <c r="U304" s="113">
        <f>VLOOKUP(T304,'GOLFER MONEY WON'!$1:$1048576,3,FALSE)</f>
        <v>43700</v>
      </c>
      <c r="V304" s="114" t="s">
        <v>300</v>
      </c>
      <c r="W304" s="113">
        <f>VLOOKUP(V304,'GOLFER MONEY WON'!$1:$1048576,3,FALSE)</f>
        <v>0</v>
      </c>
      <c r="X304" s="114" t="s">
        <v>284</v>
      </c>
      <c r="Y304" s="113">
        <f>VLOOKUP(X304,'GOLFER MONEY WON'!$1:$1048576,3,FALSE)</f>
        <v>60663</v>
      </c>
      <c r="Z304" s="58" t="s">
        <v>290</v>
      </c>
      <c r="AA304" s="59">
        <f>VLOOKUP(Z304,'GOLFER MONEY WON'!$1:$1048576,3,FALSE)</f>
        <v>0</v>
      </c>
      <c r="AB304" s="58" t="s">
        <v>333</v>
      </c>
      <c r="AC304" s="59">
        <f>VLOOKUP(AB304,'GOLFER MONEY WON'!$1:$1048576,3,FALSE)</f>
        <v>218500</v>
      </c>
      <c r="AD304" s="117" t="s">
        <v>337</v>
      </c>
      <c r="AE304" s="118">
        <f>VLOOKUP(AD304,'GOLFER MONEY WON'!$1:$1048576,3,FALSE)</f>
        <v>0</v>
      </c>
    </row>
    <row r="305" spans="1:31" x14ac:dyDescent="0.2">
      <c r="A305" s="39">
        <v>304</v>
      </c>
      <c r="B305" s="54" t="s">
        <v>400</v>
      </c>
      <c r="C305" s="55">
        <f>SUM(E305)+G305+I305+K305+M305+O305+Q305+S305+U305+W305+Y305+AA305+AC305+AE305</f>
        <v>1406776</v>
      </c>
      <c r="D305" s="75" t="s">
        <v>245</v>
      </c>
      <c r="E305" s="76">
        <f>VLOOKUP(D305,'GOLFER MONEY WON'!$1:$1048576,3,FALSE)</f>
        <v>119600</v>
      </c>
      <c r="F305" s="77" t="s">
        <v>244</v>
      </c>
      <c r="G305" s="76">
        <f>VLOOKUP(F305,'GOLFER MONEY WON'!$1:$1048576,3,FALSE)</f>
        <v>437000</v>
      </c>
      <c r="H305" s="104" t="s">
        <v>253</v>
      </c>
      <c r="I305" s="105">
        <f>VLOOKUP(H305,'GOLFER MONEY WON'!$1:$1048576,3,FALSE)</f>
        <v>0</v>
      </c>
      <c r="J305" s="104" t="s">
        <v>260</v>
      </c>
      <c r="K305" s="105">
        <f>VLOOKUP(J305,'GOLFER MONEY WON'!$1:$1048576,3,FALSE)</f>
        <v>0</v>
      </c>
      <c r="L305" s="104" t="s">
        <v>261</v>
      </c>
      <c r="M305" s="105">
        <f>VLOOKUP(L305,'GOLFER MONEY WON'!$1:$1048576,3,FALSE)</f>
        <v>79925</v>
      </c>
      <c r="N305" s="108" t="s">
        <v>271</v>
      </c>
      <c r="O305" s="109">
        <f>VLOOKUP(N305,'GOLFER MONEY WON'!$1:$1048576,3,FALSE)</f>
        <v>28635</v>
      </c>
      <c r="P305" s="108" t="s">
        <v>255</v>
      </c>
      <c r="Q305" s="109">
        <f>VLOOKUP(P305,'GOLFER MONEY WON'!$1:$1048576,3,FALSE)</f>
        <v>385250</v>
      </c>
      <c r="R305" s="108" t="s">
        <v>251</v>
      </c>
      <c r="S305" s="109">
        <f>VLOOKUP(R305,'GOLFER MONEY WON'!$1:$1048576,3,FALSE)</f>
        <v>43700</v>
      </c>
      <c r="T305" s="112" t="s">
        <v>272</v>
      </c>
      <c r="U305" s="113">
        <f>VLOOKUP(T305,'GOLFER MONEY WON'!$1:$1048576,3,FALSE)</f>
        <v>33503</v>
      </c>
      <c r="V305" s="114" t="s">
        <v>330</v>
      </c>
      <c r="W305" s="113">
        <f>VLOOKUP(V305,'GOLFER MONEY WON'!$1:$1048576,3,FALSE)</f>
        <v>60663</v>
      </c>
      <c r="X305" s="114" t="s">
        <v>289</v>
      </c>
      <c r="Y305" s="113">
        <f>VLOOKUP(X305,'GOLFER MONEY WON'!$1:$1048576,3,FALSE)</f>
        <v>0</v>
      </c>
      <c r="Z305" s="58" t="s">
        <v>292</v>
      </c>
      <c r="AA305" s="59">
        <f>VLOOKUP(Z305,'GOLFER MONEY WON'!$1:$1048576,3,FALSE)</f>
        <v>0</v>
      </c>
      <c r="AB305" s="58" t="s">
        <v>333</v>
      </c>
      <c r="AC305" s="59">
        <f>VLOOKUP(AB305,'GOLFER MONEY WON'!$1:$1048576,3,FALSE)</f>
        <v>218500</v>
      </c>
      <c r="AD305" s="117" t="s">
        <v>335</v>
      </c>
      <c r="AE305" s="118">
        <f>VLOOKUP(AD305,'GOLFER MONEY WON'!$1:$1048576,3,FALSE)</f>
        <v>0</v>
      </c>
    </row>
    <row r="306" spans="1:31" x14ac:dyDescent="0.2">
      <c r="A306" s="39">
        <v>305</v>
      </c>
      <c r="B306" s="54" t="s">
        <v>535</v>
      </c>
      <c r="C306" s="55">
        <f>SUM(E306)+G306+I306+K306+M306+O306+Q306+S306+U306+W306+Y306+AA306+AC306+AE306</f>
        <v>1405741</v>
      </c>
      <c r="D306" s="75" t="s">
        <v>246</v>
      </c>
      <c r="E306" s="76">
        <f>VLOOKUP(D306,'GOLFER MONEY WON'!$1:$1048576,3,FALSE)</f>
        <v>345000</v>
      </c>
      <c r="F306" s="77" t="s">
        <v>245</v>
      </c>
      <c r="G306" s="76">
        <f>VLOOKUP(F306,'GOLFER MONEY WON'!$1:$1048576,3,FALSE)</f>
        <v>119600</v>
      </c>
      <c r="H306" s="104" t="s">
        <v>266</v>
      </c>
      <c r="I306" s="105">
        <f>VLOOKUP(H306,'GOLFER MONEY WON'!$1:$1048576,3,FALSE)</f>
        <v>33503</v>
      </c>
      <c r="J306" s="104" t="s">
        <v>256</v>
      </c>
      <c r="K306" s="105">
        <f>VLOOKUP(J306,'GOLFER MONEY WON'!$1:$1048576,3,FALSE)</f>
        <v>79925</v>
      </c>
      <c r="L306" s="104" t="s">
        <v>282</v>
      </c>
      <c r="M306" s="105">
        <f>VLOOKUP(L306,'GOLFER MONEY WON'!$1:$1048576,3,FALSE)</f>
        <v>0</v>
      </c>
      <c r="N306" s="108" t="s">
        <v>281</v>
      </c>
      <c r="O306" s="109">
        <f>VLOOKUP(N306,'GOLFER MONEY WON'!$1:$1048576,3,FALSE)</f>
        <v>0</v>
      </c>
      <c r="P306" s="108" t="s">
        <v>255</v>
      </c>
      <c r="Q306" s="109">
        <f>VLOOKUP(P306,'GOLFER MONEY WON'!$1:$1048576,3,FALSE)</f>
        <v>385250</v>
      </c>
      <c r="R306" s="108" t="s">
        <v>286</v>
      </c>
      <c r="S306" s="109">
        <f>VLOOKUP(R306,'GOLFER MONEY WON'!$1:$1048576,3,FALSE)</f>
        <v>119600</v>
      </c>
      <c r="T306" s="112" t="s">
        <v>301</v>
      </c>
      <c r="U306" s="113">
        <f>VLOOKUP(T306,'GOLFER MONEY WON'!$1:$1048576,3,FALSE)</f>
        <v>0</v>
      </c>
      <c r="V306" s="114" t="s">
        <v>330</v>
      </c>
      <c r="W306" s="113">
        <f>VLOOKUP(V306,'GOLFER MONEY WON'!$1:$1048576,3,FALSE)</f>
        <v>60663</v>
      </c>
      <c r="X306" s="114" t="s">
        <v>324</v>
      </c>
      <c r="Y306" s="113">
        <f>VLOOKUP(X306,'GOLFER MONEY WON'!$1:$1048576,3,FALSE)</f>
        <v>43700</v>
      </c>
      <c r="Z306" s="58" t="s">
        <v>333</v>
      </c>
      <c r="AA306" s="59">
        <f>VLOOKUP(Z306,'GOLFER MONEY WON'!$1:$1048576,3,FALSE)</f>
        <v>218500</v>
      </c>
      <c r="AB306" s="58" t="s">
        <v>295</v>
      </c>
      <c r="AC306" s="59">
        <f>VLOOKUP(AB306,'GOLFER MONEY WON'!$1:$1048576,3,FALSE)</f>
        <v>0</v>
      </c>
      <c r="AD306" s="117" t="s">
        <v>335</v>
      </c>
      <c r="AE306" s="118">
        <f>VLOOKUP(AD306,'GOLFER MONEY WON'!$1:$1048576,3,FALSE)</f>
        <v>0</v>
      </c>
    </row>
    <row r="307" spans="1:31" x14ac:dyDescent="0.2">
      <c r="A307" s="39">
        <v>306</v>
      </c>
      <c r="B307" s="54" t="s">
        <v>195</v>
      </c>
      <c r="C307" s="55">
        <f>SUM(E307)+G307+I307+K307+M307+O307+Q307+S307+U307+W307+Y307+AA307+AC307+AE307</f>
        <v>1404591</v>
      </c>
      <c r="D307" s="75" t="s">
        <v>254</v>
      </c>
      <c r="E307" s="76">
        <f>VLOOKUP(D307,'GOLFER MONEY WON'!$1:$1048576,3,FALSE)</f>
        <v>667000</v>
      </c>
      <c r="F307" s="77" t="s">
        <v>245</v>
      </c>
      <c r="G307" s="76">
        <f>VLOOKUP(F307,'GOLFER MONEY WON'!$1:$1048576,3,FALSE)</f>
        <v>119600</v>
      </c>
      <c r="H307" s="104" t="s">
        <v>260</v>
      </c>
      <c r="I307" s="105">
        <f>VLOOKUP(H307,'GOLFER MONEY WON'!$1:$1048576,3,FALSE)</f>
        <v>0</v>
      </c>
      <c r="J307" s="104" t="s">
        <v>317</v>
      </c>
      <c r="K307" s="105">
        <f>VLOOKUP(J307,'GOLFER MONEY WON'!$1:$1048576,3,FALSE)</f>
        <v>119600</v>
      </c>
      <c r="L307" s="104" t="s">
        <v>263</v>
      </c>
      <c r="M307" s="105">
        <f>VLOOKUP(L307,'GOLFER MONEY WON'!$1:$1048576,3,FALSE)</f>
        <v>161000</v>
      </c>
      <c r="N307" s="108" t="s">
        <v>270</v>
      </c>
      <c r="O307" s="109">
        <f>VLOOKUP(N307,'GOLFER MONEY WON'!$1:$1048576,3,FALSE)</f>
        <v>79925</v>
      </c>
      <c r="P307" s="108" t="s">
        <v>283</v>
      </c>
      <c r="Q307" s="109">
        <f>VLOOKUP(P307,'GOLFER MONEY WON'!$1:$1048576,3,FALSE)</f>
        <v>0</v>
      </c>
      <c r="R307" s="108" t="s">
        <v>286</v>
      </c>
      <c r="S307" s="109">
        <f>VLOOKUP(R307,'GOLFER MONEY WON'!$1:$1048576,3,FALSE)</f>
        <v>119600</v>
      </c>
      <c r="T307" s="112" t="s">
        <v>272</v>
      </c>
      <c r="U307" s="113">
        <f>VLOOKUP(T307,'GOLFER MONEY WON'!$1:$1048576,3,FALSE)</f>
        <v>33503</v>
      </c>
      <c r="V307" s="114" t="s">
        <v>330</v>
      </c>
      <c r="W307" s="113">
        <f>VLOOKUP(V307,'GOLFER MONEY WON'!$1:$1048576,3,FALSE)</f>
        <v>60663</v>
      </c>
      <c r="X307" s="114" t="s">
        <v>324</v>
      </c>
      <c r="Y307" s="113">
        <f>VLOOKUP(X307,'GOLFER MONEY WON'!$1:$1048576,3,FALSE)</f>
        <v>43700</v>
      </c>
      <c r="Z307" s="58" t="s">
        <v>332</v>
      </c>
      <c r="AA307" s="59">
        <f>VLOOKUP(Z307,'GOLFER MONEY WON'!$1:$1048576,3,FALSE)</f>
        <v>0</v>
      </c>
      <c r="AB307" s="58" t="s">
        <v>296</v>
      </c>
      <c r="AC307" s="59">
        <f>VLOOKUP(AB307,'GOLFER MONEY WON'!$1:$1048576,3,FALSE)</f>
        <v>0</v>
      </c>
      <c r="AD307" s="117" t="s">
        <v>335</v>
      </c>
      <c r="AE307" s="118">
        <f>VLOOKUP(AD307,'GOLFER MONEY WON'!$1:$1048576,3,FALSE)</f>
        <v>0</v>
      </c>
    </row>
    <row r="308" spans="1:31" x14ac:dyDescent="0.2">
      <c r="A308" s="39">
        <v>307</v>
      </c>
      <c r="B308" s="54" t="s">
        <v>396</v>
      </c>
      <c r="C308" s="55">
        <f>SUM(E308)+G308+I308+K308+M308+O308+Q308+S308+U308+W308+Y308+AA308+AC308+AE308</f>
        <v>1403153</v>
      </c>
      <c r="D308" s="75" t="s">
        <v>248</v>
      </c>
      <c r="E308" s="76">
        <f>VLOOKUP(D308,'GOLFER MONEY WON'!$1:$1048576,3,FALSE)</f>
        <v>667000</v>
      </c>
      <c r="F308" s="77" t="s">
        <v>242</v>
      </c>
      <c r="G308" s="76">
        <f>VLOOKUP(F308,'GOLFER MONEY WON'!$1:$1048576,3,FALSE)</f>
        <v>161000</v>
      </c>
      <c r="H308" s="104" t="s">
        <v>266</v>
      </c>
      <c r="I308" s="105">
        <f>VLOOKUP(H308,'GOLFER MONEY WON'!$1:$1048576,3,FALSE)</f>
        <v>33503</v>
      </c>
      <c r="J308" s="104" t="s">
        <v>316</v>
      </c>
      <c r="K308" s="105">
        <f>VLOOKUP(J308,'GOLFER MONEY WON'!$1:$1048576,3,FALSE)</f>
        <v>43700</v>
      </c>
      <c r="L308" s="104" t="s">
        <v>265</v>
      </c>
      <c r="M308" s="105">
        <f>VLOOKUP(L308,'GOLFER MONEY WON'!$1:$1048576,3,FALSE)</f>
        <v>0</v>
      </c>
      <c r="N308" s="108" t="s">
        <v>270</v>
      </c>
      <c r="O308" s="109">
        <f>VLOOKUP(N308,'GOLFER MONEY WON'!$1:$1048576,3,FALSE)</f>
        <v>79925</v>
      </c>
      <c r="P308" s="108" t="s">
        <v>286</v>
      </c>
      <c r="Q308" s="109">
        <f>VLOOKUP(P308,'GOLFER MONEY WON'!$1:$1048576,3,FALSE)</f>
        <v>119600</v>
      </c>
      <c r="R308" s="108" t="s">
        <v>287</v>
      </c>
      <c r="S308" s="109">
        <f>VLOOKUP(R308,'GOLFER MONEY WON'!$1:$1048576,3,FALSE)</f>
        <v>218500</v>
      </c>
      <c r="T308" s="112" t="s">
        <v>303</v>
      </c>
      <c r="U308" s="113">
        <f>VLOOKUP(T308,'GOLFER MONEY WON'!$1:$1048576,3,FALSE)</f>
        <v>0</v>
      </c>
      <c r="V308" s="114" t="s">
        <v>326</v>
      </c>
      <c r="W308" s="113">
        <f>VLOOKUP(V308,'GOLFER MONEY WON'!$1:$1048576,3,FALSE)</f>
        <v>79925</v>
      </c>
      <c r="X308" s="114" t="s">
        <v>301</v>
      </c>
      <c r="Y308" s="113">
        <f>VLOOKUP(X308,'GOLFER MONEY WON'!$1:$1048576,3,FALSE)</f>
        <v>0</v>
      </c>
      <c r="Z308" s="58" t="s">
        <v>290</v>
      </c>
      <c r="AA308" s="59">
        <f>VLOOKUP(Z308,'GOLFER MONEY WON'!$1:$1048576,3,FALSE)</f>
        <v>0</v>
      </c>
      <c r="AB308" s="58" t="s">
        <v>292</v>
      </c>
      <c r="AC308" s="59">
        <f>VLOOKUP(AB308,'GOLFER MONEY WON'!$1:$1048576,3,FALSE)</f>
        <v>0</v>
      </c>
      <c r="AD308" s="117" t="s">
        <v>335</v>
      </c>
      <c r="AE308" s="118">
        <f>VLOOKUP(AD308,'GOLFER MONEY WON'!$1:$1048576,3,FALSE)</f>
        <v>0</v>
      </c>
    </row>
    <row r="309" spans="1:31" x14ac:dyDescent="0.2">
      <c r="A309" s="39">
        <v>308</v>
      </c>
      <c r="B309" s="54" t="s">
        <v>52</v>
      </c>
      <c r="C309" s="55">
        <f>SUM(E309)+G309+I309+K309+M309+O309+Q309+S309+U309+W309+Y309+AA309+AC309+AE309</f>
        <v>1402713</v>
      </c>
      <c r="D309" s="75" t="s">
        <v>245</v>
      </c>
      <c r="E309" s="76">
        <f>VLOOKUP(D309,'GOLFER MONEY WON'!$1:$1048576,3,FALSE)</f>
        <v>119600</v>
      </c>
      <c r="F309" s="77" t="s">
        <v>243</v>
      </c>
      <c r="G309" s="76">
        <f>VLOOKUP(F309,'GOLFER MONEY WON'!$1:$1048576,3,FALSE)</f>
        <v>0</v>
      </c>
      <c r="H309" s="104" t="s">
        <v>265</v>
      </c>
      <c r="I309" s="105">
        <f>VLOOKUP(H309,'GOLFER MONEY WON'!$1:$1048576,3,FALSE)</f>
        <v>0</v>
      </c>
      <c r="J309" s="104" t="s">
        <v>268</v>
      </c>
      <c r="K309" s="105">
        <f>VLOOKUP(J309,'GOLFER MONEY WON'!$1:$1048576,3,FALSE)</f>
        <v>161000</v>
      </c>
      <c r="L309" s="104" t="s">
        <v>258</v>
      </c>
      <c r="M309" s="105">
        <f>VLOOKUP(L309,'GOLFER MONEY WON'!$1:$1048576,3,FALSE)</f>
        <v>60663</v>
      </c>
      <c r="N309" s="108" t="s">
        <v>270</v>
      </c>
      <c r="O309" s="109">
        <f>VLOOKUP(N309,'GOLFER MONEY WON'!$1:$1048576,3,FALSE)</f>
        <v>79925</v>
      </c>
      <c r="P309" s="108" t="s">
        <v>299</v>
      </c>
      <c r="Q309" s="109">
        <f>VLOOKUP(P309,'GOLFER MONEY WON'!$1:$1048576,3,FALSE)</f>
        <v>345000</v>
      </c>
      <c r="R309" s="108" t="s">
        <v>286</v>
      </c>
      <c r="S309" s="109">
        <f>VLOOKUP(R309,'GOLFER MONEY WON'!$1:$1048576,3,FALSE)</f>
        <v>119600</v>
      </c>
      <c r="T309" s="112" t="s">
        <v>326</v>
      </c>
      <c r="U309" s="113">
        <f>VLOOKUP(T309,'GOLFER MONEY WON'!$1:$1048576,3,FALSE)</f>
        <v>79925</v>
      </c>
      <c r="V309" s="114" t="s">
        <v>300</v>
      </c>
      <c r="W309" s="113">
        <f>VLOOKUP(V309,'GOLFER MONEY WON'!$1:$1048576,3,FALSE)</f>
        <v>0</v>
      </c>
      <c r="X309" s="114" t="s">
        <v>328</v>
      </c>
      <c r="Y309" s="113">
        <f>VLOOKUP(X309,'GOLFER MONEY WON'!$1:$1048576,3,FALSE)</f>
        <v>218500</v>
      </c>
      <c r="Z309" s="58" t="s">
        <v>290</v>
      </c>
      <c r="AA309" s="59">
        <f>VLOOKUP(Z309,'GOLFER MONEY WON'!$1:$1048576,3,FALSE)</f>
        <v>0</v>
      </c>
      <c r="AB309" s="58" t="s">
        <v>333</v>
      </c>
      <c r="AC309" s="59">
        <f>VLOOKUP(AB309,'GOLFER MONEY WON'!$1:$1048576,3,FALSE)</f>
        <v>218500</v>
      </c>
      <c r="AD309" s="117" t="s">
        <v>335</v>
      </c>
      <c r="AE309" s="118">
        <f>VLOOKUP(AD309,'GOLFER MONEY WON'!$1:$1048576,3,FALSE)</f>
        <v>0</v>
      </c>
    </row>
    <row r="310" spans="1:31" x14ac:dyDescent="0.2">
      <c r="A310" s="39">
        <v>309</v>
      </c>
      <c r="B310" s="54" t="s">
        <v>546</v>
      </c>
      <c r="C310" s="55">
        <f>SUM(E310)+G310+I310+K310+M310+O310+Q310+S310+U310+W310+Y310+AA310+AC310+AE310</f>
        <v>1402003</v>
      </c>
      <c r="D310" s="75" t="s">
        <v>241</v>
      </c>
      <c r="E310" s="76">
        <f>VLOOKUP(D310,'GOLFER MONEY WON'!$1:$1048576,3,FALSE)</f>
        <v>33503</v>
      </c>
      <c r="F310" s="77" t="s">
        <v>245</v>
      </c>
      <c r="G310" s="76">
        <f>VLOOKUP(F310,'GOLFER MONEY WON'!$1:$1048576,3,FALSE)</f>
        <v>119600</v>
      </c>
      <c r="H310" s="104" t="s">
        <v>269</v>
      </c>
      <c r="I310" s="105">
        <f>VLOOKUP(H310,'GOLFER MONEY WON'!$1:$1048576,3,FALSE)</f>
        <v>218500</v>
      </c>
      <c r="J310" s="104" t="s">
        <v>282</v>
      </c>
      <c r="K310" s="105">
        <f>VLOOKUP(J310,'GOLFER MONEY WON'!$1:$1048576,3,FALSE)</f>
        <v>0</v>
      </c>
      <c r="L310" s="104" t="s">
        <v>263</v>
      </c>
      <c r="M310" s="105">
        <f>VLOOKUP(L310,'GOLFER MONEY WON'!$1:$1048576,3,FALSE)</f>
        <v>161000</v>
      </c>
      <c r="N310" s="108" t="s">
        <v>299</v>
      </c>
      <c r="O310" s="109">
        <f>VLOOKUP(N310,'GOLFER MONEY WON'!$1:$1048576,3,FALSE)</f>
        <v>345000</v>
      </c>
      <c r="P310" s="108" t="s">
        <v>251</v>
      </c>
      <c r="Q310" s="109">
        <f>VLOOKUP(P310,'GOLFER MONEY WON'!$1:$1048576,3,FALSE)</f>
        <v>43700</v>
      </c>
      <c r="R310" s="108" t="s">
        <v>287</v>
      </c>
      <c r="S310" s="109">
        <f>VLOOKUP(R310,'GOLFER MONEY WON'!$1:$1048576,3,FALSE)</f>
        <v>218500</v>
      </c>
      <c r="T310" s="112" t="s">
        <v>301</v>
      </c>
      <c r="U310" s="113">
        <f>VLOOKUP(T310,'GOLFER MONEY WON'!$1:$1048576,3,FALSE)</f>
        <v>0</v>
      </c>
      <c r="V310" s="114" t="s">
        <v>297</v>
      </c>
      <c r="W310" s="113">
        <f>VLOOKUP(V310,'GOLFER MONEY WON'!$1:$1048576,3,FALSE)</f>
        <v>43700</v>
      </c>
      <c r="X310" s="114" t="s">
        <v>302</v>
      </c>
      <c r="Y310" s="113">
        <f>VLOOKUP(X310,'GOLFER MONEY WON'!$1:$1048576,3,FALSE)</f>
        <v>218500</v>
      </c>
      <c r="Z310" s="58" t="s">
        <v>290</v>
      </c>
      <c r="AA310" s="59">
        <f>VLOOKUP(Z310,'GOLFER MONEY WON'!$1:$1048576,3,FALSE)</f>
        <v>0</v>
      </c>
      <c r="AB310" s="58" t="s">
        <v>292</v>
      </c>
      <c r="AC310" s="59">
        <f>VLOOKUP(AB310,'GOLFER MONEY WON'!$1:$1048576,3,FALSE)</f>
        <v>0</v>
      </c>
      <c r="AD310" s="117" t="s">
        <v>335</v>
      </c>
      <c r="AE310" s="118">
        <f>VLOOKUP(AD310,'GOLFER MONEY WON'!$1:$1048576,3,FALSE)</f>
        <v>0</v>
      </c>
    </row>
    <row r="311" spans="1:31" x14ac:dyDescent="0.2">
      <c r="A311" s="39">
        <v>310</v>
      </c>
      <c r="B311" s="54" t="s">
        <v>498</v>
      </c>
      <c r="C311" s="55">
        <f>SUM(E311)+G311+I311+K311+M311+O311+Q311+S311+U311+W311+Y311+AA311+AC311+AE311</f>
        <v>1400853</v>
      </c>
      <c r="D311" s="75" t="s">
        <v>245</v>
      </c>
      <c r="E311" s="76">
        <f>VLOOKUP(D311,'GOLFER MONEY WON'!$1:$1048576,3,FALSE)</f>
        <v>119600</v>
      </c>
      <c r="F311" s="77" t="s">
        <v>244</v>
      </c>
      <c r="G311" s="76">
        <f>VLOOKUP(F311,'GOLFER MONEY WON'!$1:$1048576,3,FALSE)</f>
        <v>437000</v>
      </c>
      <c r="H311" s="104" t="s">
        <v>261</v>
      </c>
      <c r="I311" s="105">
        <f>VLOOKUP(H311,'GOLFER MONEY WON'!$1:$1048576,3,FALSE)</f>
        <v>79925</v>
      </c>
      <c r="J311" s="104" t="s">
        <v>316</v>
      </c>
      <c r="K311" s="105">
        <f>VLOOKUP(J311,'GOLFER MONEY WON'!$1:$1048576,3,FALSE)</f>
        <v>43700</v>
      </c>
      <c r="L311" s="104" t="s">
        <v>315</v>
      </c>
      <c r="M311" s="105">
        <f>VLOOKUP(L311,'GOLFER MONEY WON'!$1:$1048576,3,FALSE)</f>
        <v>0</v>
      </c>
      <c r="N311" s="108" t="s">
        <v>270</v>
      </c>
      <c r="O311" s="109">
        <f>VLOOKUP(N311,'GOLFER MONEY WON'!$1:$1048576,3,FALSE)</f>
        <v>79925</v>
      </c>
      <c r="P311" s="108" t="s">
        <v>283</v>
      </c>
      <c r="Q311" s="109">
        <f>VLOOKUP(P311,'GOLFER MONEY WON'!$1:$1048576,3,FALSE)</f>
        <v>0</v>
      </c>
      <c r="R311" s="108" t="s">
        <v>299</v>
      </c>
      <c r="S311" s="109">
        <f>VLOOKUP(R311,'GOLFER MONEY WON'!$1:$1048576,3,FALSE)</f>
        <v>345000</v>
      </c>
      <c r="T311" s="112" t="s">
        <v>272</v>
      </c>
      <c r="U311" s="113">
        <f>VLOOKUP(T311,'GOLFER MONEY WON'!$1:$1048576,3,FALSE)</f>
        <v>33503</v>
      </c>
      <c r="V311" s="114" t="s">
        <v>297</v>
      </c>
      <c r="W311" s="113">
        <f>VLOOKUP(V311,'GOLFER MONEY WON'!$1:$1048576,3,FALSE)</f>
        <v>43700</v>
      </c>
      <c r="X311" s="114" t="s">
        <v>322</v>
      </c>
      <c r="Y311" s="113">
        <f>VLOOKUP(X311,'GOLFER MONEY WON'!$1:$1048576,3,FALSE)</f>
        <v>0</v>
      </c>
      <c r="Z311" s="58" t="s">
        <v>290</v>
      </c>
      <c r="AA311" s="59">
        <f>VLOOKUP(Z311,'GOLFER MONEY WON'!$1:$1048576,3,FALSE)</f>
        <v>0</v>
      </c>
      <c r="AB311" s="58" t="s">
        <v>333</v>
      </c>
      <c r="AC311" s="59">
        <f>VLOOKUP(AB311,'GOLFER MONEY WON'!$1:$1048576,3,FALSE)</f>
        <v>218500</v>
      </c>
      <c r="AD311" s="117" t="s">
        <v>335</v>
      </c>
      <c r="AE311" s="118">
        <f>VLOOKUP(AD311,'GOLFER MONEY WON'!$1:$1048576,3,FALSE)</f>
        <v>0</v>
      </c>
    </row>
    <row r="312" spans="1:31" x14ac:dyDescent="0.2">
      <c r="A312" s="39">
        <v>311</v>
      </c>
      <c r="B312" s="54" t="s">
        <v>577</v>
      </c>
      <c r="C312" s="55">
        <f>SUM(E312)+G312+I312+K312+M312+O312+Q312+S312+U312+W312+Y312+AA312+AC312+AE312</f>
        <v>1400853</v>
      </c>
      <c r="D312" s="75" t="s">
        <v>246</v>
      </c>
      <c r="E312" s="76">
        <f>VLOOKUP(D312,'GOLFER MONEY WON'!$1:$1048576,3,FALSE)</f>
        <v>345000</v>
      </c>
      <c r="F312" s="77" t="s">
        <v>240</v>
      </c>
      <c r="G312" s="76">
        <f>VLOOKUP(F312,'GOLFER MONEY WON'!$1:$1048576,3,FALSE)</f>
        <v>0</v>
      </c>
      <c r="H312" s="104" t="s">
        <v>266</v>
      </c>
      <c r="I312" s="105">
        <f>VLOOKUP(H312,'GOLFER MONEY WON'!$1:$1048576,3,FALSE)</f>
        <v>33503</v>
      </c>
      <c r="J312" s="104" t="s">
        <v>261</v>
      </c>
      <c r="K312" s="105">
        <f>VLOOKUP(J312,'GOLFER MONEY WON'!$1:$1048576,3,FALSE)</f>
        <v>79925</v>
      </c>
      <c r="L312" s="104" t="s">
        <v>265</v>
      </c>
      <c r="M312" s="105">
        <f>VLOOKUP(L312,'GOLFER MONEY WON'!$1:$1048576,3,FALSE)</f>
        <v>0</v>
      </c>
      <c r="N312" s="108" t="s">
        <v>270</v>
      </c>
      <c r="O312" s="109">
        <f>VLOOKUP(N312,'GOLFER MONEY WON'!$1:$1048576,3,FALSE)</f>
        <v>79925</v>
      </c>
      <c r="P312" s="108" t="s">
        <v>319</v>
      </c>
      <c r="Q312" s="109">
        <f>VLOOKUP(P312,'GOLFER MONEY WON'!$1:$1048576,3,FALSE)</f>
        <v>119600</v>
      </c>
      <c r="R312" s="108" t="s">
        <v>257</v>
      </c>
      <c r="S312" s="109">
        <f>VLOOKUP(R312,'GOLFER MONEY WON'!$1:$1048576,3,FALSE)</f>
        <v>437000</v>
      </c>
      <c r="T312" s="112" t="s">
        <v>303</v>
      </c>
      <c r="U312" s="113">
        <f>VLOOKUP(T312,'GOLFER MONEY WON'!$1:$1048576,3,FALSE)</f>
        <v>0</v>
      </c>
      <c r="V312" s="114" t="s">
        <v>285</v>
      </c>
      <c r="W312" s="113">
        <f>VLOOKUP(V312,'GOLFER MONEY WON'!$1:$1048576,3,FALSE)</f>
        <v>43700</v>
      </c>
      <c r="X312" s="114" t="s">
        <v>324</v>
      </c>
      <c r="Y312" s="113">
        <f>VLOOKUP(X312,'GOLFER MONEY WON'!$1:$1048576,3,FALSE)</f>
        <v>43700</v>
      </c>
      <c r="Z312" s="58" t="s">
        <v>292</v>
      </c>
      <c r="AA312" s="59">
        <f>VLOOKUP(Z312,'GOLFER MONEY WON'!$1:$1048576,3,FALSE)</f>
        <v>0</v>
      </c>
      <c r="AB312" s="58" t="s">
        <v>333</v>
      </c>
      <c r="AC312" s="59">
        <f>VLOOKUP(AB312,'GOLFER MONEY WON'!$1:$1048576,3,FALSE)</f>
        <v>218500</v>
      </c>
      <c r="AD312" s="117" t="s">
        <v>337</v>
      </c>
      <c r="AE312" s="118">
        <f>VLOOKUP(AD312,'GOLFER MONEY WON'!$1:$1048576,3,FALSE)</f>
        <v>0</v>
      </c>
    </row>
    <row r="313" spans="1:31" x14ac:dyDescent="0.2">
      <c r="A313" s="39">
        <v>312</v>
      </c>
      <c r="B313" s="54" t="s">
        <v>117</v>
      </c>
      <c r="C313" s="55">
        <f>SUM(E313)+G313+I313+K313+M313+O313+Q313+S313+U313+W313+Y313+AA313+AC313+AE313</f>
        <v>1399166</v>
      </c>
      <c r="D313" s="75" t="s">
        <v>254</v>
      </c>
      <c r="E313" s="76">
        <f>VLOOKUP(D313,'GOLFER MONEY WON'!$1:$1048576,3,FALSE)</f>
        <v>667000</v>
      </c>
      <c r="F313" s="77" t="s">
        <v>243</v>
      </c>
      <c r="G313" s="76">
        <f>VLOOKUP(F313,'GOLFER MONEY WON'!$1:$1048576,3,FALSE)</f>
        <v>0</v>
      </c>
      <c r="H313" s="104" t="s">
        <v>266</v>
      </c>
      <c r="I313" s="105">
        <f>VLOOKUP(H313,'GOLFER MONEY WON'!$1:$1048576,3,FALSE)</f>
        <v>33503</v>
      </c>
      <c r="J313" s="104" t="s">
        <v>317</v>
      </c>
      <c r="K313" s="105">
        <f>VLOOKUP(J313,'GOLFER MONEY WON'!$1:$1048576,3,FALSE)</f>
        <v>119600</v>
      </c>
      <c r="L313" s="104" t="s">
        <v>264</v>
      </c>
      <c r="M313" s="105">
        <f>VLOOKUP(L313,'GOLFER MONEY WON'!$1:$1048576,3,FALSE)</f>
        <v>0</v>
      </c>
      <c r="N313" s="108" t="s">
        <v>283</v>
      </c>
      <c r="O313" s="109">
        <f>VLOOKUP(N313,'GOLFER MONEY WON'!$1:$1048576,3,FALSE)</f>
        <v>0</v>
      </c>
      <c r="P313" s="108" t="s">
        <v>271</v>
      </c>
      <c r="Q313" s="109">
        <f>VLOOKUP(P313,'GOLFER MONEY WON'!$1:$1048576,3,FALSE)</f>
        <v>28635</v>
      </c>
      <c r="R313" s="108" t="s">
        <v>281</v>
      </c>
      <c r="S313" s="109">
        <f>VLOOKUP(R313,'GOLFER MONEY WON'!$1:$1048576,3,FALSE)</f>
        <v>0</v>
      </c>
      <c r="T313" s="112" t="s">
        <v>272</v>
      </c>
      <c r="U313" s="113">
        <f>VLOOKUP(T313,'GOLFER MONEY WON'!$1:$1048576,3,FALSE)</f>
        <v>33503</v>
      </c>
      <c r="V313" s="114" t="s">
        <v>326</v>
      </c>
      <c r="W313" s="113">
        <f>VLOOKUP(V313,'GOLFER MONEY WON'!$1:$1048576,3,FALSE)</f>
        <v>79925</v>
      </c>
      <c r="X313" s="114" t="s">
        <v>302</v>
      </c>
      <c r="Y313" s="113">
        <f>VLOOKUP(X313,'GOLFER MONEY WON'!$1:$1048576,3,FALSE)</f>
        <v>218500</v>
      </c>
      <c r="Z313" s="58" t="s">
        <v>290</v>
      </c>
      <c r="AA313" s="59">
        <f>VLOOKUP(Z313,'GOLFER MONEY WON'!$1:$1048576,3,FALSE)</f>
        <v>0</v>
      </c>
      <c r="AB313" s="58" t="s">
        <v>333</v>
      </c>
      <c r="AC313" s="59">
        <f>VLOOKUP(AB313,'GOLFER MONEY WON'!$1:$1048576,3,FALSE)</f>
        <v>218500</v>
      </c>
      <c r="AD313" s="117" t="s">
        <v>337</v>
      </c>
      <c r="AE313" s="118">
        <f>VLOOKUP(AD313,'GOLFER MONEY WON'!$1:$1048576,3,FALSE)</f>
        <v>0</v>
      </c>
    </row>
    <row r="314" spans="1:31" x14ac:dyDescent="0.2">
      <c r="A314" s="39">
        <v>313</v>
      </c>
      <c r="B314" s="54" t="s">
        <v>172</v>
      </c>
      <c r="C314" s="55">
        <f>SUM(E314)+G314+I314+K314+M314+O314+Q314+S314+U314+W314+Y314+AA314+AC314+AE314</f>
        <v>1398835</v>
      </c>
      <c r="D314" s="75" t="s">
        <v>254</v>
      </c>
      <c r="E314" s="76">
        <f>VLOOKUP(D314,'GOLFER MONEY WON'!$1:$1048576,3,FALSE)</f>
        <v>667000</v>
      </c>
      <c r="F314" s="77" t="s">
        <v>247</v>
      </c>
      <c r="G314" s="76">
        <f>VLOOKUP(F314,'GOLFER MONEY WON'!$1:$1048576,3,FALSE)</f>
        <v>0</v>
      </c>
      <c r="H314" s="104" t="s">
        <v>260</v>
      </c>
      <c r="I314" s="105">
        <f>VLOOKUP(H314,'GOLFER MONEY WON'!$1:$1048576,3,FALSE)</f>
        <v>0</v>
      </c>
      <c r="J314" s="104" t="s">
        <v>253</v>
      </c>
      <c r="K314" s="105">
        <f>VLOOKUP(J314,'GOLFER MONEY WON'!$1:$1048576,3,FALSE)</f>
        <v>0</v>
      </c>
      <c r="L314" s="104" t="s">
        <v>315</v>
      </c>
      <c r="M314" s="105">
        <f>VLOOKUP(L314,'GOLFER MONEY WON'!$1:$1048576,3,FALSE)</f>
        <v>0</v>
      </c>
      <c r="N314" s="108" t="s">
        <v>304</v>
      </c>
      <c r="O314" s="109">
        <f>VLOOKUP(N314,'GOLFER MONEY WON'!$1:$1048576,3,FALSE)</f>
        <v>0</v>
      </c>
      <c r="P314" s="108" t="s">
        <v>262</v>
      </c>
      <c r="Q314" s="109">
        <f>VLOOKUP(P314,'GOLFER MONEY WON'!$1:$1048576,3,FALSE)</f>
        <v>119600</v>
      </c>
      <c r="R314" s="108" t="s">
        <v>257</v>
      </c>
      <c r="S314" s="109">
        <f>VLOOKUP(R314,'GOLFER MONEY WON'!$1:$1048576,3,FALSE)</f>
        <v>437000</v>
      </c>
      <c r="T314" s="112" t="s">
        <v>278</v>
      </c>
      <c r="U314" s="113">
        <f>VLOOKUP(T314,'GOLFER MONEY WON'!$1:$1048576,3,FALSE)</f>
        <v>52900</v>
      </c>
      <c r="V314" s="114" t="s">
        <v>322</v>
      </c>
      <c r="W314" s="113">
        <f>VLOOKUP(V314,'GOLFER MONEY WON'!$1:$1048576,3,FALSE)</f>
        <v>0</v>
      </c>
      <c r="X314" s="114" t="s">
        <v>324</v>
      </c>
      <c r="Y314" s="113">
        <f>VLOOKUP(X314,'GOLFER MONEY WON'!$1:$1048576,3,FALSE)</f>
        <v>43700</v>
      </c>
      <c r="Z314" s="58" t="s">
        <v>290</v>
      </c>
      <c r="AA314" s="59">
        <f>VLOOKUP(Z314,'GOLFER MONEY WON'!$1:$1048576,3,FALSE)</f>
        <v>0</v>
      </c>
      <c r="AB314" s="58" t="s">
        <v>293</v>
      </c>
      <c r="AC314" s="59">
        <f>VLOOKUP(AB314,'GOLFER MONEY WON'!$1:$1048576,3,FALSE)</f>
        <v>28635</v>
      </c>
      <c r="AD314" s="117" t="s">
        <v>336</v>
      </c>
      <c r="AE314" s="118">
        <f>VLOOKUP(AD314,'GOLFER MONEY WON'!$1:$1048576,3,FALSE)</f>
        <v>50000</v>
      </c>
    </row>
    <row r="315" spans="1:31" x14ac:dyDescent="0.2">
      <c r="A315" s="39">
        <v>314</v>
      </c>
      <c r="B315" s="54" t="s">
        <v>430</v>
      </c>
      <c r="C315" s="55">
        <f>SUM(E315)+G315+I315+K315+M315+O315+Q315+S315+U315+W315+Y315+AA315+AC315+AE315</f>
        <v>1394951</v>
      </c>
      <c r="D315" s="75" t="s">
        <v>243</v>
      </c>
      <c r="E315" s="76">
        <f>VLOOKUP(D315,'GOLFER MONEY WON'!$1:$1048576,3,FALSE)</f>
        <v>0</v>
      </c>
      <c r="F315" s="77" t="s">
        <v>245</v>
      </c>
      <c r="G315" s="76">
        <f>VLOOKUP(F315,'GOLFER MONEY WON'!$1:$1048576,3,FALSE)</f>
        <v>119600</v>
      </c>
      <c r="H315" s="104" t="s">
        <v>260</v>
      </c>
      <c r="I315" s="105">
        <f>VLOOKUP(H315,'GOLFER MONEY WON'!$1:$1048576,3,FALSE)</f>
        <v>0</v>
      </c>
      <c r="J315" s="104" t="s">
        <v>274</v>
      </c>
      <c r="K315" s="105">
        <f>VLOOKUP(J315,'GOLFER MONEY WON'!$1:$1048576,3,FALSE)</f>
        <v>299000</v>
      </c>
      <c r="L315" s="104" t="s">
        <v>269</v>
      </c>
      <c r="M315" s="105">
        <f>VLOOKUP(L315,'GOLFER MONEY WON'!$1:$1048576,3,FALSE)</f>
        <v>218500</v>
      </c>
      <c r="N315" s="108" t="s">
        <v>270</v>
      </c>
      <c r="O315" s="109">
        <f>VLOOKUP(N315,'GOLFER MONEY WON'!$1:$1048576,3,FALSE)</f>
        <v>79925</v>
      </c>
      <c r="P315" s="108" t="s">
        <v>319</v>
      </c>
      <c r="Q315" s="109">
        <f>VLOOKUP(P315,'GOLFER MONEY WON'!$1:$1048576,3,FALSE)</f>
        <v>119600</v>
      </c>
      <c r="R315" s="108" t="s">
        <v>287</v>
      </c>
      <c r="S315" s="109">
        <f>VLOOKUP(R315,'GOLFER MONEY WON'!$1:$1048576,3,FALSE)</f>
        <v>218500</v>
      </c>
      <c r="T315" s="112" t="s">
        <v>330</v>
      </c>
      <c r="U315" s="113">
        <f>VLOOKUP(T315,'GOLFER MONEY WON'!$1:$1048576,3,FALSE)</f>
        <v>60663</v>
      </c>
      <c r="V315" s="114" t="s">
        <v>300</v>
      </c>
      <c r="W315" s="113">
        <f>VLOOKUP(V315,'GOLFER MONEY WON'!$1:$1048576,3,FALSE)</f>
        <v>0</v>
      </c>
      <c r="X315" s="114" t="s">
        <v>284</v>
      </c>
      <c r="Y315" s="113">
        <f>VLOOKUP(X315,'GOLFER MONEY WON'!$1:$1048576,3,FALSE)</f>
        <v>60663</v>
      </c>
      <c r="Z315" s="58" t="s">
        <v>290</v>
      </c>
      <c r="AA315" s="59">
        <f>VLOOKUP(Z315,'GOLFER MONEY WON'!$1:$1048576,3,FALSE)</f>
        <v>0</v>
      </c>
      <c r="AB315" s="58" t="s">
        <v>333</v>
      </c>
      <c r="AC315" s="59">
        <f>VLOOKUP(AB315,'GOLFER MONEY WON'!$1:$1048576,3,FALSE)</f>
        <v>218500</v>
      </c>
      <c r="AD315" s="117" t="s">
        <v>337</v>
      </c>
      <c r="AE315" s="118">
        <f>VLOOKUP(AD315,'GOLFER MONEY WON'!$1:$1048576,3,FALSE)</f>
        <v>0</v>
      </c>
    </row>
    <row r="316" spans="1:31" x14ac:dyDescent="0.2">
      <c r="A316" s="39">
        <v>315</v>
      </c>
      <c r="B316" s="54" t="s">
        <v>389</v>
      </c>
      <c r="C316" s="55">
        <f>SUM(E316)+G316+I316+K316+M316+O316+Q316+S316+U316+W316+Y316+AA316+AC316+AE316</f>
        <v>1381438</v>
      </c>
      <c r="D316" s="75" t="s">
        <v>245</v>
      </c>
      <c r="E316" s="76">
        <f>VLOOKUP(D316,'GOLFER MONEY WON'!$1:$1048576,3,FALSE)</f>
        <v>119600</v>
      </c>
      <c r="F316" s="77" t="s">
        <v>243</v>
      </c>
      <c r="G316" s="76">
        <f>VLOOKUP(F316,'GOLFER MONEY WON'!$1:$1048576,3,FALSE)</f>
        <v>0</v>
      </c>
      <c r="H316" s="104" t="s">
        <v>260</v>
      </c>
      <c r="I316" s="105">
        <f>VLOOKUP(H316,'GOLFER MONEY WON'!$1:$1048576,3,FALSE)</f>
        <v>0</v>
      </c>
      <c r="J316" s="104" t="s">
        <v>274</v>
      </c>
      <c r="K316" s="105">
        <f>VLOOKUP(J316,'GOLFER MONEY WON'!$1:$1048576,3,FALSE)</f>
        <v>299000</v>
      </c>
      <c r="L316" s="104" t="s">
        <v>269</v>
      </c>
      <c r="M316" s="105">
        <f>VLOOKUP(L316,'GOLFER MONEY WON'!$1:$1048576,3,FALSE)</f>
        <v>218500</v>
      </c>
      <c r="N316" s="108" t="s">
        <v>255</v>
      </c>
      <c r="O316" s="109">
        <f>VLOOKUP(N316,'GOLFER MONEY WON'!$1:$1048576,3,FALSE)</f>
        <v>385250</v>
      </c>
      <c r="P316" s="108" t="s">
        <v>273</v>
      </c>
      <c r="Q316" s="109">
        <f>VLOOKUP(P316,'GOLFER MONEY WON'!$1:$1048576,3,FALSE)</f>
        <v>79925</v>
      </c>
      <c r="R316" s="108" t="s">
        <v>259</v>
      </c>
      <c r="S316" s="109">
        <f>VLOOKUP(R316,'GOLFER MONEY WON'!$1:$1048576,3,FALSE)</f>
        <v>0</v>
      </c>
      <c r="T316" s="112" t="s">
        <v>301</v>
      </c>
      <c r="U316" s="113">
        <f>VLOOKUP(T316,'GOLFER MONEY WON'!$1:$1048576,3,FALSE)</f>
        <v>0</v>
      </c>
      <c r="V316" s="114" t="s">
        <v>330</v>
      </c>
      <c r="W316" s="113">
        <f>VLOOKUP(V316,'GOLFER MONEY WON'!$1:$1048576,3,FALSE)</f>
        <v>60663</v>
      </c>
      <c r="X316" s="114" t="s">
        <v>302</v>
      </c>
      <c r="Y316" s="113">
        <f>VLOOKUP(X316,'GOLFER MONEY WON'!$1:$1048576,3,FALSE)</f>
        <v>218500</v>
      </c>
      <c r="Z316" s="58" t="s">
        <v>290</v>
      </c>
      <c r="AA316" s="59">
        <f>VLOOKUP(Z316,'GOLFER MONEY WON'!$1:$1048576,3,FALSE)</f>
        <v>0</v>
      </c>
      <c r="AB316" s="58" t="s">
        <v>332</v>
      </c>
      <c r="AC316" s="59">
        <f>VLOOKUP(AB316,'GOLFER MONEY WON'!$1:$1048576,3,FALSE)</f>
        <v>0</v>
      </c>
      <c r="AD316" s="117" t="s">
        <v>337</v>
      </c>
      <c r="AE316" s="118">
        <f>VLOOKUP(AD316,'GOLFER MONEY WON'!$1:$1048576,3,FALSE)</f>
        <v>0</v>
      </c>
    </row>
    <row r="317" spans="1:31" x14ac:dyDescent="0.2">
      <c r="A317" s="39">
        <v>316</v>
      </c>
      <c r="B317" s="54" t="s">
        <v>112</v>
      </c>
      <c r="C317" s="55">
        <f>SUM(E317)+G317+I317+K317+M317+O317+Q317+S317+U317+W317+Y317+AA317+AC317+AE317</f>
        <v>1378161</v>
      </c>
      <c r="D317" s="75" t="s">
        <v>254</v>
      </c>
      <c r="E317" s="76">
        <f>VLOOKUP(D317,'GOLFER MONEY WON'!$1:$1048576,3,FALSE)</f>
        <v>667000</v>
      </c>
      <c r="F317" s="77" t="s">
        <v>243</v>
      </c>
      <c r="G317" s="76">
        <f>VLOOKUP(F317,'GOLFER MONEY WON'!$1:$1048576,3,FALSE)</f>
        <v>0</v>
      </c>
      <c r="H317" s="104" t="s">
        <v>274</v>
      </c>
      <c r="I317" s="105">
        <f>VLOOKUP(H317,'GOLFER MONEY WON'!$1:$1048576,3,FALSE)</f>
        <v>299000</v>
      </c>
      <c r="J317" s="104" t="s">
        <v>315</v>
      </c>
      <c r="K317" s="105">
        <f>VLOOKUP(J317,'GOLFER MONEY WON'!$1:$1048576,3,FALSE)</f>
        <v>0</v>
      </c>
      <c r="L317" s="104" t="s">
        <v>258</v>
      </c>
      <c r="M317" s="105">
        <f>VLOOKUP(L317,'GOLFER MONEY WON'!$1:$1048576,3,FALSE)</f>
        <v>60663</v>
      </c>
      <c r="N317" s="108" t="s">
        <v>271</v>
      </c>
      <c r="O317" s="109">
        <f>VLOOKUP(N317,'GOLFER MONEY WON'!$1:$1048576,3,FALSE)</f>
        <v>28635</v>
      </c>
      <c r="P317" s="108" t="s">
        <v>251</v>
      </c>
      <c r="Q317" s="109">
        <f>VLOOKUP(P317,'GOLFER MONEY WON'!$1:$1048576,3,FALSE)</f>
        <v>43700</v>
      </c>
      <c r="R317" s="108" t="s">
        <v>259</v>
      </c>
      <c r="S317" s="109">
        <f>VLOOKUP(R317,'GOLFER MONEY WON'!$1:$1048576,3,FALSE)</f>
        <v>0</v>
      </c>
      <c r="T317" s="112" t="s">
        <v>303</v>
      </c>
      <c r="U317" s="113">
        <f>VLOOKUP(T317,'GOLFER MONEY WON'!$1:$1048576,3,FALSE)</f>
        <v>0</v>
      </c>
      <c r="V317" s="114" t="s">
        <v>300</v>
      </c>
      <c r="W317" s="113">
        <f>VLOOKUP(V317,'GOLFER MONEY WON'!$1:$1048576,3,FALSE)</f>
        <v>0</v>
      </c>
      <c r="X317" s="114" t="s">
        <v>284</v>
      </c>
      <c r="Y317" s="113">
        <f>VLOOKUP(X317,'GOLFER MONEY WON'!$1:$1048576,3,FALSE)</f>
        <v>60663</v>
      </c>
      <c r="Z317" s="58" t="s">
        <v>290</v>
      </c>
      <c r="AA317" s="59">
        <f>VLOOKUP(Z317,'GOLFER MONEY WON'!$1:$1048576,3,FALSE)</f>
        <v>0</v>
      </c>
      <c r="AB317" s="58" t="s">
        <v>333</v>
      </c>
      <c r="AC317" s="59">
        <f>VLOOKUP(AB317,'GOLFER MONEY WON'!$1:$1048576,3,FALSE)</f>
        <v>218500</v>
      </c>
      <c r="AD317" s="117" t="s">
        <v>337</v>
      </c>
      <c r="AE317" s="118">
        <f>VLOOKUP(AD317,'GOLFER MONEY WON'!$1:$1048576,3,FALSE)</f>
        <v>0</v>
      </c>
    </row>
    <row r="318" spans="1:31" x14ac:dyDescent="0.2">
      <c r="A318" s="39">
        <v>317</v>
      </c>
      <c r="B318" s="54" t="s">
        <v>184</v>
      </c>
      <c r="C318" s="55">
        <f>SUM(E318)+G318+I318+K318+M318+O318+Q318+S318+U318+W318+Y318+AA318+AC318+AE318</f>
        <v>1376148</v>
      </c>
      <c r="D318" s="75" t="s">
        <v>243</v>
      </c>
      <c r="E318" s="76">
        <f>VLOOKUP(D318,'GOLFER MONEY WON'!$1:$1048576,3,FALSE)</f>
        <v>0</v>
      </c>
      <c r="F318" s="77" t="s">
        <v>245</v>
      </c>
      <c r="G318" s="76">
        <f>VLOOKUP(F318,'GOLFER MONEY WON'!$1:$1048576,3,FALSE)</f>
        <v>119600</v>
      </c>
      <c r="H318" s="104" t="s">
        <v>260</v>
      </c>
      <c r="I318" s="105">
        <f>VLOOKUP(H318,'GOLFER MONEY WON'!$1:$1048576,3,FALSE)</f>
        <v>0</v>
      </c>
      <c r="J318" s="104" t="s">
        <v>282</v>
      </c>
      <c r="K318" s="105">
        <f>VLOOKUP(J318,'GOLFER MONEY WON'!$1:$1048576,3,FALSE)</f>
        <v>0</v>
      </c>
      <c r="L318" s="104" t="s">
        <v>269</v>
      </c>
      <c r="M318" s="105">
        <f>VLOOKUP(L318,'GOLFER MONEY WON'!$1:$1048576,3,FALSE)</f>
        <v>218500</v>
      </c>
      <c r="N318" s="108" t="s">
        <v>271</v>
      </c>
      <c r="O318" s="109">
        <f>VLOOKUP(N318,'GOLFER MONEY WON'!$1:$1048576,3,FALSE)</f>
        <v>28635</v>
      </c>
      <c r="P318" s="108" t="s">
        <v>299</v>
      </c>
      <c r="Q318" s="109">
        <f>VLOOKUP(P318,'GOLFER MONEY WON'!$1:$1048576,3,FALSE)</f>
        <v>345000</v>
      </c>
      <c r="R318" s="108" t="s">
        <v>255</v>
      </c>
      <c r="S318" s="109">
        <f>VLOOKUP(R318,'GOLFER MONEY WON'!$1:$1048576,3,FALSE)</f>
        <v>385250</v>
      </c>
      <c r="T318" s="114" t="s">
        <v>328</v>
      </c>
      <c r="U318" s="113">
        <f>VLOOKUP(T318,'GOLFER MONEY WON'!$1:$1048576,3,FALSE)</f>
        <v>218500</v>
      </c>
      <c r="V318" s="114" t="s">
        <v>329</v>
      </c>
      <c r="W318" s="113">
        <f>VLOOKUP(V318,'GOLFER MONEY WON'!$1:$1048576,3,FALSE)</f>
        <v>0</v>
      </c>
      <c r="X318" s="114" t="s">
        <v>284</v>
      </c>
      <c r="Y318" s="113">
        <f>VLOOKUP(X318,'GOLFER MONEY WON'!$1:$1048576,3,FALSE)</f>
        <v>60663</v>
      </c>
      <c r="Z318" s="58" t="s">
        <v>332</v>
      </c>
      <c r="AA318" s="59">
        <f>VLOOKUP(Z318,'GOLFER MONEY WON'!$1:$1048576,3,FALSE)</f>
        <v>0</v>
      </c>
      <c r="AB318" s="58" t="s">
        <v>292</v>
      </c>
      <c r="AC318" s="59">
        <f>VLOOKUP(AB318,'GOLFER MONEY WON'!$1:$1048576,3,FALSE)</f>
        <v>0</v>
      </c>
      <c r="AD318" s="117" t="s">
        <v>337</v>
      </c>
      <c r="AE318" s="118">
        <f>VLOOKUP(AD318,'GOLFER MONEY WON'!$1:$1048576,3,FALSE)</f>
        <v>0</v>
      </c>
    </row>
    <row r="319" spans="1:31" x14ac:dyDescent="0.2">
      <c r="A319" s="39">
        <v>318</v>
      </c>
      <c r="B319" s="54" t="s">
        <v>48</v>
      </c>
      <c r="C319" s="55">
        <f>SUM(E319)+G319+I319+K319+M319+O319+Q319+S319+U319+W319+Y319+AA319+AC319+AE319</f>
        <v>1374978</v>
      </c>
      <c r="D319" s="75" t="s">
        <v>241</v>
      </c>
      <c r="E319" s="76">
        <f>VLOOKUP(D319,'GOLFER MONEY WON'!$1:$1048576,3,FALSE)</f>
        <v>33503</v>
      </c>
      <c r="F319" s="77" t="s">
        <v>245</v>
      </c>
      <c r="G319" s="76">
        <f>VLOOKUP(F319,'GOLFER MONEY WON'!$1:$1048576,3,FALSE)</f>
        <v>119600</v>
      </c>
      <c r="H319" s="104" t="s">
        <v>261</v>
      </c>
      <c r="I319" s="105">
        <f>VLOOKUP(H319,'GOLFER MONEY WON'!$1:$1048576,3,FALSE)</f>
        <v>79925</v>
      </c>
      <c r="J319" s="104" t="s">
        <v>317</v>
      </c>
      <c r="K319" s="105">
        <f>VLOOKUP(J319,'GOLFER MONEY WON'!$1:$1048576,3,FALSE)</f>
        <v>119600</v>
      </c>
      <c r="L319" s="104" t="s">
        <v>274</v>
      </c>
      <c r="M319" s="105">
        <f>VLOOKUP(L319,'GOLFER MONEY WON'!$1:$1048576,3,FALSE)</f>
        <v>299000</v>
      </c>
      <c r="N319" s="108" t="s">
        <v>255</v>
      </c>
      <c r="O319" s="109">
        <f>VLOOKUP(N319,'GOLFER MONEY WON'!$1:$1048576,3,FALSE)</f>
        <v>385250</v>
      </c>
      <c r="P319" s="108" t="s">
        <v>286</v>
      </c>
      <c r="Q319" s="109">
        <f>VLOOKUP(P319,'GOLFER MONEY WON'!$1:$1048576,3,FALSE)</f>
        <v>119600</v>
      </c>
      <c r="R319" s="108" t="s">
        <v>259</v>
      </c>
      <c r="S319" s="109">
        <f>VLOOKUP(R319,'GOLFER MONEY WON'!$1:$1048576,3,FALSE)</f>
        <v>0</v>
      </c>
      <c r="T319" s="112" t="s">
        <v>301</v>
      </c>
      <c r="U319" s="113">
        <f>VLOOKUP(T319,'GOLFER MONEY WON'!$1:$1048576,3,FALSE)</f>
        <v>0</v>
      </c>
      <c r="V319" s="114" t="s">
        <v>302</v>
      </c>
      <c r="W319" s="113">
        <f>VLOOKUP(V319,'GOLFER MONEY WON'!$1:$1048576,3,FALSE)</f>
        <v>218500</v>
      </c>
      <c r="X319" s="114" t="s">
        <v>289</v>
      </c>
      <c r="Y319" s="113">
        <f>VLOOKUP(X319,'GOLFER MONEY WON'!$1:$1048576,3,FALSE)</f>
        <v>0</v>
      </c>
      <c r="Z319" s="58" t="s">
        <v>290</v>
      </c>
      <c r="AA319" s="59">
        <f>VLOOKUP(Z319,'GOLFER MONEY WON'!$1:$1048576,3,FALSE)</f>
        <v>0</v>
      </c>
      <c r="AB319" s="58" t="s">
        <v>292</v>
      </c>
      <c r="AC319" s="59">
        <f>VLOOKUP(AB319,'GOLFER MONEY WON'!$1:$1048576,3,FALSE)</f>
        <v>0</v>
      </c>
      <c r="AD319" s="117" t="s">
        <v>337</v>
      </c>
      <c r="AE319" s="118">
        <f>VLOOKUP(AD319,'GOLFER MONEY WON'!$1:$1048576,3,FALSE)</f>
        <v>0</v>
      </c>
    </row>
    <row r="320" spans="1:31" x14ac:dyDescent="0.2">
      <c r="A320" s="39">
        <v>319</v>
      </c>
      <c r="B320" s="54" t="s">
        <v>475</v>
      </c>
      <c r="C320" s="55">
        <f>SUM(E320)+G320+I320+K320+M320+O320+Q320+S320+U320+W320+Y320+AA320+AC320+AE320</f>
        <v>1366750</v>
      </c>
      <c r="D320" s="75" t="s">
        <v>254</v>
      </c>
      <c r="E320" s="76">
        <f>VLOOKUP(D320,'GOLFER MONEY WON'!$1:$1048576,3,FALSE)</f>
        <v>667000</v>
      </c>
      <c r="F320" s="77" t="s">
        <v>243</v>
      </c>
      <c r="G320" s="76">
        <f>VLOOKUP(F320,'GOLFER MONEY WON'!$1:$1048576,3,FALSE)</f>
        <v>0</v>
      </c>
      <c r="H320" s="104" t="s">
        <v>260</v>
      </c>
      <c r="I320" s="105">
        <f>VLOOKUP(H320,'GOLFER MONEY WON'!$1:$1048576,3,FALSE)</f>
        <v>0</v>
      </c>
      <c r="J320" s="104" t="s">
        <v>261</v>
      </c>
      <c r="K320" s="105">
        <f>VLOOKUP(J320,'GOLFER MONEY WON'!$1:$1048576,3,FALSE)</f>
        <v>79925</v>
      </c>
      <c r="L320" s="104" t="s">
        <v>315</v>
      </c>
      <c r="M320" s="105">
        <f>VLOOKUP(L320,'GOLFER MONEY WON'!$1:$1048576,3,FALSE)</f>
        <v>0</v>
      </c>
      <c r="N320" s="108" t="s">
        <v>281</v>
      </c>
      <c r="O320" s="109">
        <f>VLOOKUP(N320,'GOLFER MONEY WON'!$1:$1048576,3,FALSE)</f>
        <v>0</v>
      </c>
      <c r="P320" s="108" t="s">
        <v>287</v>
      </c>
      <c r="Q320" s="109">
        <f>VLOOKUP(P320,'GOLFER MONEY WON'!$1:$1048576,3,FALSE)</f>
        <v>218500</v>
      </c>
      <c r="R320" s="108" t="s">
        <v>259</v>
      </c>
      <c r="S320" s="109">
        <f>VLOOKUP(R320,'GOLFER MONEY WON'!$1:$1048576,3,FALSE)</f>
        <v>0</v>
      </c>
      <c r="T320" s="112" t="s">
        <v>278</v>
      </c>
      <c r="U320" s="113">
        <f>VLOOKUP(T320,'GOLFER MONEY WON'!$1:$1048576,3,FALSE)</f>
        <v>52900</v>
      </c>
      <c r="V320" s="114" t="s">
        <v>300</v>
      </c>
      <c r="W320" s="113">
        <f>VLOOKUP(V320,'GOLFER MONEY WON'!$1:$1048576,3,FALSE)</f>
        <v>0</v>
      </c>
      <c r="X320" s="114" t="s">
        <v>326</v>
      </c>
      <c r="Y320" s="113">
        <f>VLOOKUP(X320,'GOLFER MONEY WON'!$1:$1048576,3,FALSE)</f>
        <v>79925</v>
      </c>
      <c r="Z320" s="58" t="s">
        <v>290</v>
      </c>
      <c r="AA320" s="59">
        <f>VLOOKUP(Z320,'GOLFER MONEY WON'!$1:$1048576,3,FALSE)</f>
        <v>0</v>
      </c>
      <c r="AB320" s="58" t="s">
        <v>333</v>
      </c>
      <c r="AC320" s="59">
        <f>VLOOKUP(AB320,'GOLFER MONEY WON'!$1:$1048576,3,FALSE)</f>
        <v>218500</v>
      </c>
      <c r="AD320" s="117" t="s">
        <v>336</v>
      </c>
      <c r="AE320" s="118">
        <f>VLOOKUP(AD320,'GOLFER MONEY WON'!$1:$1048576,3,FALSE)</f>
        <v>50000</v>
      </c>
    </row>
    <row r="321" spans="1:31" x14ac:dyDescent="0.2">
      <c r="A321" s="39">
        <v>320</v>
      </c>
      <c r="B321" s="54" t="s">
        <v>145</v>
      </c>
      <c r="C321" s="55">
        <f>SUM(E321)+G321+I321+K321+M321+O321+Q321+S321+U321+W321+Y321+AA321+AC321+AE321</f>
        <v>1363613</v>
      </c>
      <c r="D321" s="75" t="s">
        <v>243</v>
      </c>
      <c r="E321" s="76">
        <f>VLOOKUP(D321,'GOLFER MONEY WON'!$1:$1048576,3,FALSE)</f>
        <v>0</v>
      </c>
      <c r="F321" s="77" t="s">
        <v>242</v>
      </c>
      <c r="G321" s="76">
        <f>VLOOKUP(F321,'GOLFER MONEY WON'!$1:$1048576,3,FALSE)</f>
        <v>161000</v>
      </c>
      <c r="H321" s="104" t="s">
        <v>274</v>
      </c>
      <c r="I321" s="105">
        <f>VLOOKUP(H321,'GOLFER MONEY WON'!$1:$1048576,3,FALSE)</f>
        <v>299000</v>
      </c>
      <c r="J321" s="104" t="s">
        <v>315</v>
      </c>
      <c r="K321" s="105">
        <f>VLOOKUP(J321,'GOLFER MONEY WON'!$1:$1048576,3,FALSE)</f>
        <v>0</v>
      </c>
      <c r="L321" s="104" t="s">
        <v>265</v>
      </c>
      <c r="M321" s="105">
        <f>VLOOKUP(L321,'GOLFER MONEY WON'!$1:$1048576,3,FALSE)</f>
        <v>0</v>
      </c>
      <c r="N321" s="108" t="s">
        <v>270</v>
      </c>
      <c r="O321" s="109">
        <f>VLOOKUP(N321,'GOLFER MONEY WON'!$1:$1048576,3,FALSE)</f>
        <v>79925</v>
      </c>
      <c r="P321" s="108" t="s">
        <v>299</v>
      </c>
      <c r="Q321" s="109">
        <f>VLOOKUP(P321,'GOLFER MONEY WON'!$1:$1048576,3,FALSE)</f>
        <v>345000</v>
      </c>
      <c r="R321" s="108" t="s">
        <v>286</v>
      </c>
      <c r="S321" s="109">
        <f>VLOOKUP(R321,'GOLFER MONEY WON'!$1:$1048576,3,FALSE)</f>
        <v>119600</v>
      </c>
      <c r="T321" s="112" t="s">
        <v>326</v>
      </c>
      <c r="U321" s="113">
        <f>VLOOKUP(T321,'GOLFER MONEY WON'!$1:$1048576,3,FALSE)</f>
        <v>79925</v>
      </c>
      <c r="V321" s="114" t="s">
        <v>330</v>
      </c>
      <c r="W321" s="113">
        <f>VLOOKUP(V321,'GOLFER MONEY WON'!$1:$1048576,3,FALSE)</f>
        <v>60663</v>
      </c>
      <c r="X321" s="114" t="s">
        <v>291</v>
      </c>
      <c r="Y321" s="113">
        <f>VLOOKUP(X321,'GOLFER MONEY WON'!$1:$1048576,3,FALSE)</f>
        <v>0</v>
      </c>
      <c r="Z321" s="58" t="s">
        <v>290</v>
      </c>
      <c r="AA321" s="59">
        <f>VLOOKUP(Z321,'GOLFER MONEY WON'!$1:$1048576,3,FALSE)</f>
        <v>0</v>
      </c>
      <c r="AB321" s="58" t="s">
        <v>333</v>
      </c>
      <c r="AC321" s="59">
        <f>VLOOKUP(AB321,'GOLFER MONEY WON'!$1:$1048576,3,FALSE)</f>
        <v>218500</v>
      </c>
      <c r="AD321" s="117" t="s">
        <v>337</v>
      </c>
      <c r="AE321" s="118">
        <f>VLOOKUP(AD321,'GOLFER MONEY WON'!$1:$1048576,3,FALSE)</f>
        <v>0</v>
      </c>
    </row>
    <row r="322" spans="1:31" x14ac:dyDescent="0.2">
      <c r="A322" s="39">
        <v>321</v>
      </c>
      <c r="B322" s="54" t="s">
        <v>422</v>
      </c>
      <c r="C322" s="55">
        <f>SUM(E322)+G322+I322+K322+M322+O322+Q322+S322+U322+W322+Y322+AA322+AC322+AE322</f>
        <v>1363003</v>
      </c>
      <c r="D322" s="75" t="s">
        <v>245</v>
      </c>
      <c r="E322" s="76">
        <f>VLOOKUP(D322,'GOLFER MONEY WON'!$1:$1048576,3,FALSE)</f>
        <v>119600</v>
      </c>
      <c r="F322" s="77" t="s">
        <v>247</v>
      </c>
      <c r="G322" s="76">
        <f>VLOOKUP(F322,'GOLFER MONEY WON'!$1:$1048576,3,FALSE)</f>
        <v>0</v>
      </c>
      <c r="H322" s="104" t="s">
        <v>260</v>
      </c>
      <c r="I322" s="105">
        <f>VLOOKUP(H322,'GOLFER MONEY WON'!$1:$1048576,3,FALSE)</f>
        <v>0</v>
      </c>
      <c r="J322" s="104" t="s">
        <v>268</v>
      </c>
      <c r="K322" s="105">
        <f>VLOOKUP(J322,'GOLFER MONEY WON'!$1:$1048576,3,FALSE)</f>
        <v>161000</v>
      </c>
      <c r="L322" s="104" t="s">
        <v>315</v>
      </c>
      <c r="M322" s="105">
        <f>VLOOKUP(L322,'GOLFER MONEY WON'!$1:$1048576,3,FALSE)</f>
        <v>0</v>
      </c>
      <c r="N322" s="108" t="s">
        <v>277</v>
      </c>
      <c r="O322" s="109">
        <f>VLOOKUP(N322,'GOLFER MONEY WON'!$1:$1048576,3,FALSE)</f>
        <v>28140</v>
      </c>
      <c r="P322" s="108" t="s">
        <v>286</v>
      </c>
      <c r="Q322" s="109">
        <f>VLOOKUP(P322,'GOLFER MONEY WON'!$1:$1048576,3,FALSE)</f>
        <v>119600</v>
      </c>
      <c r="R322" s="108" t="s">
        <v>287</v>
      </c>
      <c r="S322" s="109">
        <f>VLOOKUP(R322,'GOLFER MONEY WON'!$1:$1048576,3,FALSE)</f>
        <v>218500</v>
      </c>
      <c r="T322" s="112" t="s">
        <v>330</v>
      </c>
      <c r="U322" s="113">
        <f>VLOOKUP(T322,'GOLFER MONEY WON'!$1:$1048576,3,FALSE)</f>
        <v>60663</v>
      </c>
      <c r="V322" s="114" t="s">
        <v>302</v>
      </c>
      <c r="W322" s="113">
        <f>VLOOKUP(V322,'GOLFER MONEY WON'!$1:$1048576,3,FALSE)</f>
        <v>218500</v>
      </c>
      <c r="X322" s="114" t="s">
        <v>328</v>
      </c>
      <c r="Y322" s="113">
        <f>VLOOKUP(X322,'GOLFER MONEY WON'!$1:$1048576,3,FALSE)</f>
        <v>218500</v>
      </c>
      <c r="Z322" s="58" t="s">
        <v>290</v>
      </c>
      <c r="AA322" s="59">
        <f>VLOOKUP(Z322,'GOLFER MONEY WON'!$1:$1048576,3,FALSE)</f>
        <v>0</v>
      </c>
      <c r="AB322" s="58" t="s">
        <v>333</v>
      </c>
      <c r="AC322" s="59">
        <f>VLOOKUP(AB322,'GOLFER MONEY WON'!$1:$1048576,3,FALSE)</f>
        <v>218500</v>
      </c>
      <c r="AD322" s="117" t="s">
        <v>337</v>
      </c>
      <c r="AE322" s="118">
        <f>VLOOKUP(AD322,'GOLFER MONEY WON'!$1:$1048576,3,FALSE)</f>
        <v>0</v>
      </c>
    </row>
    <row r="323" spans="1:31" x14ac:dyDescent="0.2">
      <c r="A323" s="39">
        <v>322</v>
      </c>
      <c r="B323" s="54" t="s">
        <v>431</v>
      </c>
      <c r="C323" s="55">
        <f>SUM(E323)+G323+I323+K323+M323+O323+Q323+S323+U323+W323+Y323+AA323+AC323+AE323</f>
        <v>1361888</v>
      </c>
      <c r="D323" s="75" t="s">
        <v>245</v>
      </c>
      <c r="E323" s="76">
        <f>VLOOKUP(D323,'GOLFER MONEY WON'!$1:$1048576,3,FALSE)</f>
        <v>119600</v>
      </c>
      <c r="F323" s="77" t="s">
        <v>246</v>
      </c>
      <c r="G323" s="76">
        <f>VLOOKUP(F323,'GOLFER MONEY WON'!$1:$1048576,3,FALSE)</f>
        <v>345000</v>
      </c>
      <c r="H323" s="104" t="s">
        <v>274</v>
      </c>
      <c r="I323" s="105">
        <f>VLOOKUP(H323,'GOLFER MONEY WON'!$1:$1048576,3,FALSE)</f>
        <v>299000</v>
      </c>
      <c r="J323" s="104" t="s">
        <v>256</v>
      </c>
      <c r="K323" s="105">
        <f>VLOOKUP(J323,'GOLFER MONEY WON'!$1:$1048576,3,FALSE)</f>
        <v>79925</v>
      </c>
      <c r="L323" s="104" t="s">
        <v>265</v>
      </c>
      <c r="M323" s="105">
        <f>VLOOKUP(L323,'GOLFER MONEY WON'!$1:$1048576,3,FALSE)</f>
        <v>0</v>
      </c>
      <c r="N323" s="108" t="s">
        <v>283</v>
      </c>
      <c r="O323" s="109">
        <f>VLOOKUP(N323,'GOLFER MONEY WON'!$1:$1048576,3,FALSE)</f>
        <v>0</v>
      </c>
      <c r="P323" s="108" t="s">
        <v>262</v>
      </c>
      <c r="Q323" s="109">
        <f>VLOOKUP(P323,'GOLFER MONEY WON'!$1:$1048576,3,FALSE)</f>
        <v>119600</v>
      </c>
      <c r="R323" s="108" t="s">
        <v>286</v>
      </c>
      <c r="S323" s="109">
        <f>VLOOKUP(R323,'GOLFER MONEY WON'!$1:$1048576,3,FALSE)</f>
        <v>119600</v>
      </c>
      <c r="T323" s="112" t="s">
        <v>276</v>
      </c>
      <c r="U323" s="113">
        <f>VLOOKUP(T323,'GOLFER MONEY WON'!$1:$1048576,3,FALSE)</f>
        <v>0</v>
      </c>
      <c r="V323" s="114" t="s">
        <v>329</v>
      </c>
      <c r="W323" s="113">
        <f>VLOOKUP(V323,'GOLFER MONEY WON'!$1:$1048576,3,FALSE)</f>
        <v>0</v>
      </c>
      <c r="X323" s="114" t="s">
        <v>284</v>
      </c>
      <c r="Y323" s="113">
        <f>VLOOKUP(X323,'GOLFER MONEY WON'!$1:$1048576,3,FALSE)</f>
        <v>60663</v>
      </c>
      <c r="Z323" s="58" t="s">
        <v>290</v>
      </c>
      <c r="AA323" s="59">
        <f>VLOOKUP(Z323,'GOLFER MONEY WON'!$1:$1048576,3,FALSE)</f>
        <v>0</v>
      </c>
      <c r="AB323" s="58" t="s">
        <v>333</v>
      </c>
      <c r="AC323" s="59">
        <f>VLOOKUP(AB323,'GOLFER MONEY WON'!$1:$1048576,3,FALSE)</f>
        <v>218500</v>
      </c>
      <c r="AD323" s="117" t="s">
        <v>335</v>
      </c>
      <c r="AE323" s="118">
        <f>VLOOKUP(AD323,'GOLFER MONEY WON'!$1:$1048576,3,FALSE)</f>
        <v>0</v>
      </c>
    </row>
    <row r="324" spans="1:31" x14ac:dyDescent="0.2">
      <c r="A324" s="39">
        <v>323</v>
      </c>
      <c r="B324" s="54" t="s">
        <v>500</v>
      </c>
      <c r="C324" s="55">
        <f>SUM(E324)+G324+I324+K324+M324+O324+Q324+S324+U324+W324+Y324+AA324+AC324+AE324</f>
        <v>1358719</v>
      </c>
      <c r="D324" s="75" t="s">
        <v>241</v>
      </c>
      <c r="E324" s="76">
        <f>VLOOKUP(D324,'GOLFER MONEY WON'!$1:$1048576,3,FALSE)</f>
        <v>33503</v>
      </c>
      <c r="F324" s="77" t="s">
        <v>245</v>
      </c>
      <c r="G324" s="76">
        <f>VLOOKUP(F324,'GOLFER MONEY WON'!$1:$1048576,3,FALSE)</f>
        <v>119600</v>
      </c>
      <c r="H324" s="104" t="s">
        <v>260</v>
      </c>
      <c r="I324" s="105">
        <f>VLOOKUP(H324,'GOLFER MONEY WON'!$1:$1048576,3,FALSE)</f>
        <v>0</v>
      </c>
      <c r="J324" s="104" t="s">
        <v>261</v>
      </c>
      <c r="K324" s="105">
        <f>VLOOKUP(J324,'GOLFER MONEY WON'!$1:$1048576,3,FALSE)</f>
        <v>79925</v>
      </c>
      <c r="L324" s="104" t="s">
        <v>315</v>
      </c>
      <c r="M324" s="105">
        <f>VLOOKUP(L324,'GOLFER MONEY WON'!$1:$1048576,3,FALSE)</f>
        <v>0</v>
      </c>
      <c r="N324" s="108" t="s">
        <v>270</v>
      </c>
      <c r="O324" s="109">
        <f>VLOOKUP(N324,'GOLFER MONEY WON'!$1:$1048576,3,FALSE)</f>
        <v>79925</v>
      </c>
      <c r="P324" s="108" t="s">
        <v>299</v>
      </c>
      <c r="Q324" s="109">
        <f>VLOOKUP(P324,'GOLFER MONEY WON'!$1:$1048576,3,FALSE)</f>
        <v>345000</v>
      </c>
      <c r="R324" s="108" t="s">
        <v>319</v>
      </c>
      <c r="S324" s="109">
        <f>VLOOKUP(R324,'GOLFER MONEY WON'!$1:$1048576,3,FALSE)</f>
        <v>119600</v>
      </c>
      <c r="T324" s="112" t="s">
        <v>272</v>
      </c>
      <c r="U324" s="113">
        <f>VLOOKUP(T324,'GOLFER MONEY WON'!$1:$1048576,3,FALSE)</f>
        <v>33503</v>
      </c>
      <c r="V324" s="114" t="s">
        <v>302</v>
      </c>
      <c r="W324" s="113">
        <f>VLOOKUP(V324,'GOLFER MONEY WON'!$1:$1048576,3,FALSE)</f>
        <v>218500</v>
      </c>
      <c r="X324" s="114" t="s">
        <v>330</v>
      </c>
      <c r="Y324" s="113">
        <f>VLOOKUP(X324,'GOLFER MONEY WON'!$1:$1048576,3,FALSE)</f>
        <v>60663</v>
      </c>
      <c r="Z324" s="58" t="s">
        <v>290</v>
      </c>
      <c r="AA324" s="59">
        <f>VLOOKUP(Z324,'GOLFER MONEY WON'!$1:$1048576,3,FALSE)</f>
        <v>0</v>
      </c>
      <c r="AB324" s="58" t="s">
        <v>333</v>
      </c>
      <c r="AC324" s="59">
        <f>VLOOKUP(AB324,'GOLFER MONEY WON'!$1:$1048576,3,FALSE)</f>
        <v>218500</v>
      </c>
      <c r="AD324" s="117" t="s">
        <v>336</v>
      </c>
      <c r="AE324" s="118">
        <f>VLOOKUP(AD324,'GOLFER MONEY WON'!$1:$1048576,3,FALSE)</f>
        <v>50000</v>
      </c>
    </row>
    <row r="325" spans="1:31" x14ac:dyDescent="0.2">
      <c r="A325" s="39">
        <v>324</v>
      </c>
      <c r="B325" s="54" t="s">
        <v>185</v>
      </c>
      <c r="C325" s="55">
        <f>SUM(E325)+G325+I325+K325+M325+O325+Q325+S325+U325+W325+Y325+AA325+AC325+AE325</f>
        <v>1356113</v>
      </c>
      <c r="D325" s="75" t="s">
        <v>244</v>
      </c>
      <c r="E325" s="76">
        <f>VLOOKUP(D325,'GOLFER MONEY WON'!$1:$1048576,3,FALSE)</f>
        <v>437000</v>
      </c>
      <c r="F325" s="77" t="s">
        <v>245</v>
      </c>
      <c r="G325" s="76">
        <f>VLOOKUP(F325,'GOLFER MONEY WON'!$1:$1048576,3,FALSE)</f>
        <v>119600</v>
      </c>
      <c r="H325" s="104" t="s">
        <v>260</v>
      </c>
      <c r="I325" s="105">
        <f>VLOOKUP(H325,'GOLFER MONEY WON'!$1:$1048576,3,FALSE)</f>
        <v>0</v>
      </c>
      <c r="J325" s="104" t="s">
        <v>261</v>
      </c>
      <c r="K325" s="105">
        <f>VLOOKUP(J325,'GOLFER MONEY WON'!$1:$1048576,3,FALSE)</f>
        <v>79925</v>
      </c>
      <c r="L325" s="104" t="s">
        <v>263</v>
      </c>
      <c r="M325" s="105">
        <f>VLOOKUP(L325,'GOLFER MONEY WON'!$1:$1048576,3,FALSE)</f>
        <v>161000</v>
      </c>
      <c r="N325" s="108" t="s">
        <v>280</v>
      </c>
      <c r="O325" s="109">
        <f>VLOOKUP(N325,'GOLFER MONEY WON'!$1:$1048576,3,FALSE)</f>
        <v>29900</v>
      </c>
      <c r="P325" s="108" t="s">
        <v>281</v>
      </c>
      <c r="Q325" s="109">
        <f>VLOOKUP(P325,'GOLFER MONEY WON'!$1:$1048576,3,FALSE)</f>
        <v>0</v>
      </c>
      <c r="R325" s="108" t="s">
        <v>319</v>
      </c>
      <c r="S325" s="109">
        <f>VLOOKUP(R325,'GOLFER MONEY WON'!$1:$1048576,3,FALSE)</f>
        <v>119600</v>
      </c>
      <c r="T325" s="112" t="s">
        <v>330</v>
      </c>
      <c r="U325" s="113">
        <f>VLOOKUP(T325,'GOLFER MONEY WON'!$1:$1048576,3,FALSE)</f>
        <v>60663</v>
      </c>
      <c r="V325" s="114" t="s">
        <v>326</v>
      </c>
      <c r="W325" s="113">
        <f>VLOOKUP(V325,'GOLFER MONEY WON'!$1:$1048576,3,FALSE)</f>
        <v>79925</v>
      </c>
      <c r="X325" s="114" t="s">
        <v>328</v>
      </c>
      <c r="Y325" s="113">
        <f>VLOOKUP(X325,'GOLFER MONEY WON'!$1:$1048576,3,FALSE)</f>
        <v>218500</v>
      </c>
      <c r="Z325" s="58" t="s">
        <v>290</v>
      </c>
      <c r="AA325" s="59">
        <f>VLOOKUP(Z325,'GOLFER MONEY WON'!$1:$1048576,3,FALSE)</f>
        <v>0</v>
      </c>
      <c r="AB325" s="58" t="s">
        <v>292</v>
      </c>
      <c r="AC325" s="59">
        <f>VLOOKUP(AB325,'GOLFER MONEY WON'!$1:$1048576,3,FALSE)</f>
        <v>0</v>
      </c>
      <c r="AD325" s="117" t="s">
        <v>336</v>
      </c>
      <c r="AE325" s="118">
        <f>VLOOKUP(AD325,'GOLFER MONEY WON'!$1:$1048576,3,FALSE)</f>
        <v>50000</v>
      </c>
    </row>
    <row r="326" spans="1:31" x14ac:dyDescent="0.2">
      <c r="A326" s="39">
        <v>325</v>
      </c>
      <c r="B326" s="54" t="s">
        <v>164</v>
      </c>
      <c r="C326" s="55">
        <f>SUM(E326)+G326+I326+K326+M326+O326+Q326+S326+U326+W326+Y326+AA326+AC326+AE326</f>
        <v>1355850</v>
      </c>
      <c r="D326" s="75" t="s">
        <v>245</v>
      </c>
      <c r="E326" s="76">
        <f>VLOOKUP(D326,'GOLFER MONEY WON'!$1:$1048576,3,FALSE)</f>
        <v>119600</v>
      </c>
      <c r="F326" s="77" t="s">
        <v>242</v>
      </c>
      <c r="G326" s="76">
        <f>VLOOKUP(F326,'GOLFER MONEY WON'!$1:$1048576,3,FALSE)</f>
        <v>161000</v>
      </c>
      <c r="H326" s="104" t="s">
        <v>261</v>
      </c>
      <c r="I326" s="105">
        <f>VLOOKUP(H326,'GOLFER MONEY WON'!$1:$1048576,3,FALSE)</f>
        <v>79925</v>
      </c>
      <c r="J326" s="104" t="s">
        <v>274</v>
      </c>
      <c r="K326" s="105">
        <f>VLOOKUP(J326,'GOLFER MONEY WON'!$1:$1048576,3,FALSE)</f>
        <v>299000</v>
      </c>
      <c r="L326" s="104" t="s">
        <v>282</v>
      </c>
      <c r="M326" s="105">
        <f>VLOOKUP(L326,'GOLFER MONEY WON'!$1:$1048576,3,FALSE)</f>
        <v>0</v>
      </c>
      <c r="N326" s="108" t="s">
        <v>299</v>
      </c>
      <c r="O326" s="109">
        <f>VLOOKUP(N326,'GOLFER MONEY WON'!$1:$1048576,3,FALSE)</f>
        <v>345000</v>
      </c>
      <c r="P326" s="108" t="s">
        <v>283</v>
      </c>
      <c r="Q326" s="109">
        <f>VLOOKUP(P326,'GOLFER MONEY WON'!$1:$1048576,3,FALSE)</f>
        <v>0</v>
      </c>
      <c r="R326" s="108" t="s">
        <v>273</v>
      </c>
      <c r="S326" s="109">
        <f>VLOOKUP(R326,'GOLFER MONEY WON'!$1:$1048576,3,FALSE)</f>
        <v>79925</v>
      </c>
      <c r="T326" s="112" t="s">
        <v>291</v>
      </c>
      <c r="U326" s="113">
        <f>VLOOKUP(T326,'GOLFER MONEY WON'!$1:$1048576,3,FALSE)</f>
        <v>0</v>
      </c>
      <c r="V326" s="114" t="s">
        <v>300</v>
      </c>
      <c r="W326" s="113">
        <f>VLOOKUP(V326,'GOLFER MONEY WON'!$1:$1048576,3,FALSE)</f>
        <v>0</v>
      </c>
      <c r="X326" s="114" t="s">
        <v>325</v>
      </c>
      <c r="Y326" s="113">
        <f>VLOOKUP(X326,'GOLFER MONEY WON'!$1:$1048576,3,FALSE)</f>
        <v>52900</v>
      </c>
      <c r="Z326" s="58" t="s">
        <v>290</v>
      </c>
      <c r="AA326" s="59">
        <f>VLOOKUP(Z326,'GOLFER MONEY WON'!$1:$1048576,3,FALSE)</f>
        <v>0</v>
      </c>
      <c r="AB326" s="58" t="s">
        <v>333</v>
      </c>
      <c r="AC326" s="59">
        <f>VLOOKUP(AB326,'GOLFER MONEY WON'!$1:$1048576,3,FALSE)</f>
        <v>218500</v>
      </c>
      <c r="AD326" s="117" t="s">
        <v>337</v>
      </c>
      <c r="AE326" s="118">
        <f>VLOOKUP(AD326,'GOLFER MONEY WON'!$1:$1048576,3,FALSE)</f>
        <v>0</v>
      </c>
    </row>
    <row r="327" spans="1:31" x14ac:dyDescent="0.2">
      <c r="A327" s="39">
        <v>326</v>
      </c>
      <c r="B327" s="54" t="s">
        <v>578</v>
      </c>
      <c r="C327" s="55">
        <f>SUM(E327)+G327+I327+K327+M327+O327+Q327+S327+U327+W327+Y327+AA327+AC327+AE327</f>
        <v>1353766</v>
      </c>
      <c r="D327" s="75" t="s">
        <v>245</v>
      </c>
      <c r="E327" s="76">
        <f>VLOOKUP(D327,'GOLFER MONEY WON'!$1:$1048576,3,FALSE)</f>
        <v>119600</v>
      </c>
      <c r="F327" s="77" t="s">
        <v>248</v>
      </c>
      <c r="G327" s="76">
        <f>VLOOKUP(F327,'GOLFER MONEY WON'!$1:$1048576,3,FALSE)</f>
        <v>667000</v>
      </c>
      <c r="H327" s="104" t="s">
        <v>249</v>
      </c>
      <c r="I327" s="105">
        <f>VLOOKUP(H327,'GOLFER MONEY WON'!$1:$1048576,3,FALSE)</f>
        <v>27840</v>
      </c>
      <c r="J327" s="104" t="s">
        <v>260</v>
      </c>
      <c r="K327" s="105">
        <f>VLOOKUP(J327,'GOLFER MONEY WON'!$1:$1048576,3,FALSE)</f>
        <v>0</v>
      </c>
      <c r="L327" s="104" t="s">
        <v>258</v>
      </c>
      <c r="M327" s="105">
        <f>VLOOKUP(L327,'GOLFER MONEY WON'!$1:$1048576,3,FALSE)</f>
        <v>60663</v>
      </c>
      <c r="N327" s="108" t="s">
        <v>280</v>
      </c>
      <c r="O327" s="109">
        <f>VLOOKUP(N327,'GOLFER MONEY WON'!$1:$1048576,3,FALSE)</f>
        <v>29900</v>
      </c>
      <c r="P327" s="108" t="s">
        <v>286</v>
      </c>
      <c r="Q327" s="109">
        <f>VLOOKUP(P327,'GOLFER MONEY WON'!$1:$1048576,3,FALSE)</f>
        <v>119600</v>
      </c>
      <c r="R327" s="108" t="s">
        <v>318</v>
      </c>
      <c r="S327" s="109">
        <f>VLOOKUP(R327,'GOLFER MONEY WON'!$1:$1048576,3,FALSE)</f>
        <v>0</v>
      </c>
      <c r="T327" s="112" t="s">
        <v>276</v>
      </c>
      <c r="U327" s="113">
        <f>VLOOKUP(T327,'GOLFER MONEY WON'!$1:$1048576,3,FALSE)</f>
        <v>0</v>
      </c>
      <c r="V327" s="114" t="s">
        <v>289</v>
      </c>
      <c r="W327" s="113">
        <f>VLOOKUP(V327,'GOLFER MONEY WON'!$1:$1048576,3,FALSE)</f>
        <v>0</v>
      </c>
      <c r="X327" s="114" t="s">
        <v>284</v>
      </c>
      <c r="Y327" s="113">
        <f>VLOOKUP(X327,'GOLFER MONEY WON'!$1:$1048576,3,FALSE)</f>
        <v>60663</v>
      </c>
      <c r="Z327" s="58" t="s">
        <v>292</v>
      </c>
      <c r="AA327" s="59">
        <f>VLOOKUP(Z327,'GOLFER MONEY WON'!$1:$1048576,3,FALSE)</f>
        <v>0</v>
      </c>
      <c r="AB327" s="58" t="s">
        <v>333</v>
      </c>
      <c r="AC327" s="59">
        <f>VLOOKUP(AB327,'GOLFER MONEY WON'!$1:$1048576,3,FALSE)</f>
        <v>218500</v>
      </c>
      <c r="AD327" s="117" t="s">
        <v>336</v>
      </c>
      <c r="AE327" s="118">
        <f>VLOOKUP(AD327,'GOLFER MONEY WON'!$1:$1048576,3,FALSE)</f>
        <v>50000</v>
      </c>
    </row>
    <row r="328" spans="1:31" x14ac:dyDescent="0.2">
      <c r="A328" s="39">
        <v>327</v>
      </c>
      <c r="B328" s="54" t="s">
        <v>595</v>
      </c>
      <c r="C328" s="55">
        <f>SUM(E328)+G328+I328+K328+M328+O328+Q328+S328+U328+W328+Y328+AA328+AC328+AE328</f>
        <v>1351403</v>
      </c>
      <c r="D328" s="75" t="s">
        <v>241</v>
      </c>
      <c r="E328" s="76">
        <f>VLOOKUP(D328,'GOLFER MONEY WON'!$1:$1048576,3,FALSE)</f>
        <v>33503</v>
      </c>
      <c r="F328" s="77" t="s">
        <v>248</v>
      </c>
      <c r="G328" s="76">
        <f>VLOOKUP(F328,'GOLFER MONEY WON'!$1:$1048576,3,FALSE)</f>
        <v>667000</v>
      </c>
      <c r="H328" s="104" t="s">
        <v>315</v>
      </c>
      <c r="I328" s="105">
        <f>VLOOKUP(H328,'GOLFER MONEY WON'!$1:$1048576,3,FALSE)</f>
        <v>0</v>
      </c>
      <c r="J328" s="104" t="s">
        <v>260</v>
      </c>
      <c r="K328" s="105">
        <f>VLOOKUP(J328,'GOLFER MONEY WON'!$1:$1048576,3,FALSE)</f>
        <v>0</v>
      </c>
      <c r="L328" s="104" t="s">
        <v>253</v>
      </c>
      <c r="M328" s="105">
        <f>VLOOKUP(L328,'GOLFER MONEY WON'!$1:$1048576,3,FALSE)</f>
        <v>0</v>
      </c>
      <c r="N328" s="108" t="s">
        <v>287</v>
      </c>
      <c r="O328" s="109">
        <f>VLOOKUP(N328,'GOLFER MONEY WON'!$1:$1048576,3,FALSE)</f>
        <v>218500</v>
      </c>
      <c r="P328" s="108" t="s">
        <v>283</v>
      </c>
      <c r="Q328" s="109">
        <f>VLOOKUP(P328,'GOLFER MONEY WON'!$1:$1048576,3,FALSE)</f>
        <v>0</v>
      </c>
      <c r="R328" s="108" t="s">
        <v>299</v>
      </c>
      <c r="S328" s="109">
        <f>VLOOKUP(R328,'GOLFER MONEY WON'!$1:$1048576,3,FALSE)</f>
        <v>345000</v>
      </c>
      <c r="T328" s="112" t="s">
        <v>324</v>
      </c>
      <c r="U328" s="113">
        <f>VLOOKUP(T328,'GOLFER MONEY WON'!$1:$1048576,3,FALSE)</f>
        <v>43700</v>
      </c>
      <c r="V328" s="114" t="s">
        <v>300</v>
      </c>
      <c r="W328" s="113">
        <f>VLOOKUP(V328,'GOLFER MONEY WON'!$1:$1048576,3,FALSE)</f>
        <v>0</v>
      </c>
      <c r="X328" s="114" t="s">
        <v>285</v>
      </c>
      <c r="Y328" s="113">
        <f>VLOOKUP(X328,'GOLFER MONEY WON'!$1:$1048576,3,FALSE)</f>
        <v>43700</v>
      </c>
      <c r="Z328" s="58" t="s">
        <v>290</v>
      </c>
      <c r="AA328" s="59">
        <f>VLOOKUP(Z328,'GOLFER MONEY WON'!$1:$1048576,3,FALSE)</f>
        <v>0</v>
      </c>
      <c r="AB328" s="58" t="s">
        <v>292</v>
      </c>
      <c r="AC328" s="59">
        <f>VLOOKUP(AB328,'GOLFER MONEY WON'!$1:$1048576,3,FALSE)</f>
        <v>0</v>
      </c>
      <c r="AD328" s="117" t="s">
        <v>337</v>
      </c>
      <c r="AE328" s="118">
        <f>VLOOKUP(AD328,'GOLFER MONEY WON'!$1:$1048576,3,FALSE)</f>
        <v>0</v>
      </c>
    </row>
    <row r="329" spans="1:31" x14ac:dyDescent="0.2">
      <c r="A329" s="39">
        <v>328</v>
      </c>
      <c r="B329" s="54" t="s">
        <v>433</v>
      </c>
      <c r="C329" s="55">
        <f>SUM(E329)+G329+I329+K329+M329+O329+Q329+S329+U329+W329+Y329+AA329+AC329+AE329</f>
        <v>1350426</v>
      </c>
      <c r="D329" s="75" t="s">
        <v>254</v>
      </c>
      <c r="E329" s="76">
        <f>VLOOKUP(D329,'GOLFER MONEY WON'!$1:$1048576,3,FALSE)</f>
        <v>667000</v>
      </c>
      <c r="F329" s="77" t="s">
        <v>240</v>
      </c>
      <c r="G329" s="76">
        <f>VLOOKUP(F329,'GOLFER MONEY WON'!$1:$1048576,3,FALSE)</f>
        <v>0</v>
      </c>
      <c r="H329" s="104" t="s">
        <v>264</v>
      </c>
      <c r="I329" s="105">
        <f>VLOOKUP(H329,'GOLFER MONEY WON'!$1:$1048576,3,FALSE)</f>
        <v>0</v>
      </c>
      <c r="J329" s="104" t="s">
        <v>250</v>
      </c>
      <c r="K329" s="105">
        <f>VLOOKUP(J329,'GOLFER MONEY WON'!$1:$1048576,3,FALSE)</f>
        <v>79925</v>
      </c>
      <c r="L329" s="104" t="s">
        <v>253</v>
      </c>
      <c r="M329" s="105">
        <f>VLOOKUP(L329,'GOLFER MONEY WON'!$1:$1048576,3,FALSE)</f>
        <v>0</v>
      </c>
      <c r="N329" s="108" t="s">
        <v>271</v>
      </c>
      <c r="O329" s="109">
        <f>VLOOKUP(N329,'GOLFER MONEY WON'!$1:$1048576,3,FALSE)</f>
        <v>28635</v>
      </c>
      <c r="P329" s="108" t="s">
        <v>304</v>
      </c>
      <c r="Q329" s="109">
        <f>VLOOKUP(P329,'GOLFER MONEY WON'!$1:$1048576,3,FALSE)</f>
        <v>0</v>
      </c>
      <c r="R329" s="108" t="s">
        <v>251</v>
      </c>
      <c r="S329" s="109">
        <f>VLOOKUP(R329,'GOLFER MONEY WON'!$1:$1048576,3,FALSE)</f>
        <v>43700</v>
      </c>
      <c r="T329" s="112" t="s">
        <v>302</v>
      </c>
      <c r="U329" s="113">
        <f>VLOOKUP(T329,'GOLFER MONEY WON'!$1:$1048576,3,FALSE)</f>
        <v>218500</v>
      </c>
      <c r="V329" s="114" t="s">
        <v>327</v>
      </c>
      <c r="W329" s="113">
        <f>VLOOKUP(V329,'GOLFER MONEY WON'!$1:$1048576,3,FALSE)</f>
        <v>60663</v>
      </c>
      <c r="X329" s="114" t="s">
        <v>272</v>
      </c>
      <c r="Y329" s="113">
        <f>VLOOKUP(X329,'GOLFER MONEY WON'!$1:$1048576,3,FALSE)</f>
        <v>33503</v>
      </c>
      <c r="Z329" s="58" t="s">
        <v>292</v>
      </c>
      <c r="AA329" s="59">
        <f>VLOOKUP(Z329,'GOLFER MONEY WON'!$1:$1048576,3,FALSE)</f>
        <v>0</v>
      </c>
      <c r="AB329" s="58" t="s">
        <v>333</v>
      </c>
      <c r="AC329" s="59">
        <f>VLOOKUP(AB329,'GOLFER MONEY WON'!$1:$1048576,3,FALSE)</f>
        <v>218500</v>
      </c>
      <c r="AD329" s="117" t="s">
        <v>335</v>
      </c>
      <c r="AE329" s="118">
        <f>VLOOKUP(AD329,'GOLFER MONEY WON'!$1:$1048576,3,FALSE)</f>
        <v>0</v>
      </c>
    </row>
    <row r="330" spans="1:31" x14ac:dyDescent="0.2">
      <c r="A330" s="39">
        <v>329</v>
      </c>
      <c r="B330" s="54" t="s">
        <v>461</v>
      </c>
      <c r="C330" s="55">
        <f>SUM(E330)+G330+I330+K330+M330+O330+Q330+S330+U330+W330+Y330+AA330+AC330+AE330</f>
        <v>1349814</v>
      </c>
      <c r="D330" s="75" t="s">
        <v>244</v>
      </c>
      <c r="E330" s="76">
        <f>VLOOKUP(D330,'GOLFER MONEY WON'!$1:$1048576,3,FALSE)</f>
        <v>437000</v>
      </c>
      <c r="F330" s="77" t="s">
        <v>247</v>
      </c>
      <c r="G330" s="76">
        <f>VLOOKUP(F330,'GOLFER MONEY WON'!$1:$1048576,3,FALSE)</f>
        <v>0</v>
      </c>
      <c r="H330" s="104" t="s">
        <v>260</v>
      </c>
      <c r="I330" s="105">
        <f>VLOOKUP(H330,'GOLFER MONEY WON'!$1:$1048576,3,FALSE)</f>
        <v>0</v>
      </c>
      <c r="J330" s="104" t="s">
        <v>258</v>
      </c>
      <c r="K330" s="105">
        <f>VLOOKUP(J330,'GOLFER MONEY WON'!$1:$1048576,3,FALSE)</f>
        <v>60663</v>
      </c>
      <c r="L330" s="104" t="s">
        <v>265</v>
      </c>
      <c r="M330" s="105">
        <f>VLOOKUP(L330,'GOLFER MONEY WON'!$1:$1048576,3,FALSE)</f>
        <v>0</v>
      </c>
      <c r="N330" s="108" t="s">
        <v>298</v>
      </c>
      <c r="O330" s="109">
        <f>VLOOKUP(N330,'GOLFER MONEY WON'!$1:$1048576,3,FALSE)</f>
        <v>43700</v>
      </c>
      <c r="P330" s="108" t="s">
        <v>270</v>
      </c>
      <c r="Q330" s="109">
        <f>VLOOKUP(P330,'GOLFER MONEY WON'!$1:$1048576,3,FALSE)</f>
        <v>79925</v>
      </c>
      <c r="R330" s="108" t="s">
        <v>299</v>
      </c>
      <c r="S330" s="109">
        <f>VLOOKUP(R330,'GOLFER MONEY WON'!$1:$1048576,3,FALSE)</f>
        <v>345000</v>
      </c>
      <c r="T330" s="112" t="s">
        <v>285</v>
      </c>
      <c r="U330" s="113">
        <f>VLOOKUP(T330,'GOLFER MONEY WON'!$1:$1048576,3,FALSE)</f>
        <v>43700</v>
      </c>
      <c r="V330" s="114" t="s">
        <v>330</v>
      </c>
      <c r="W330" s="113">
        <f>VLOOKUP(V330,'GOLFER MONEY WON'!$1:$1048576,3,FALSE)</f>
        <v>60663</v>
      </c>
      <c r="X330" s="114" t="s">
        <v>284</v>
      </c>
      <c r="Y330" s="113">
        <f>VLOOKUP(X330,'GOLFER MONEY WON'!$1:$1048576,3,FALSE)</f>
        <v>60663</v>
      </c>
      <c r="Z330" s="58" t="s">
        <v>290</v>
      </c>
      <c r="AA330" s="59">
        <f>VLOOKUP(Z330,'GOLFER MONEY WON'!$1:$1048576,3,FALSE)</f>
        <v>0</v>
      </c>
      <c r="AB330" s="58" t="s">
        <v>333</v>
      </c>
      <c r="AC330" s="59">
        <f>VLOOKUP(AB330,'GOLFER MONEY WON'!$1:$1048576,3,FALSE)</f>
        <v>218500</v>
      </c>
      <c r="AD330" s="117" t="s">
        <v>337</v>
      </c>
      <c r="AE330" s="118">
        <f>VLOOKUP(AD330,'GOLFER MONEY WON'!$1:$1048576,3,FALSE)</f>
        <v>0</v>
      </c>
    </row>
    <row r="331" spans="1:31" x14ac:dyDescent="0.2">
      <c r="A331" s="39">
        <v>330</v>
      </c>
      <c r="B331" s="54" t="s">
        <v>401</v>
      </c>
      <c r="C331" s="55">
        <f>SUM(E331)+G331+I331+K331+M331+O331+Q331+S331+U331+W331+Y331+AA331+AC331+AE331</f>
        <v>1345341</v>
      </c>
      <c r="D331" s="75" t="s">
        <v>241</v>
      </c>
      <c r="E331" s="76">
        <f>VLOOKUP(D331,'GOLFER MONEY WON'!$1:$1048576,3,FALSE)</f>
        <v>33503</v>
      </c>
      <c r="F331" s="77" t="s">
        <v>243</v>
      </c>
      <c r="G331" s="76">
        <f>VLOOKUP(F331,'GOLFER MONEY WON'!$1:$1048576,3,FALSE)</f>
        <v>0</v>
      </c>
      <c r="H331" s="104" t="s">
        <v>260</v>
      </c>
      <c r="I331" s="105">
        <f>VLOOKUP(H331,'GOLFER MONEY WON'!$1:$1048576,3,FALSE)</f>
        <v>0</v>
      </c>
      <c r="J331" s="104" t="s">
        <v>282</v>
      </c>
      <c r="K331" s="105">
        <f>VLOOKUP(J331,'GOLFER MONEY WON'!$1:$1048576,3,FALSE)</f>
        <v>0</v>
      </c>
      <c r="L331" s="104" t="s">
        <v>267</v>
      </c>
      <c r="M331" s="105">
        <f>VLOOKUP(L331,'GOLFER MONEY WON'!$1:$1048576,3,FALSE)</f>
        <v>299000</v>
      </c>
      <c r="N331" s="108" t="s">
        <v>270</v>
      </c>
      <c r="O331" s="109">
        <f>VLOOKUP(N331,'GOLFER MONEY WON'!$1:$1048576,3,FALSE)</f>
        <v>79925</v>
      </c>
      <c r="P331" s="108" t="s">
        <v>255</v>
      </c>
      <c r="Q331" s="109">
        <f>VLOOKUP(P331,'GOLFER MONEY WON'!$1:$1048576,3,FALSE)</f>
        <v>385250</v>
      </c>
      <c r="R331" s="108" t="s">
        <v>257</v>
      </c>
      <c r="S331" s="109">
        <f>VLOOKUP(R331,'GOLFER MONEY WON'!$1:$1048576,3,FALSE)</f>
        <v>437000</v>
      </c>
      <c r="T331" s="112" t="s">
        <v>276</v>
      </c>
      <c r="U331" s="113">
        <f>VLOOKUP(T331,'GOLFER MONEY WON'!$1:$1048576,3,FALSE)</f>
        <v>0</v>
      </c>
      <c r="V331" s="114" t="s">
        <v>301</v>
      </c>
      <c r="W331" s="113">
        <f>VLOOKUP(V331,'GOLFER MONEY WON'!$1:$1048576,3,FALSE)</f>
        <v>0</v>
      </c>
      <c r="X331" s="114" t="s">
        <v>330</v>
      </c>
      <c r="Y331" s="113">
        <f>VLOOKUP(X331,'GOLFER MONEY WON'!$1:$1048576,3,FALSE)</f>
        <v>60663</v>
      </c>
      <c r="Z331" s="58" t="s">
        <v>332</v>
      </c>
      <c r="AA331" s="59">
        <f>VLOOKUP(Z331,'GOLFER MONEY WON'!$1:$1048576,3,FALSE)</f>
        <v>0</v>
      </c>
      <c r="AB331" s="58" t="s">
        <v>292</v>
      </c>
      <c r="AC331" s="59">
        <f>VLOOKUP(AB331,'GOLFER MONEY WON'!$1:$1048576,3,FALSE)</f>
        <v>0</v>
      </c>
      <c r="AD331" s="117" t="s">
        <v>336</v>
      </c>
      <c r="AE331" s="118">
        <f>VLOOKUP(AD331,'GOLFER MONEY WON'!$1:$1048576,3,FALSE)</f>
        <v>50000</v>
      </c>
    </row>
    <row r="332" spans="1:31" x14ac:dyDescent="0.2">
      <c r="A332" s="39">
        <v>331</v>
      </c>
      <c r="B332" s="54" t="s">
        <v>348</v>
      </c>
      <c r="C332" s="55">
        <f>SUM(E332)+G332+I332+K332+M332+O332+Q332+S332+U332+W332+Y332+AA332+AC332+AE332</f>
        <v>1333003</v>
      </c>
      <c r="D332" s="75" t="s">
        <v>245</v>
      </c>
      <c r="E332" s="76">
        <f>VLOOKUP(D332,'GOLFER MONEY WON'!$1:$1048576,3,FALSE)</f>
        <v>119600</v>
      </c>
      <c r="F332" s="77" t="s">
        <v>246</v>
      </c>
      <c r="G332" s="76">
        <f>VLOOKUP(F332,'GOLFER MONEY WON'!$1:$1048576,3,FALSE)</f>
        <v>345000</v>
      </c>
      <c r="H332" s="104" t="s">
        <v>269</v>
      </c>
      <c r="I332" s="105">
        <f>VLOOKUP(H332,'GOLFER MONEY WON'!$1:$1048576,3,FALSE)</f>
        <v>218500</v>
      </c>
      <c r="J332" s="104" t="s">
        <v>317</v>
      </c>
      <c r="K332" s="105">
        <f>VLOOKUP(J332,'GOLFER MONEY WON'!$1:$1048576,3,FALSE)</f>
        <v>119600</v>
      </c>
      <c r="L332" s="104" t="s">
        <v>263</v>
      </c>
      <c r="M332" s="105">
        <f>VLOOKUP(L332,'GOLFER MONEY WON'!$1:$1048576,3,FALSE)</f>
        <v>161000</v>
      </c>
      <c r="N332" s="108" t="s">
        <v>298</v>
      </c>
      <c r="O332" s="109">
        <f>VLOOKUP(N332,'GOLFER MONEY WON'!$1:$1048576,3,FALSE)</f>
        <v>43700</v>
      </c>
      <c r="P332" s="108" t="s">
        <v>280</v>
      </c>
      <c r="Q332" s="109">
        <f>VLOOKUP(P332,'GOLFER MONEY WON'!$1:$1048576,3,FALSE)</f>
        <v>29900</v>
      </c>
      <c r="R332" s="108" t="s">
        <v>304</v>
      </c>
      <c r="S332" s="109">
        <f>VLOOKUP(R332,'GOLFER MONEY WON'!$1:$1048576,3,FALSE)</f>
        <v>0</v>
      </c>
      <c r="T332" s="112" t="s">
        <v>272</v>
      </c>
      <c r="U332" s="113">
        <f>VLOOKUP(T332,'GOLFER MONEY WON'!$1:$1048576,3,FALSE)</f>
        <v>33503</v>
      </c>
      <c r="V332" s="114" t="s">
        <v>322</v>
      </c>
      <c r="W332" s="113">
        <f>VLOOKUP(V332,'GOLFER MONEY WON'!$1:$1048576,3,FALSE)</f>
        <v>0</v>
      </c>
      <c r="X332" s="114" t="s">
        <v>324</v>
      </c>
      <c r="Y332" s="113">
        <f>VLOOKUP(X332,'GOLFER MONEY WON'!$1:$1048576,3,FALSE)</f>
        <v>43700</v>
      </c>
      <c r="Z332" s="58" t="s">
        <v>332</v>
      </c>
      <c r="AA332" s="59">
        <f>VLOOKUP(Z332,'GOLFER MONEY WON'!$1:$1048576,3,FALSE)</f>
        <v>0</v>
      </c>
      <c r="AB332" s="58" t="s">
        <v>333</v>
      </c>
      <c r="AC332" s="59">
        <f>VLOOKUP(AB332,'GOLFER MONEY WON'!$1:$1048576,3,FALSE)</f>
        <v>218500</v>
      </c>
      <c r="AD332" s="117" t="s">
        <v>337</v>
      </c>
      <c r="AE332" s="118">
        <f>VLOOKUP(AD332,'GOLFER MONEY WON'!$1:$1048576,3,FALSE)</f>
        <v>0</v>
      </c>
    </row>
    <row r="333" spans="1:31" x14ac:dyDescent="0.2">
      <c r="A333" s="39">
        <v>332</v>
      </c>
      <c r="B333" s="54" t="s">
        <v>194</v>
      </c>
      <c r="C333" s="55">
        <f>SUM(E333)+G333+I333+K333+M333+O333+Q333+S333+U333+W333+Y333+AA333+AC333+AE333</f>
        <v>1324660</v>
      </c>
      <c r="D333" s="75" t="s">
        <v>243</v>
      </c>
      <c r="E333" s="76">
        <f>VLOOKUP(D333,'GOLFER MONEY WON'!$1:$1048576,3,FALSE)</f>
        <v>0</v>
      </c>
      <c r="F333" s="77" t="s">
        <v>248</v>
      </c>
      <c r="G333" s="76">
        <f>VLOOKUP(F333,'GOLFER MONEY WON'!$1:$1048576,3,FALSE)</f>
        <v>667000</v>
      </c>
      <c r="H333" s="104" t="s">
        <v>264</v>
      </c>
      <c r="I333" s="105">
        <f>VLOOKUP(H333,'GOLFER MONEY WON'!$1:$1048576,3,FALSE)</f>
        <v>0</v>
      </c>
      <c r="J333" s="104" t="s">
        <v>317</v>
      </c>
      <c r="K333" s="105">
        <f>VLOOKUP(J333,'GOLFER MONEY WON'!$1:$1048576,3,FALSE)</f>
        <v>119600</v>
      </c>
      <c r="L333" s="104" t="s">
        <v>263</v>
      </c>
      <c r="M333" s="105">
        <f>VLOOKUP(L333,'GOLFER MONEY WON'!$1:$1048576,3,FALSE)</f>
        <v>161000</v>
      </c>
      <c r="N333" s="108" t="s">
        <v>271</v>
      </c>
      <c r="O333" s="109">
        <f>VLOOKUP(N333,'GOLFER MONEY WON'!$1:$1048576,3,FALSE)</f>
        <v>28635</v>
      </c>
      <c r="P333" s="108" t="s">
        <v>287</v>
      </c>
      <c r="Q333" s="109">
        <f>VLOOKUP(P333,'GOLFER MONEY WON'!$1:$1048576,3,FALSE)</f>
        <v>218500</v>
      </c>
      <c r="R333" s="108" t="s">
        <v>259</v>
      </c>
      <c r="S333" s="109">
        <f>VLOOKUP(R333,'GOLFER MONEY WON'!$1:$1048576,3,FALSE)</f>
        <v>0</v>
      </c>
      <c r="T333" s="112" t="s">
        <v>291</v>
      </c>
      <c r="U333" s="113">
        <f>VLOOKUP(T333,'GOLFER MONEY WON'!$1:$1048576,3,FALSE)</f>
        <v>0</v>
      </c>
      <c r="V333" s="114" t="s">
        <v>289</v>
      </c>
      <c r="W333" s="113">
        <f>VLOOKUP(V333,'GOLFER MONEY WON'!$1:$1048576,3,FALSE)</f>
        <v>0</v>
      </c>
      <c r="X333" s="114" t="s">
        <v>275</v>
      </c>
      <c r="Y333" s="113">
        <f>VLOOKUP(X333,'GOLFER MONEY WON'!$1:$1048576,3,FALSE)</f>
        <v>79925</v>
      </c>
      <c r="Z333" s="58" t="s">
        <v>290</v>
      </c>
      <c r="AA333" s="59">
        <f>VLOOKUP(Z333,'GOLFER MONEY WON'!$1:$1048576,3,FALSE)</f>
        <v>0</v>
      </c>
      <c r="AB333" s="58" t="s">
        <v>332</v>
      </c>
      <c r="AC333" s="59">
        <f>VLOOKUP(AB333,'GOLFER MONEY WON'!$1:$1048576,3,FALSE)</f>
        <v>0</v>
      </c>
      <c r="AD333" s="117" t="s">
        <v>336</v>
      </c>
      <c r="AE333" s="118">
        <f>VLOOKUP(AD333,'GOLFER MONEY WON'!$1:$1048576,3,FALSE)</f>
        <v>50000</v>
      </c>
    </row>
    <row r="334" spans="1:31" x14ac:dyDescent="0.2">
      <c r="A334" s="39">
        <v>333</v>
      </c>
      <c r="B334" s="54" t="s">
        <v>387</v>
      </c>
      <c r="C334" s="55">
        <f>SUM(E334)+G334+I334+K334+M334+O334+Q334+S334+U334+W334+Y334+AA334+AC334+AE334</f>
        <v>1323554</v>
      </c>
      <c r="D334" s="75" t="s">
        <v>241</v>
      </c>
      <c r="E334" s="76">
        <f>VLOOKUP(D334,'GOLFER MONEY WON'!$1:$1048576,3,FALSE)</f>
        <v>33503</v>
      </c>
      <c r="F334" s="77" t="s">
        <v>246</v>
      </c>
      <c r="G334" s="76">
        <f>VLOOKUP(F334,'GOLFER MONEY WON'!$1:$1048576,3,FALSE)</f>
        <v>345000</v>
      </c>
      <c r="H334" s="104" t="s">
        <v>253</v>
      </c>
      <c r="I334" s="105">
        <f>VLOOKUP(H334,'GOLFER MONEY WON'!$1:$1048576,3,FALSE)</f>
        <v>0</v>
      </c>
      <c r="J334" s="104" t="s">
        <v>315</v>
      </c>
      <c r="K334" s="105">
        <f>VLOOKUP(J334,'GOLFER MONEY WON'!$1:$1048576,3,FALSE)</f>
        <v>0</v>
      </c>
      <c r="L334" s="104" t="s">
        <v>265</v>
      </c>
      <c r="M334" s="105">
        <f>VLOOKUP(L334,'GOLFER MONEY WON'!$1:$1048576,3,FALSE)</f>
        <v>0</v>
      </c>
      <c r="N334" s="108" t="s">
        <v>271</v>
      </c>
      <c r="O334" s="109">
        <f>VLOOKUP(N334,'GOLFER MONEY WON'!$1:$1048576,3,FALSE)</f>
        <v>28635</v>
      </c>
      <c r="P334" s="108" t="s">
        <v>255</v>
      </c>
      <c r="Q334" s="109">
        <f>VLOOKUP(P334,'GOLFER MONEY WON'!$1:$1048576,3,FALSE)</f>
        <v>385250</v>
      </c>
      <c r="R334" s="108" t="s">
        <v>288</v>
      </c>
      <c r="S334" s="109">
        <f>VLOOKUP(R334,'GOLFER MONEY WON'!$1:$1048576,3,FALSE)</f>
        <v>0</v>
      </c>
      <c r="T334" s="112" t="s">
        <v>272</v>
      </c>
      <c r="U334" s="113">
        <f>VLOOKUP(T334,'GOLFER MONEY WON'!$1:$1048576,3,FALSE)</f>
        <v>33503</v>
      </c>
      <c r="V334" s="114" t="s">
        <v>302</v>
      </c>
      <c r="W334" s="113">
        <f>VLOOKUP(V334,'GOLFER MONEY WON'!$1:$1048576,3,FALSE)</f>
        <v>218500</v>
      </c>
      <c r="X334" s="114" t="s">
        <v>330</v>
      </c>
      <c r="Y334" s="113">
        <f>VLOOKUP(X334,'GOLFER MONEY WON'!$1:$1048576,3,FALSE)</f>
        <v>60663</v>
      </c>
      <c r="Z334" s="58" t="s">
        <v>290</v>
      </c>
      <c r="AA334" s="59">
        <f>VLOOKUP(Z334,'GOLFER MONEY WON'!$1:$1048576,3,FALSE)</f>
        <v>0</v>
      </c>
      <c r="AB334" s="58" t="s">
        <v>333</v>
      </c>
      <c r="AC334" s="59">
        <f>VLOOKUP(AB334,'GOLFER MONEY WON'!$1:$1048576,3,FALSE)</f>
        <v>218500</v>
      </c>
      <c r="AD334" s="117" t="s">
        <v>337</v>
      </c>
      <c r="AE334" s="118">
        <f>VLOOKUP(AD334,'GOLFER MONEY WON'!$1:$1048576,3,FALSE)</f>
        <v>0</v>
      </c>
    </row>
    <row r="335" spans="1:31" x14ac:dyDescent="0.2">
      <c r="A335" s="39">
        <v>334</v>
      </c>
      <c r="B335" s="54" t="s">
        <v>508</v>
      </c>
      <c r="C335" s="55">
        <f>SUM(E335)+G335+I335+K335+M335+O335+Q335+S335+U335+W335+Y335+AA335+AC335+AE335</f>
        <v>1314028</v>
      </c>
      <c r="D335" s="75" t="s">
        <v>241</v>
      </c>
      <c r="E335" s="76">
        <f>VLOOKUP(D335,'GOLFER MONEY WON'!$1:$1048576,3,FALSE)</f>
        <v>33503</v>
      </c>
      <c r="F335" s="77" t="s">
        <v>247</v>
      </c>
      <c r="G335" s="76">
        <f>VLOOKUP(F335,'GOLFER MONEY WON'!$1:$1048576,3,FALSE)</f>
        <v>0</v>
      </c>
      <c r="H335" s="104" t="s">
        <v>261</v>
      </c>
      <c r="I335" s="105">
        <f>VLOOKUP(H335,'GOLFER MONEY WON'!$1:$1048576,3,FALSE)</f>
        <v>79925</v>
      </c>
      <c r="J335" s="104" t="s">
        <v>274</v>
      </c>
      <c r="K335" s="105">
        <f>VLOOKUP(J335,'GOLFER MONEY WON'!$1:$1048576,3,FALSE)</f>
        <v>299000</v>
      </c>
      <c r="L335" s="104" t="s">
        <v>264</v>
      </c>
      <c r="M335" s="105">
        <f>VLOOKUP(L335,'GOLFER MONEY WON'!$1:$1048576,3,FALSE)</f>
        <v>0</v>
      </c>
      <c r="N335" s="108" t="s">
        <v>299</v>
      </c>
      <c r="O335" s="109">
        <f>VLOOKUP(N335,'GOLFER MONEY WON'!$1:$1048576,3,FALSE)</f>
        <v>345000</v>
      </c>
      <c r="P335" s="108" t="s">
        <v>262</v>
      </c>
      <c r="Q335" s="109">
        <f>VLOOKUP(P335,'GOLFER MONEY WON'!$1:$1048576,3,FALSE)</f>
        <v>119600</v>
      </c>
      <c r="R335" s="108" t="s">
        <v>341</v>
      </c>
      <c r="S335" s="109">
        <f>VLOOKUP(R335,'GOLFER MONEY WON'!$1:$1048576,3,FALSE)</f>
        <v>218500</v>
      </c>
      <c r="T335" s="112" t="s">
        <v>303</v>
      </c>
      <c r="U335" s="113">
        <f>VLOOKUP(T335,'GOLFER MONEY WON'!$1:$1048576,3,FALSE)</f>
        <v>0</v>
      </c>
      <c r="V335" s="114" t="s">
        <v>300</v>
      </c>
      <c r="W335" s="113">
        <f>VLOOKUP(V335,'GOLFER MONEY WON'!$1:$1048576,3,FALSE)</f>
        <v>0</v>
      </c>
      <c r="X335" s="114" t="s">
        <v>289</v>
      </c>
      <c r="Y335" s="113">
        <f>VLOOKUP(X335,'GOLFER MONEY WON'!$1:$1048576,3,FALSE)</f>
        <v>0</v>
      </c>
      <c r="Z335" s="58" t="s">
        <v>292</v>
      </c>
      <c r="AA335" s="59">
        <f>VLOOKUP(Z335,'GOLFER MONEY WON'!$1:$1048576,3,FALSE)</f>
        <v>0</v>
      </c>
      <c r="AB335" s="58" t="s">
        <v>333</v>
      </c>
      <c r="AC335" s="59">
        <f>VLOOKUP(AB335,'GOLFER MONEY WON'!$1:$1048576,3,FALSE)</f>
        <v>218500</v>
      </c>
      <c r="AD335" s="117" t="s">
        <v>337</v>
      </c>
      <c r="AE335" s="118">
        <f>VLOOKUP(AD335,'GOLFER MONEY WON'!$1:$1048576,3,FALSE)</f>
        <v>0</v>
      </c>
    </row>
    <row r="336" spans="1:31" x14ac:dyDescent="0.2">
      <c r="A336" s="39">
        <v>335</v>
      </c>
      <c r="B336" s="54" t="s">
        <v>382</v>
      </c>
      <c r="C336" s="55">
        <f>SUM(E336)+G336+I336+K336+M336+O336+Q336+S336+U336+W336+Y336+AA336+AC336+AE336</f>
        <v>1308854</v>
      </c>
      <c r="D336" s="75" t="s">
        <v>241</v>
      </c>
      <c r="E336" s="76">
        <f>VLOOKUP(D336,'GOLFER MONEY WON'!$1:$1048576,3,FALSE)</f>
        <v>33503</v>
      </c>
      <c r="F336" s="77" t="s">
        <v>245</v>
      </c>
      <c r="G336" s="76">
        <f>VLOOKUP(F336,'GOLFER MONEY WON'!$1:$1048576,3,FALSE)</f>
        <v>119600</v>
      </c>
      <c r="H336" s="104" t="s">
        <v>261</v>
      </c>
      <c r="I336" s="105">
        <f>VLOOKUP(H336,'GOLFER MONEY WON'!$1:$1048576,3,FALSE)</f>
        <v>79925</v>
      </c>
      <c r="J336" s="104" t="s">
        <v>274</v>
      </c>
      <c r="K336" s="105">
        <f>VLOOKUP(J336,'GOLFER MONEY WON'!$1:$1048576,3,FALSE)</f>
        <v>299000</v>
      </c>
      <c r="L336" s="104" t="s">
        <v>269</v>
      </c>
      <c r="M336" s="105">
        <f>VLOOKUP(L336,'GOLFER MONEY WON'!$1:$1048576,3,FALSE)</f>
        <v>218500</v>
      </c>
      <c r="N336" s="108" t="s">
        <v>304</v>
      </c>
      <c r="O336" s="109">
        <f>VLOOKUP(N336,'GOLFER MONEY WON'!$1:$1048576,3,FALSE)</f>
        <v>0</v>
      </c>
      <c r="P336" s="108" t="s">
        <v>288</v>
      </c>
      <c r="Q336" s="109">
        <f>VLOOKUP(P336,'GOLFER MONEY WON'!$1:$1048576,3,FALSE)</f>
        <v>0</v>
      </c>
      <c r="R336" s="108" t="s">
        <v>287</v>
      </c>
      <c r="S336" s="109">
        <f>VLOOKUP(R336,'GOLFER MONEY WON'!$1:$1048576,3,FALSE)</f>
        <v>218500</v>
      </c>
      <c r="T336" s="112" t="s">
        <v>330</v>
      </c>
      <c r="U336" s="113">
        <f>VLOOKUP(T336,'GOLFER MONEY WON'!$1:$1048576,3,FALSE)</f>
        <v>60663</v>
      </c>
      <c r="V336" s="114" t="s">
        <v>291</v>
      </c>
      <c r="W336" s="113">
        <f>VLOOKUP(V336,'GOLFER MONEY WON'!$1:$1048576,3,FALSE)</f>
        <v>0</v>
      </c>
      <c r="X336" s="114" t="s">
        <v>284</v>
      </c>
      <c r="Y336" s="113">
        <f>VLOOKUP(X336,'GOLFER MONEY WON'!$1:$1048576,3,FALSE)</f>
        <v>60663</v>
      </c>
      <c r="Z336" s="58" t="s">
        <v>290</v>
      </c>
      <c r="AA336" s="59">
        <f>VLOOKUP(Z336,'GOLFER MONEY WON'!$1:$1048576,3,FALSE)</f>
        <v>0</v>
      </c>
      <c r="AB336" s="58" t="s">
        <v>333</v>
      </c>
      <c r="AC336" s="59">
        <f>VLOOKUP(AB336,'GOLFER MONEY WON'!$1:$1048576,3,FALSE)</f>
        <v>218500</v>
      </c>
      <c r="AD336" s="117" t="s">
        <v>335</v>
      </c>
      <c r="AE336" s="118">
        <f>VLOOKUP(AD336,'GOLFER MONEY WON'!$1:$1048576,3,FALSE)</f>
        <v>0</v>
      </c>
    </row>
    <row r="337" spans="1:31" x14ac:dyDescent="0.2">
      <c r="A337" s="39">
        <v>336</v>
      </c>
      <c r="B337" s="54" t="s">
        <v>351</v>
      </c>
      <c r="C337" s="55">
        <f>SUM(E337)+G337+I337+K337+M337+O337+Q337+S337+U337+W337+Y337+AA337+AC337+AE337</f>
        <v>1306285</v>
      </c>
      <c r="D337" s="75" t="s">
        <v>243</v>
      </c>
      <c r="E337" s="76">
        <f>VLOOKUP(D337,'GOLFER MONEY WON'!$1:$1048576,3,FALSE)</f>
        <v>0</v>
      </c>
      <c r="F337" s="77" t="s">
        <v>246</v>
      </c>
      <c r="G337" s="76">
        <f>VLOOKUP(F337,'GOLFER MONEY WON'!$1:$1048576,3,FALSE)</f>
        <v>345000</v>
      </c>
      <c r="H337" s="104" t="s">
        <v>260</v>
      </c>
      <c r="I337" s="105">
        <f>VLOOKUP(H337,'GOLFER MONEY WON'!$1:$1048576,3,FALSE)</f>
        <v>0</v>
      </c>
      <c r="J337" s="104" t="s">
        <v>282</v>
      </c>
      <c r="K337" s="105">
        <f>VLOOKUP(J337,'GOLFER MONEY WON'!$1:$1048576,3,FALSE)</f>
        <v>0</v>
      </c>
      <c r="L337" s="104" t="s">
        <v>267</v>
      </c>
      <c r="M337" s="105">
        <f>VLOOKUP(L337,'GOLFER MONEY WON'!$1:$1048576,3,FALSE)</f>
        <v>299000</v>
      </c>
      <c r="N337" s="108" t="s">
        <v>255</v>
      </c>
      <c r="O337" s="109">
        <f>VLOOKUP(N337,'GOLFER MONEY WON'!$1:$1048576,3,FALSE)</f>
        <v>385250</v>
      </c>
      <c r="P337" s="108" t="s">
        <v>271</v>
      </c>
      <c r="Q337" s="109">
        <f>VLOOKUP(P337,'GOLFER MONEY WON'!$1:$1048576,3,FALSE)</f>
        <v>28635</v>
      </c>
      <c r="R337" s="108" t="s">
        <v>280</v>
      </c>
      <c r="S337" s="109">
        <f>VLOOKUP(R337,'GOLFER MONEY WON'!$1:$1048576,3,FALSE)</f>
        <v>29900</v>
      </c>
      <c r="T337" s="114" t="s">
        <v>302</v>
      </c>
      <c r="U337" s="113">
        <f>VLOOKUP(T337,'GOLFER MONEY WON'!$1:$1048576,3,FALSE)</f>
        <v>218500</v>
      </c>
      <c r="V337" s="114" t="s">
        <v>300</v>
      </c>
      <c r="W337" s="113">
        <f>VLOOKUP(V337,'GOLFER MONEY WON'!$1:$1048576,3,FALSE)</f>
        <v>0</v>
      </c>
      <c r="X337" s="114" t="s">
        <v>289</v>
      </c>
      <c r="Y337" s="113">
        <f>VLOOKUP(X337,'GOLFER MONEY WON'!$1:$1048576,3,FALSE)</f>
        <v>0</v>
      </c>
      <c r="Z337" s="58" t="s">
        <v>290</v>
      </c>
      <c r="AA337" s="59">
        <f>VLOOKUP(Z337,'GOLFER MONEY WON'!$1:$1048576,3,FALSE)</f>
        <v>0</v>
      </c>
      <c r="AB337" s="58" t="s">
        <v>334</v>
      </c>
      <c r="AC337" s="59">
        <f>VLOOKUP(AB337,'GOLFER MONEY WON'!$1:$1048576,3,FALSE)</f>
        <v>0</v>
      </c>
      <c r="AD337" s="117" t="s">
        <v>337</v>
      </c>
      <c r="AE337" s="118">
        <f>VLOOKUP(AD337,'GOLFER MONEY WON'!$1:$1048576,3,FALSE)</f>
        <v>0</v>
      </c>
    </row>
    <row r="338" spans="1:31" x14ac:dyDescent="0.2">
      <c r="A338" s="39">
        <v>337</v>
      </c>
      <c r="B338" s="54" t="s">
        <v>367</v>
      </c>
      <c r="C338" s="55">
        <f>SUM(E338)+G338+I338+K338+M338+O338+Q338+S338+U338+W338+Y338+AA338+AC338+AE338</f>
        <v>1302350</v>
      </c>
      <c r="D338" s="75" t="s">
        <v>243</v>
      </c>
      <c r="E338" s="76">
        <f>VLOOKUP(D338,'GOLFER MONEY WON'!$1:$1048576,3,FALSE)</f>
        <v>0</v>
      </c>
      <c r="F338" s="77" t="s">
        <v>245</v>
      </c>
      <c r="G338" s="76">
        <f>VLOOKUP(F338,'GOLFER MONEY WON'!$1:$1048576,3,FALSE)</f>
        <v>119600</v>
      </c>
      <c r="H338" s="104" t="s">
        <v>260</v>
      </c>
      <c r="I338" s="105">
        <f>VLOOKUP(H338,'GOLFER MONEY WON'!$1:$1048576,3,FALSE)</f>
        <v>0</v>
      </c>
      <c r="J338" s="104" t="s">
        <v>256</v>
      </c>
      <c r="K338" s="105">
        <f>VLOOKUP(J338,'GOLFER MONEY WON'!$1:$1048576,3,FALSE)</f>
        <v>79925</v>
      </c>
      <c r="L338" s="104" t="s">
        <v>263</v>
      </c>
      <c r="M338" s="105">
        <f>VLOOKUP(L338,'GOLFER MONEY WON'!$1:$1048576,3,FALSE)</f>
        <v>161000</v>
      </c>
      <c r="N338" s="108" t="s">
        <v>280</v>
      </c>
      <c r="O338" s="109">
        <f>VLOOKUP(N338,'GOLFER MONEY WON'!$1:$1048576,3,FALSE)</f>
        <v>29900</v>
      </c>
      <c r="P338" s="108" t="s">
        <v>299</v>
      </c>
      <c r="Q338" s="109">
        <f>VLOOKUP(P338,'GOLFER MONEY WON'!$1:$1048576,3,FALSE)</f>
        <v>345000</v>
      </c>
      <c r="R338" s="108" t="s">
        <v>304</v>
      </c>
      <c r="S338" s="109">
        <f>VLOOKUP(R338,'GOLFER MONEY WON'!$1:$1048576,3,FALSE)</f>
        <v>0</v>
      </c>
      <c r="T338" s="112" t="s">
        <v>302</v>
      </c>
      <c r="U338" s="113">
        <f>VLOOKUP(T338,'GOLFER MONEY WON'!$1:$1048576,3,FALSE)</f>
        <v>218500</v>
      </c>
      <c r="V338" s="114" t="s">
        <v>303</v>
      </c>
      <c r="W338" s="113">
        <f>VLOOKUP(V338,'GOLFER MONEY WON'!$1:$1048576,3,FALSE)</f>
        <v>0</v>
      </c>
      <c r="X338" s="114" t="s">
        <v>275</v>
      </c>
      <c r="Y338" s="113">
        <f>VLOOKUP(X338,'GOLFER MONEY WON'!$1:$1048576,3,FALSE)</f>
        <v>79925</v>
      </c>
      <c r="Z338" s="58" t="s">
        <v>332</v>
      </c>
      <c r="AA338" s="59">
        <f>VLOOKUP(Z338,'GOLFER MONEY WON'!$1:$1048576,3,FALSE)</f>
        <v>0</v>
      </c>
      <c r="AB338" s="58" t="s">
        <v>333</v>
      </c>
      <c r="AC338" s="59">
        <f>VLOOKUP(AB338,'GOLFER MONEY WON'!$1:$1048576,3,FALSE)</f>
        <v>218500</v>
      </c>
      <c r="AD338" s="117" t="s">
        <v>336</v>
      </c>
      <c r="AE338" s="118">
        <f>VLOOKUP(AD338,'GOLFER MONEY WON'!$1:$1048576,3,FALSE)</f>
        <v>50000</v>
      </c>
    </row>
    <row r="339" spans="1:31" x14ac:dyDescent="0.2">
      <c r="A339" s="39">
        <v>338</v>
      </c>
      <c r="B339" s="54" t="s">
        <v>353</v>
      </c>
      <c r="C339" s="55">
        <f>SUM(E339)+G339+I339+K339+M339+O339+Q339+S339+U339+W339+Y339+AA339+AC339+AE339</f>
        <v>1295053</v>
      </c>
      <c r="D339" s="75" t="s">
        <v>245</v>
      </c>
      <c r="E339" s="76">
        <f>VLOOKUP(D339,'GOLFER MONEY WON'!$1:$1048576,3,FALSE)</f>
        <v>119600</v>
      </c>
      <c r="F339" s="77" t="s">
        <v>246</v>
      </c>
      <c r="G339" s="76">
        <f>VLOOKUP(F339,'GOLFER MONEY WON'!$1:$1048576,3,FALSE)</f>
        <v>345000</v>
      </c>
      <c r="H339" s="104" t="s">
        <v>260</v>
      </c>
      <c r="I339" s="105">
        <f>VLOOKUP(H339,'GOLFER MONEY WON'!$1:$1048576,3,FALSE)</f>
        <v>0</v>
      </c>
      <c r="J339" s="104" t="s">
        <v>261</v>
      </c>
      <c r="K339" s="105">
        <f>VLOOKUP(J339,'GOLFER MONEY WON'!$1:$1048576,3,FALSE)</f>
        <v>79925</v>
      </c>
      <c r="L339" s="104" t="s">
        <v>316</v>
      </c>
      <c r="M339" s="105">
        <f>VLOOKUP(L339,'GOLFER MONEY WON'!$1:$1048576,3,FALSE)</f>
        <v>43700</v>
      </c>
      <c r="N339" s="108" t="s">
        <v>270</v>
      </c>
      <c r="O339" s="109">
        <f>VLOOKUP(N339,'GOLFER MONEY WON'!$1:$1048576,3,FALSE)</f>
        <v>79925</v>
      </c>
      <c r="P339" s="108" t="s">
        <v>280</v>
      </c>
      <c r="Q339" s="109">
        <f>VLOOKUP(P339,'GOLFER MONEY WON'!$1:$1048576,3,FALSE)</f>
        <v>29900</v>
      </c>
      <c r="R339" s="108" t="s">
        <v>299</v>
      </c>
      <c r="S339" s="109">
        <f>VLOOKUP(R339,'GOLFER MONEY WON'!$1:$1048576,3,FALSE)</f>
        <v>345000</v>
      </c>
      <c r="T339" s="112" t="s">
        <v>303</v>
      </c>
      <c r="U339" s="113">
        <f>VLOOKUP(T339,'GOLFER MONEY WON'!$1:$1048576,3,FALSE)</f>
        <v>0</v>
      </c>
      <c r="V339" s="114" t="s">
        <v>300</v>
      </c>
      <c r="W339" s="113">
        <f>VLOOKUP(V339,'GOLFER MONEY WON'!$1:$1048576,3,FALSE)</f>
        <v>0</v>
      </c>
      <c r="X339" s="112" t="s">
        <v>272</v>
      </c>
      <c r="Y339" s="113">
        <f>VLOOKUP(X339,'GOLFER MONEY WON'!$1:$1048576,3,FALSE)</f>
        <v>33503</v>
      </c>
      <c r="Z339" s="58" t="s">
        <v>290</v>
      </c>
      <c r="AA339" s="59">
        <f>VLOOKUP(Z339,'GOLFER MONEY WON'!$1:$1048576,3,FALSE)</f>
        <v>0</v>
      </c>
      <c r="AB339" s="58" t="s">
        <v>333</v>
      </c>
      <c r="AC339" s="59">
        <f>VLOOKUP(AB339,'GOLFER MONEY WON'!$1:$1048576,3,FALSE)</f>
        <v>218500</v>
      </c>
      <c r="AD339" s="117" t="s">
        <v>337</v>
      </c>
      <c r="AE339" s="118">
        <f>VLOOKUP(AD339,'GOLFER MONEY WON'!$1:$1048576,3,FALSE)</f>
        <v>0</v>
      </c>
    </row>
    <row r="340" spans="1:31" x14ac:dyDescent="0.2">
      <c r="A340" s="39">
        <v>339</v>
      </c>
      <c r="B340" s="54" t="s">
        <v>344</v>
      </c>
      <c r="C340" s="55">
        <f>SUM(E340)+G340+I340+K340+M340+O340+Q340+S340+U340+W340+Y340+AA340+AC340+AE340</f>
        <v>1289438</v>
      </c>
      <c r="D340" s="75" t="s">
        <v>243</v>
      </c>
      <c r="E340" s="76">
        <f>VLOOKUP(D340,'GOLFER MONEY WON'!$1:$1048576,3,FALSE)</f>
        <v>0</v>
      </c>
      <c r="F340" s="77" t="s">
        <v>245</v>
      </c>
      <c r="G340" s="76">
        <f>VLOOKUP(F340,'GOLFER MONEY WON'!$1:$1048576,3,FALSE)</f>
        <v>119600</v>
      </c>
      <c r="H340" s="104" t="s">
        <v>260</v>
      </c>
      <c r="I340" s="105">
        <f>VLOOKUP(H340,'GOLFER MONEY WON'!$1:$1048576,3,FALSE)</f>
        <v>0</v>
      </c>
      <c r="J340" s="104" t="s">
        <v>264</v>
      </c>
      <c r="K340" s="105">
        <f>VLOOKUP(J340,'GOLFER MONEY WON'!$1:$1048576,3,FALSE)</f>
        <v>0</v>
      </c>
      <c r="L340" s="104" t="s">
        <v>267</v>
      </c>
      <c r="M340" s="105">
        <f>VLOOKUP(L340,'GOLFER MONEY WON'!$1:$1048576,3,FALSE)</f>
        <v>299000</v>
      </c>
      <c r="N340" s="108" t="s">
        <v>304</v>
      </c>
      <c r="O340" s="109">
        <f>VLOOKUP(N340,'GOLFER MONEY WON'!$1:$1048576,3,FALSE)</f>
        <v>0</v>
      </c>
      <c r="P340" s="108" t="s">
        <v>255</v>
      </c>
      <c r="Q340" s="109">
        <f>VLOOKUP(P340,'GOLFER MONEY WON'!$1:$1048576,3,FALSE)</f>
        <v>385250</v>
      </c>
      <c r="R340" s="108" t="s">
        <v>299</v>
      </c>
      <c r="S340" s="109">
        <f>VLOOKUP(R340,'GOLFER MONEY WON'!$1:$1048576,3,FALSE)</f>
        <v>345000</v>
      </c>
      <c r="T340" s="112" t="s">
        <v>330</v>
      </c>
      <c r="U340" s="113">
        <f>VLOOKUP(T340,'GOLFER MONEY WON'!$1:$1048576,3,FALSE)</f>
        <v>60663</v>
      </c>
      <c r="V340" s="112" t="s">
        <v>326</v>
      </c>
      <c r="W340" s="113">
        <f>VLOOKUP(V340,'GOLFER MONEY WON'!$1:$1048576,3,FALSE)</f>
        <v>79925</v>
      </c>
      <c r="X340" s="112" t="s">
        <v>289</v>
      </c>
      <c r="Y340" s="113">
        <f>VLOOKUP(X340,'GOLFER MONEY WON'!$1:$1048576,3,FALSE)</f>
        <v>0</v>
      </c>
      <c r="Z340" s="58" t="s">
        <v>290</v>
      </c>
      <c r="AA340" s="59">
        <f>VLOOKUP(Z340,'GOLFER MONEY WON'!$1:$1048576,3,FALSE)</f>
        <v>0</v>
      </c>
      <c r="AB340" s="58" t="s">
        <v>332</v>
      </c>
      <c r="AC340" s="59">
        <f>VLOOKUP(AB340,'GOLFER MONEY WON'!$1:$1048576,3,FALSE)</f>
        <v>0</v>
      </c>
      <c r="AD340" s="117" t="s">
        <v>337</v>
      </c>
      <c r="AE340" s="118">
        <f>VLOOKUP(AD340,'GOLFER MONEY WON'!$1:$1048576,3,FALSE)</f>
        <v>0</v>
      </c>
    </row>
    <row r="341" spans="1:31" x14ac:dyDescent="0.2">
      <c r="A341" s="39">
        <v>340</v>
      </c>
      <c r="B341" s="54" t="s">
        <v>116</v>
      </c>
      <c r="C341" s="55">
        <f>SUM(E341)+G341+I341+K341+M341+O341+Q341+S341+U341+W341+Y341+AA341+AC341+AE341</f>
        <v>1282343</v>
      </c>
      <c r="D341" s="75" t="s">
        <v>245</v>
      </c>
      <c r="E341" s="76">
        <f>VLOOKUP(D341,'GOLFER MONEY WON'!$1:$1048576,3,FALSE)</f>
        <v>119600</v>
      </c>
      <c r="F341" s="77" t="s">
        <v>243</v>
      </c>
      <c r="G341" s="76">
        <f>VLOOKUP(F341,'GOLFER MONEY WON'!$1:$1048576,3,FALSE)</f>
        <v>0</v>
      </c>
      <c r="H341" s="104" t="s">
        <v>266</v>
      </c>
      <c r="I341" s="105">
        <f>VLOOKUP(H341,'GOLFER MONEY WON'!$1:$1048576,3,FALSE)</f>
        <v>33503</v>
      </c>
      <c r="J341" s="104" t="s">
        <v>282</v>
      </c>
      <c r="K341" s="105">
        <f>VLOOKUP(J341,'GOLFER MONEY WON'!$1:$1048576,3,FALSE)</f>
        <v>0</v>
      </c>
      <c r="L341" s="104" t="s">
        <v>274</v>
      </c>
      <c r="M341" s="105">
        <f>VLOOKUP(L341,'GOLFER MONEY WON'!$1:$1048576,3,FALSE)</f>
        <v>299000</v>
      </c>
      <c r="N341" s="108" t="s">
        <v>281</v>
      </c>
      <c r="O341" s="109">
        <f>VLOOKUP(N341,'GOLFER MONEY WON'!$1:$1048576,3,FALSE)</f>
        <v>0</v>
      </c>
      <c r="P341" s="108" t="s">
        <v>277</v>
      </c>
      <c r="Q341" s="109">
        <f>VLOOKUP(P341,'GOLFER MONEY WON'!$1:$1048576,3,FALSE)</f>
        <v>28140</v>
      </c>
      <c r="R341" s="108" t="s">
        <v>257</v>
      </c>
      <c r="S341" s="109">
        <f>VLOOKUP(R341,'GOLFER MONEY WON'!$1:$1048576,3,FALSE)</f>
        <v>437000</v>
      </c>
      <c r="T341" s="112" t="s">
        <v>297</v>
      </c>
      <c r="U341" s="113">
        <f>VLOOKUP(T341,'GOLFER MONEY WON'!$1:$1048576,3,FALSE)</f>
        <v>43700</v>
      </c>
      <c r="V341" s="114" t="s">
        <v>302</v>
      </c>
      <c r="W341" s="113">
        <f>VLOOKUP(V341,'GOLFER MONEY WON'!$1:$1048576,3,FALSE)</f>
        <v>218500</v>
      </c>
      <c r="X341" s="114" t="s">
        <v>278</v>
      </c>
      <c r="Y341" s="113">
        <f>VLOOKUP(X341,'GOLFER MONEY WON'!$1:$1048576,3,FALSE)</f>
        <v>52900</v>
      </c>
      <c r="Z341" s="58" t="s">
        <v>290</v>
      </c>
      <c r="AA341" s="59">
        <f>VLOOKUP(Z341,'GOLFER MONEY WON'!$1:$1048576,3,FALSE)</f>
        <v>0</v>
      </c>
      <c r="AB341" s="58" t="s">
        <v>292</v>
      </c>
      <c r="AC341" s="59">
        <f>VLOOKUP(AB341,'GOLFER MONEY WON'!$1:$1048576,3,FALSE)</f>
        <v>0</v>
      </c>
      <c r="AD341" s="117" t="s">
        <v>336</v>
      </c>
      <c r="AE341" s="118">
        <f>VLOOKUP(AD341,'GOLFER MONEY WON'!$1:$1048576,3,FALSE)</f>
        <v>50000</v>
      </c>
    </row>
    <row r="342" spans="1:31" x14ac:dyDescent="0.2">
      <c r="A342" s="39">
        <v>341</v>
      </c>
      <c r="B342" s="54" t="s">
        <v>560</v>
      </c>
      <c r="C342" s="55">
        <f>SUM(E342)+G342+I342+K342+M342+O342+Q342+S342+U342+W342+Y342+AA342+AC342+AE342</f>
        <v>1280678</v>
      </c>
      <c r="D342" s="75" t="s">
        <v>241</v>
      </c>
      <c r="E342" s="76">
        <f>VLOOKUP(D342,'GOLFER MONEY WON'!$1:$1048576,3,FALSE)</f>
        <v>33503</v>
      </c>
      <c r="F342" s="77" t="s">
        <v>243</v>
      </c>
      <c r="G342" s="76">
        <f>VLOOKUP(F342,'GOLFER MONEY WON'!$1:$1048576,3,FALSE)</f>
        <v>0</v>
      </c>
      <c r="H342" s="104" t="s">
        <v>267</v>
      </c>
      <c r="I342" s="105">
        <f>VLOOKUP(H342,'GOLFER MONEY WON'!$1:$1048576,3,FALSE)</f>
        <v>299000</v>
      </c>
      <c r="J342" s="104" t="s">
        <v>282</v>
      </c>
      <c r="K342" s="105">
        <f>VLOOKUP(J342,'GOLFER MONEY WON'!$1:$1048576,3,FALSE)</f>
        <v>0</v>
      </c>
      <c r="L342" s="104" t="s">
        <v>261</v>
      </c>
      <c r="M342" s="105">
        <f>VLOOKUP(L342,'GOLFER MONEY WON'!$1:$1048576,3,FALSE)</f>
        <v>79925</v>
      </c>
      <c r="N342" s="108" t="s">
        <v>279</v>
      </c>
      <c r="O342" s="109">
        <f>VLOOKUP(N342,'GOLFER MONEY WON'!$1:$1048576,3,FALSE)</f>
        <v>79925</v>
      </c>
      <c r="P342" s="108" t="s">
        <v>341</v>
      </c>
      <c r="Q342" s="109">
        <f>VLOOKUP(P342,'GOLFER MONEY WON'!$1:$1048576,3,FALSE)</f>
        <v>218500</v>
      </c>
      <c r="R342" s="108" t="s">
        <v>287</v>
      </c>
      <c r="S342" s="109">
        <f>VLOOKUP(R342,'GOLFER MONEY WON'!$1:$1048576,3,FALSE)</f>
        <v>218500</v>
      </c>
      <c r="T342" s="112" t="s">
        <v>326</v>
      </c>
      <c r="U342" s="113">
        <f>VLOOKUP(T342,'GOLFER MONEY WON'!$1:$1048576,3,FALSE)</f>
        <v>79925</v>
      </c>
      <c r="V342" s="114" t="s">
        <v>301</v>
      </c>
      <c r="W342" s="113">
        <f>VLOOKUP(V342,'GOLFER MONEY WON'!$1:$1048576,3,FALSE)</f>
        <v>0</v>
      </c>
      <c r="X342" s="114" t="s">
        <v>278</v>
      </c>
      <c r="Y342" s="113">
        <f>VLOOKUP(X342,'GOLFER MONEY WON'!$1:$1048576,3,FALSE)</f>
        <v>52900</v>
      </c>
      <c r="Z342" s="58" t="s">
        <v>292</v>
      </c>
      <c r="AA342" s="59">
        <f>VLOOKUP(Z342,'GOLFER MONEY WON'!$1:$1048576,3,FALSE)</f>
        <v>0</v>
      </c>
      <c r="AB342" s="58" t="s">
        <v>333</v>
      </c>
      <c r="AC342" s="59">
        <f>VLOOKUP(AB342,'GOLFER MONEY WON'!$1:$1048576,3,FALSE)</f>
        <v>218500</v>
      </c>
      <c r="AD342" s="117" t="s">
        <v>337</v>
      </c>
      <c r="AE342" s="118">
        <f>VLOOKUP(AD342,'GOLFER MONEY WON'!$1:$1048576,3,FALSE)</f>
        <v>0</v>
      </c>
    </row>
    <row r="343" spans="1:31" x14ac:dyDescent="0.2">
      <c r="A343" s="39">
        <v>342</v>
      </c>
      <c r="B343" s="54" t="s">
        <v>533</v>
      </c>
      <c r="C343" s="55">
        <f>SUM(E343)+G343+I343+K343+M343+O343+Q343+S343+U343+W343+Y343+AA343+AC343+AE343</f>
        <v>1280519</v>
      </c>
      <c r="D343" s="75" t="s">
        <v>245</v>
      </c>
      <c r="E343" s="76">
        <f>VLOOKUP(D343,'GOLFER MONEY WON'!$1:$1048576,3,FALSE)</f>
        <v>119600</v>
      </c>
      <c r="F343" s="77" t="s">
        <v>240</v>
      </c>
      <c r="G343" s="76">
        <f>VLOOKUP(F343,'GOLFER MONEY WON'!$1:$1048576,3,FALSE)</f>
        <v>0</v>
      </c>
      <c r="H343" s="104" t="s">
        <v>266</v>
      </c>
      <c r="I343" s="105">
        <f>VLOOKUP(H343,'GOLFER MONEY WON'!$1:$1048576,3,FALSE)</f>
        <v>33503</v>
      </c>
      <c r="J343" s="104" t="s">
        <v>274</v>
      </c>
      <c r="K343" s="105">
        <f>VLOOKUP(J343,'GOLFER MONEY WON'!$1:$1048576,3,FALSE)</f>
        <v>299000</v>
      </c>
      <c r="L343" s="104" t="s">
        <v>267</v>
      </c>
      <c r="M343" s="105">
        <f>VLOOKUP(L343,'GOLFER MONEY WON'!$1:$1048576,3,FALSE)</f>
        <v>299000</v>
      </c>
      <c r="N343" s="108" t="s">
        <v>283</v>
      </c>
      <c r="O343" s="109">
        <f>VLOOKUP(N343,'GOLFER MONEY WON'!$1:$1048576,3,FALSE)</f>
        <v>0</v>
      </c>
      <c r="P343" s="108" t="s">
        <v>255</v>
      </c>
      <c r="Q343" s="109">
        <f>VLOOKUP(P343,'GOLFER MONEY WON'!$1:$1048576,3,FALSE)</f>
        <v>385250</v>
      </c>
      <c r="R343" s="108" t="s">
        <v>259</v>
      </c>
      <c r="S343" s="109">
        <f>VLOOKUP(R343,'GOLFER MONEY WON'!$1:$1048576,3,FALSE)</f>
        <v>0</v>
      </c>
      <c r="T343" s="112" t="s">
        <v>272</v>
      </c>
      <c r="U343" s="113">
        <f>VLOOKUP(T343,'GOLFER MONEY WON'!$1:$1048576,3,FALSE)</f>
        <v>33503</v>
      </c>
      <c r="V343" s="114" t="s">
        <v>327</v>
      </c>
      <c r="W343" s="113">
        <f>VLOOKUP(V343,'GOLFER MONEY WON'!$1:$1048576,3,FALSE)</f>
        <v>60663</v>
      </c>
      <c r="X343" s="114" t="s">
        <v>300</v>
      </c>
      <c r="Y343" s="113">
        <f>VLOOKUP(X343,'GOLFER MONEY WON'!$1:$1048576,3,FALSE)</f>
        <v>0</v>
      </c>
      <c r="Z343" s="58" t="s">
        <v>332</v>
      </c>
      <c r="AA343" s="59">
        <f>VLOOKUP(Z343,'GOLFER MONEY WON'!$1:$1048576,3,FALSE)</f>
        <v>0</v>
      </c>
      <c r="AB343" s="58" t="s">
        <v>334</v>
      </c>
      <c r="AC343" s="59">
        <f>VLOOKUP(AB343,'GOLFER MONEY WON'!$1:$1048576,3,FALSE)</f>
        <v>0</v>
      </c>
      <c r="AD343" s="117" t="s">
        <v>336</v>
      </c>
      <c r="AE343" s="118">
        <f>VLOOKUP(AD343,'GOLFER MONEY WON'!$1:$1048576,3,FALSE)</f>
        <v>50000</v>
      </c>
    </row>
    <row r="344" spans="1:31" x14ac:dyDescent="0.2">
      <c r="A344" s="39">
        <v>343</v>
      </c>
      <c r="B344" s="54" t="s">
        <v>530</v>
      </c>
      <c r="C344" s="55">
        <f>SUM(E344)+G344+I344+K344+M344+O344+Q344+S344+U344+W344+Y344+AA344+AC344+AE344</f>
        <v>1279235</v>
      </c>
      <c r="D344" s="75" t="s">
        <v>243</v>
      </c>
      <c r="E344" s="76">
        <f>VLOOKUP(D344,'GOLFER MONEY WON'!$1:$1048576,3,FALSE)</f>
        <v>0</v>
      </c>
      <c r="F344" s="77" t="s">
        <v>245</v>
      </c>
      <c r="G344" s="76">
        <f>VLOOKUP(F344,'GOLFER MONEY WON'!$1:$1048576,3,FALSE)</f>
        <v>119600</v>
      </c>
      <c r="H344" s="104" t="s">
        <v>260</v>
      </c>
      <c r="I344" s="105">
        <f>VLOOKUP(H344,'GOLFER MONEY WON'!$1:$1048576,3,FALSE)</f>
        <v>0</v>
      </c>
      <c r="J344" s="104" t="s">
        <v>267</v>
      </c>
      <c r="K344" s="105">
        <f>VLOOKUP(J344,'GOLFER MONEY WON'!$1:$1048576,3,FALSE)</f>
        <v>299000</v>
      </c>
      <c r="L344" s="104" t="s">
        <v>282</v>
      </c>
      <c r="M344" s="105">
        <f>VLOOKUP(L344,'GOLFER MONEY WON'!$1:$1048576,3,FALSE)</f>
        <v>0</v>
      </c>
      <c r="N344" s="108" t="s">
        <v>299</v>
      </c>
      <c r="O344" s="109">
        <f>VLOOKUP(N344,'GOLFER MONEY WON'!$1:$1048576,3,FALSE)</f>
        <v>345000</v>
      </c>
      <c r="P344" s="108" t="s">
        <v>271</v>
      </c>
      <c r="Q344" s="109">
        <f>VLOOKUP(P344,'GOLFER MONEY WON'!$1:$1048576,3,FALSE)</f>
        <v>28635</v>
      </c>
      <c r="R344" s="108" t="s">
        <v>304</v>
      </c>
      <c r="S344" s="109">
        <f>VLOOKUP(R344,'GOLFER MONEY WON'!$1:$1048576,3,FALSE)</f>
        <v>0</v>
      </c>
      <c r="T344" s="112" t="s">
        <v>276</v>
      </c>
      <c r="U344" s="113">
        <f>VLOOKUP(T344,'GOLFER MONEY WON'!$1:$1048576,3,FALSE)</f>
        <v>0</v>
      </c>
      <c r="V344" s="114" t="s">
        <v>302</v>
      </c>
      <c r="W344" s="113">
        <f>VLOOKUP(V344,'GOLFER MONEY WON'!$1:$1048576,3,FALSE)</f>
        <v>218500</v>
      </c>
      <c r="X344" s="114" t="s">
        <v>289</v>
      </c>
      <c r="Y344" s="113">
        <f>VLOOKUP(X344,'GOLFER MONEY WON'!$1:$1048576,3,FALSE)</f>
        <v>0</v>
      </c>
      <c r="Z344" s="58" t="s">
        <v>290</v>
      </c>
      <c r="AA344" s="59">
        <f>VLOOKUP(Z344,'GOLFER MONEY WON'!$1:$1048576,3,FALSE)</f>
        <v>0</v>
      </c>
      <c r="AB344" s="58" t="s">
        <v>333</v>
      </c>
      <c r="AC344" s="59">
        <f>VLOOKUP(AB344,'GOLFER MONEY WON'!$1:$1048576,3,FALSE)</f>
        <v>218500</v>
      </c>
      <c r="AD344" s="117" t="s">
        <v>336</v>
      </c>
      <c r="AE344" s="118">
        <f>VLOOKUP(AD344,'GOLFER MONEY WON'!$1:$1048576,3,FALSE)</f>
        <v>50000</v>
      </c>
    </row>
    <row r="345" spans="1:31" x14ac:dyDescent="0.2">
      <c r="A345" s="39">
        <v>344</v>
      </c>
      <c r="B345" s="54" t="s">
        <v>454</v>
      </c>
      <c r="C345" s="55">
        <f>SUM(E345)+G345+I345+K345+M345+O345+Q345+S345+U345+W345+Y345+AA345+AC345+AE345</f>
        <v>1269025</v>
      </c>
      <c r="D345" s="75" t="s">
        <v>243</v>
      </c>
      <c r="E345" s="76">
        <f>VLOOKUP(D345,'GOLFER MONEY WON'!$1:$1048576,3,FALSE)</f>
        <v>0</v>
      </c>
      <c r="F345" s="77" t="s">
        <v>245</v>
      </c>
      <c r="G345" s="76">
        <f>VLOOKUP(F345,'GOLFER MONEY WON'!$1:$1048576,3,FALSE)</f>
        <v>119600</v>
      </c>
      <c r="H345" s="104" t="s">
        <v>261</v>
      </c>
      <c r="I345" s="105">
        <f>VLOOKUP(H345,'GOLFER MONEY WON'!$1:$1048576,3,FALSE)</f>
        <v>79925</v>
      </c>
      <c r="J345" s="104" t="s">
        <v>256</v>
      </c>
      <c r="K345" s="105">
        <f>VLOOKUP(J345,'GOLFER MONEY WON'!$1:$1048576,3,FALSE)</f>
        <v>79925</v>
      </c>
      <c r="L345" s="104" t="s">
        <v>282</v>
      </c>
      <c r="M345" s="105">
        <f>VLOOKUP(L345,'GOLFER MONEY WON'!$1:$1048576,3,FALSE)</f>
        <v>0</v>
      </c>
      <c r="N345" s="108" t="s">
        <v>283</v>
      </c>
      <c r="O345" s="109">
        <f>VLOOKUP(N345,'GOLFER MONEY WON'!$1:$1048576,3,FALSE)</f>
        <v>0</v>
      </c>
      <c r="P345" s="108" t="s">
        <v>255</v>
      </c>
      <c r="Q345" s="109">
        <f>VLOOKUP(P345,'GOLFER MONEY WON'!$1:$1048576,3,FALSE)</f>
        <v>385250</v>
      </c>
      <c r="R345" s="108" t="s">
        <v>251</v>
      </c>
      <c r="S345" s="109">
        <f>VLOOKUP(R345,'GOLFER MONEY WON'!$1:$1048576,3,FALSE)</f>
        <v>43700</v>
      </c>
      <c r="T345" s="114" t="s">
        <v>324</v>
      </c>
      <c r="U345" s="113">
        <f>VLOOKUP(T345,'GOLFER MONEY WON'!$1:$1048576,3,FALSE)</f>
        <v>43700</v>
      </c>
      <c r="V345" s="114" t="s">
        <v>326</v>
      </c>
      <c r="W345" s="113">
        <f>VLOOKUP(V345,'GOLFER MONEY WON'!$1:$1048576,3,FALSE)</f>
        <v>79925</v>
      </c>
      <c r="X345" s="114" t="s">
        <v>328</v>
      </c>
      <c r="Y345" s="113">
        <f>VLOOKUP(X345,'GOLFER MONEY WON'!$1:$1048576,3,FALSE)</f>
        <v>218500</v>
      </c>
      <c r="Z345" s="58" t="s">
        <v>290</v>
      </c>
      <c r="AA345" s="59">
        <f>VLOOKUP(Z345,'GOLFER MONEY WON'!$1:$1048576,3,FALSE)</f>
        <v>0</v>
      </c>
      <c r="AB345" s="58" t="s">
        <v>333</v>
      </c>
      <c r="AC345" s="59">
        <f>VLOOKUP(AB345,'GOLFER MONEY WON'!$1:$1048576,3,FALSE)</f>
        <v>218500</v>
      </c>
      <c r="AD345" s="117" t="s">
        <v>337</v>
      </c>
      <c r="AE345" s="118">
        <f>VLOOKUP(AD345,'GOLFER MONEY WON'!$1:$1048576,3,FALSE)</f>
        <v>0</v>
      </c>
    </row>
    <row r="346" spans="1:31" x14ac:dyDescent="0.2">
      <c r="A346" s="39">
        <v>345</v>
      </c>
      <c r="B346" s="54" t="s">
        <v>483</v>
      </c>
      <c r="C346" s="55">
        <f>SUM(E346)+G346+I346+K346+M346+O346+Q346+S346+U346+W346+Y346+AA346+AC346+AE346</f>
        <v>1264113</v>
      </c>
      <c r="D346" s="75" t="s">
        <v>254</v>
      </c>
      <c r="E346" s="76">
        <f>VLOOKUP(D346,'GOLFER MONEY WON'!$1:$1048576,3,FALSE)</f>
        <v>667000</v>
      </c>
      <c r="F346" s="77" t="s">
        <v>245</v>
      </c>
      <c r="G346" s="76">
        <f>VLOOKUP(F346,'GOLFER MONEY WON'!$1:$1048576,3,FALSE)</f>
        <v>119600</v>
      </c>
      <c r="H346" s="104" t="s">
        <v>260</v>
      </c>
      <c r="I346" s="105">
        <f>VLOOKUP(H346,'GOLFER MONEY WON'!$1:$1048576,3,FALSE)</f>
        <v>0</v>
      </c>
      <c r="J346" s="104" t="s">
        <v>261</v>
      </c>
      <c r="K346" s="105">
        <f>VLOOKUP(J346,'GOLFER MONEY WON'!$1:$1048576,3,FALSE)</f>
        <v>79925</v>
      </c>
      <c r="L346" s="104" t="s">
        <v>315</v>
      </c>
      <c r="M346" s="105">
        <f>VLOOKUP(L346,'GOLFER MONEY WON'!$1:$1048576,3,FALSE)</f>
        <v>0</v>
      </c>
      <c r="N346" s="108" t="s">
        <v>270</v>
      </c>
      <c r="O346" s="109">
        <f>VLOOKUP(N346,'GOLFER MONEY WON'!$1:$1048576,3,FALSE)</f>
        <v>79925</v>
      </c>
      <c r="P346" s="108" t="s">
        <v>319</v>
      </c>
      <c r="Q346" s="109">
        <f>VLOOKUP(P346,'GOLFER MONEY WON'!$1:$1048576,3,FALSE)</f>
        <v>119600</v>
      </c>
      <c r="R346" s="108" t="s">
        <v>283</v>
      </c>
      <c r="S346" s="109">
        <f>VLOOKUP(R346,'GOLFER MONEY WON'!$1:$1048576,3,FALSE)</f>
        <v>0</v>
      </c>
      <c r="T346" s="112" t="s">
        <v>297</v>
      </c>
      <c r="U346" s="113">
        <f>VLOOKUP(T346,'GOLFER MONEY WON'!$1:$1048576,3,FALSE)</f>
        <v>43700</v>
      </c>
      <c r="V346" s="114" t="s">
        <v>330</v>
      </c>
      <c r="W346" s="113">
        <f>VLOOKUP(V346,'GOLFER MONEY WON'!$1:$1048576,3,FALSE)</f>
        <v>60663</v>
      </c>
      <c r="X346" s="114" t="s">
        <v>324</v>
      </c>
      <c r="Y346" s="113">
        <f>VLOOKUP(X346,'GOLFER MONEY WON'!$1:$1048576,3,FALSE)</f>
        <v>43700</v>
      </c>
      <c r="Z346" s="58" t="s">
        <v>290</v>
      </c>
      <c r="AA346" s="59">
        <f>VLOOKUP(Z346,'GOLFER MONEY WON'!$1:$1048576,3,FALSE)</f>
        <v>0</v>
      </c>
      <c r="AB346" s="58" t="s">
        <v>332</v>
      </c>
      <c r="AC346" s="59">
        <f>VLOOKUP(AB346,'GOLFER MONEY WON'!$1:$1048576,3,FALSE)</f>
        <v>0</v>
      </c>
      <c r="AD346" s="117" t="s">
        <v>336</v>
      </c>
      <c r="AE346" s="118">
        <f>VLOOKUP(AD346,'GOLFER MONEY WON'!$1:$1048576,3,FALSE)</f>
        <v>50000</v>
      </c>
    </row>
    <row r="347" spans="1:31" x14ac:dyDescent="0.2">
      <c r="A347" s="39">
        <v>346</v>
      </c>
      <c r="B347" s="54" t="s">
        <v>451</v>
      </c>
      <c r="C347" s="55">
        <f>SUM(E347)+G347+I347+K347+M347+O347+Q347+S347+U347+W347+Y347+AA347+AC347+AE347</f>
        <v>1263276</v>
      </c>
      <c r="D347" s="75" t="s">
        <v>243</v>
      </c>
      <c r="E347" s="76">
        <f>VLOOKUP(D347,'GOLFER MONEY WON'!$1:$1048576,3,FALSE)</f>
        <v>0</v>
      </c>
      <c r="F347" s="77" t="s">
        <v>245</v>
      </c>
      <c r="G347" s="76">
        <f>VLOOKUP(F347,'GOLFER MONEY WON'!$1:$1048576,3,FALSE)</f>
        <v>119600</v>
      </c>
      <c r="H347" s="104" t="s">
        <v>274</v>
      </c>
      <c r="I347" s="105">
        <f>VLOOKUP(H347,'GOLFER MONEY WON'!$1:$1048576,3,FALSE)</f>
        <v>299000</v>
      </c>
      <c r="J347" s="104" t="s">
        <v>260</v>
      </c>
      <c r="K347" s="105">
        <f>VLOOKUP(J347,'GOLFER MONEY WON'!$1:$1048576,3,FALSE)</f>
        <v>0</v>
      </c>
      <c r="L347" s="104" t="s">
        <v>265</v>
      </c>
      <c r="M347" s="105">
        <f>VLOOKUP(L347,'GOLFER MONEY WON'!$1:$1048576,3,FALSE)</f>
        <v>0</v>
      </c>
      <c r="N347" s="108" t="s">
        <v>270</v>
      </c>
      <c r="O347" s="109">
        <f>VLOOKUP(N347,'GOLFER MONEY WON'!$1:$1048576,3,FALSE)</f>
        <v>79925</v>
      </c>
      <c r="P347" s="108" t="s">
        <v>283</v>
      </c>
      <c r="Q347" s="109">
        <f>VLOOKUP(P347,'GOLFER MONEY WON'!$1:$1048576,3,FALSE)</f>
        <v>0</v>
      </c>
      <c r="R347" s="108" t="s">
        <v>299</v>
      </c>
      <c r="S347" s="109">
        <f>VLOOKUP(R347,'GOLFER MONEY WON'!$1:$1048576,3,FALSE)</f>
        <v>345000</v>
      </c>
      <c r="T347" s="112" t="s">
        <v>330</v>
      </c>
      <c r="U347" s="113">
        <f>VLOOKUP(T347,'GOLFER MONEY WON'!$1:$1048576,3,FALSE)</f>
        <v>60663</v>
      </c>
      <c r="V347" s="114" t="s">
        <v>326</v>
      </c>
      <c r="W347" s="113">
        <f>VLOOKUP(V347,'GOLFER MONEY WON'!$1:$1048576,3,FALSE)</f>
        <v>79925</v>
      </c>
      <c r="X347" s="114" t="s">
        <v>284</v>
      </c>
      <c r="Y347" s="113">
        <f>VLOOKUP(X347,'GOLFER MONEY WON'!$1:$1048576,3,FALSE)</f>
        <v>60663</v>
      </c>
      <c r="Z347" s="58" t="s">
        <v>290</v>
      </c>
      <c r="AA347" s="59">
        <f>VLOOKUP(Z347,'GOLFER MONEY WON'!$1:$1048576,3,FALSE)</f>
        <v>0</v>
      </c>
      <c r="AB347" s="58" t="s">
        <v>333</v>
      </c>
      <c r="AC347" s="59">
        <f>VLOOKUP(AB347,'GOLFER MONEY WON'!$1:$1048576,3,FALSE)</f>
        <v>218500</v>
      </c>
      <c r="AD347" s="117" t="s">
        <v>337</v>
      </c>
      <c r="AE347" s="118">
        <f>VLOOKUP(AD347,'GOLFER MONEY WON'!$1:$1048576,3,FALSE)</f>
        <v>0</v>
      </c>
    </row>
    <row r="348" spans="1:31" x14ac:dyDescent="0.2">
      <c r="A348" s="39">
        <v>347</v>
      </c>
      <c r="B348" s="54" t="s">
        <v>122</v>
      </c>
      <c r="C348" s="55">
        <f>SUM(E348)+G348+I348+K348+M348+O348+Q348+S348+U348+W348+Y348+AA348+AC348+AE348</f>
        <v>1261263</v>
      </c>
      <c r="D348" s="75" t="s">
        <v>243</v>
      </c>
      <c r="E348" s="76">
        <f>VLOOKUP(D348,'GOLFER MONEY WON'!$1:$1048576,3,FALSE)</f>
        <v>0</v>
      </c>
      <c r="F348" s="77" t="s">
        <v>245</v>
      </c>
      <c r="G348" s="76">
        <f>VLOOKUP(F348,'GOLFER MONEY WON'!$1:$1048576,3,FALSE)</f>
        <v>119600</v>
      </c>
      <c r="H348" s="104" t="s">
        <v>260</v>
      </c>
      <c r="I348" s="105">
        <f>VLOOKUP(H348,'GOLFER MONEY WON'!$1:$1048576,3,FALSE)</f>
        <v>0</v>
      </c>
      <c r="J348" s="104" t="s">
        <v>274</v>
      </c>
      <c r="K348" s="105">
        <f>VLOOKUP(J348,'GOLFER MONEY WON'!$1:$1048576,3,FALSE)</f>
        <v>299000</v>
      </c>
      <c r="L348" s="104" t="s">
        <v>265</v>
      </c>
      <c r="M348" s="105">
        <f>VLOOKUP(L348,'GOLFER MONEY WON'!$1:$1048576,3,FALSE)</f>
        <v>0</v>
      </c>
      <c r="N348" s="108" t="s">
        <v>283</v>
      </c>
      <c r="O348" s="109">
        <f>VLOOKUP(N348,'GOLFER MONEY WON'!$1:$1048576,3,FALSE)</f>
        <v>0</v>
      </c>
      <c r="P348" s="108" t="s">
        <v>299</v>
      </c>
      <c r="Q348" s="109">
        <f>VLOOKUP(P348,'GOLFER MONEY WON'!$1:$1048576,3,FALSE)</f>
        <v>345000</v>
      </c>
      <c r="R348" s="108" t="s">
        <v>288</v>
      </c>
      <c r="S348" s="109">
        <f>VLOOKUP(R348,'GOLFER MONEY WON'!$1:$1048576,3,FALSE)</f>
        <v>0</v>
      </c>
      <c r="T348" s="112" t="s">
        <v>302</v>
      </c>
      <c r="U348" s="113">
        <f>VLOOKUP(T348,'GOLFER MONEY WON'!$1:$1048576,3,FALSE)</f>
        <v>218500</v>
      </c>
      <c r="V348" s="114" t="s">
        <v>300</v>
      </c>
      <c r="W348" s="113">
        <f>VLOOKUP(V348,'GOLFER MONEY WON'!$1:$1048576,3,FALSE)</f>
        <v>0</v>
      </c>
      <c r="X348" s="114" t="s">
        <v>284</v>
      </c>
      <c r="Y348" s="113">
        <f>VLOOKUP(X348,'GOLFER MONEY WON'!$1:$1048576,3,FALSE)</f>
        <v>60663</v>
      </c>
      <c r="Z348" s="58" t="s">
        <v>290</v>
      </c>
      <c r="AA348" s="59">
        <f>VLOOKUP(Z348,'GOLFER MONEY WON'!$1:$1048576,3,FALSE)</f>
        <v>0</v>
      </c>
      <c r="AB348" s="58" t="s">
        <v>333</v>
      </c>
      <c r="AC348" s="59">
        <f>VLOOKUP(AB348,'GOLFER MONEY WON'!$1:$1048576,3,FALSE)</f>
        <v>218500</v>
      </c>
      <c r="AD348" s="117" t="s">
        <v>337</v>
      </c>
      <c r="AE348" s="118">
        <f>VLOOKUP(AD348,'GOLFER MONEY WON'!$1:$1048576,3,FALSE)</f>
        <v>0</v>
      </c>
    </row>
    <row r="349" spans="1:31" x14ac:dyDescent="0.2">
      <c r="A349" s="39">
        <v>348</v>
      </c>
      <c r="B349" s="54" t="s">
        <v>159</v>
      </c>
      <c r="C349" s="55">
        <f>SUM(E349)+G349+I349+K349+M349+O349+Q349+S349+U349+W349+Y349+AA349+AC349+AE349</f>
        <v>1260688</v>
      </c>
      <c r="D349" s="75" t="s">
        <v>243</v>
      </c>
      <c r="E349" s="76">
        <f>VLOOKUP(D349,'GOLFER MONEY WON'!$1:$1048576,3,FALSE)</f>
        <v>0</v>
      </c>
      <c r="F349" s="77" t="s">
        <v>246</v>
      </c>
      <c r="G349" s="76">
        <f>VLOOKUP(F349,'GOLFER MONEY WON'!$1:$1048576,3,FALSE)</f>
        <v>345000</v>
      </c>
      <c r="H349" s="104" t="s">
        <v>260</v>
      </c>
      <c r="I349" s="105">
        <f>VLOOKUP(H349,'GOLFER MONEY WON'!$1:$1048576,3,FALSE)</f>
        <v>0</v>
      </c>
      <c r="J349" s="104" t="s">
        <v>261</v>
      </c>
      <c r="K349" s="105">
        <f>VLOOKUP(J349,'GOLFER MONEY WON'!$1:$1048576,3,FALSE)</f>
        <v>79925</v>
      </c>
      <c r="L349" s="104" t="s">
        <v>258</v>
      </c>
      <c r="M349" s="105">
        <f>VLOOKUP(L349,'GOLFER MONEY WON'!$1:$1048576,3,FALSE)</f>
        <v>60663</v>
      </c>
      <c r="N349" s="108" t="s">
        <v>287</v>
      </c>
      <c r="O349" s="109">
        <f>VLOOKUP(N349,'GOLFER MONEY WON'!$1:$1048576,3,FALSE)</f>
        <v>218500</v>
      </c>
      <c r="P349" s="108" t="s">
        <v>262</v>
      </c>
      <c r="Q349" s="109">
        <f>VLOOKUP(P349,'GOLFER MONEY WON'!$1:$1048576,3,FALSE)</f>
        <v>119600</v>
      </c>
      <c r="R349" s="108" t="s">
        <v>259</v>
      </c>
      <c r="S349" s="109">
        <f>VLOOKUP(R349,'GOLFER MONEY WON'!$1:$1048576,3,FALSE)</f>
        <v>0</v>
      </c>
      <c r="T349" s="112" t="s">
        <v>291</v>
      </c>
      <c r="U349" s="113">
        <f>VLOOKUP(T349,'GOLFER MONEY WON'!$1:$1048576,3,FALSE)</f>
        <v>0</v>
      </c>
      <c r="V349" s="114" t="s">
        <v>302</v>
      </c>
      <c r="W349" s="113">
        <f>VLOOKUP(V349,'GOLFER MONEY WON'!$1:$1048576,3,FALSE)</f>
        <v>218500</v>
      </c>
      <c r="X349" s="114" t="s">
        <v>289</v>
      </c>
      <c r="Y349" s="113">
        <f>VLOOKUP(X349,'GOLFER MONEY WON'!$1:$1048576,3,FALSE)</f>
        <v>0</v>
      </c>
      <c r="Z349" s="58" t="s">
        <v>290</v>
      </c>
      <c r="AA349" s="59">
        <f>VLOOKUP(Z349,'GOLFER MONEY WON'!$1:$1048576,3,FALSE)</f>
        <v>0</v>
      </c>
      <c r="AB349" s="58" t="s">
        <v>333</v>
      </c>
      <c r="AC349" s="59">
        <f>VLOOKUP(AB349,'GOLFER MONEY WON'!$1:$1048576,3,FALSE)</f>
        <v>218500</v>
      </c>
      <c r="AD349" s="117" t="s">
        <v>337</v>
      </c>
      <c r="AE349" s="118">
        <f>VLOOKUP(AD349,'GOLFER MONEY WON'!$1:$1048576,3,FALSE)</f>
        <v>0</v>
      </c>
    </row>
    <row r="350" spans="1:31" x14ac:dyDescent="0.2">
      <c r="A350" s="39">
        <v>349</v>
      </c>
      <c r="B350" s="54" t="s">
        <v>349</v>
      </c>
      <c r="C350" s="55">
        <f>SUM(E350)+G350+I350+K350+M350+O350+Q350+S350+U350+W350+Y350+AA350+AC350+AE350</f>
        <v>1258254</v>
      </c>
      <c r="D350" s="75" t="s">
        <v>241</v>
      </c>
      <c r="E350" s="76">
        <f>VLOOKUP(D350,'GOLFER MONEY WON'!$1:$1048576,3,FALSE)</f>
        <v>33503</v>
      </c>
      <c r="F350" s="77" t="s">
        <v>244</v>
      </c>
      <c r="G350" s="76">
        <f>VLOOKUP(F350,'GOLFER MONEY WON'!$1:$1048576,3,FALSE)</f>
        <v>437000</v>
      </c>
      <c r="H350" s="104" t="s">
        <v>260</v>
      </c>
      <c r="I350" s="105">
        <f>VLOOKUP(H350,'GOLFER MONEY WON'!$1:$1048576,3,FALSE)</f>
        <v>0</v>
      </c>
      <c r="J350" s="104" t="s">
        <v>317</v>
      </c>
      <c r="K350" s="105">
        <f>VLOOKUP(J350,'GOLFER MONEY WON'!$1:$1048576,3,FALSE)</f>
        <v>119600</v>
      </c>
      <c r="L350" s="104" t="s">
        <v>258</v>
      </c>
      <c r="M350" s="105">
        <f>VLOOKUP(L350,'GOLFER MONEY WON'!$1:$1048576,3,FALSE)</f>
        <v>60663</v>
      </c>
      <c r="N350" s="108" t="s">
        <v>280</v>
      </c>
      <c r="O350" s="109">
        <f>VLOOKUP(N350,'GOLFER MONEY WON'!$1:$1048576,3,FALSE)</f>
        <v>29900</v>
      </c>
      <c r="P350" s="108" t="s">
        <v>257</v>
      </c>
      <c r="Q350" s="109">
        <f>VLOOKUP(P350,'GOLFER MONEY WON'!$1:$1048576,3,FALSE)</f>
        <v>437000</v>
      </c>
      <c r="R350" s="108" t="s">
        <v>273</v>
      </c>
      <c r="S350" s="109">
        <f>VLOOKUP(R350,'GOLFER MONEY WON'!$1:$1048576,3,FALSE)</f>
        <v>79925</v>
      </c>
      <c r="T350" s="112" t="s">
        <v>303</v>
      </c>
      <c r="U350" s="113">
        <f>VLOOKUP(T350,'GOLFER MONEY WON'!$1:$1048576,3,FALSE)</f>
        <v>0</v>
      </c>
      <c r="V350" s="114" t="s">
        <v>300</v>
      </c>
      <c r="W350" s="113">
        <f>VLOOKUP(V350,'GOLFER MONEY WON'!$1:$1048576,3,FALSE)</f>
        <v>0</v>
      </c>
      <c r="X350" s="114" t="s">
        <v>284</v>
      </c>
      <c r="Y350" s="113">
        <f>VLOOKUP(X350,'GOLFER MONEY WON'!$1:$1048576,3,FALSE)</f>
        <v>60663</v>
      </c>
      <c r="Z350" s="58" t="s">
        <v>292</v>
      </c>
      <c r="AA350" s="59">
        <f>VLOOKUP(Z350,'GOLFER MONEY WON'!$1:$1048576,3,FALSE)</f>
        <v>0</v>
      </c>
      <c r="AB350" s="58" t="s">
        <v>296</v>
      </c>
      <c r="AC350" s="59">
        <f>VLOOKUP(AB350,'GOLFER MONEY WON'!$1:$1048576,3,FALSE)</f>
        <v>0</v>
      </c>
      <c r="AD350" s="117" t="s">
        <v>337</v>
      </c>
      <c r="AE350" s="118">
        <f>VLOOKUP(AD350,'GOLFER MONEY WON'!$1:$1048576,3,FALSE)</f>
        <v>0</v>
      </c>
    </row>
    <row r="351" spans="1:31" x14ac:dyDescent="0.2">
      <c r="A351" s="39">
        <v>350</v>
      </c>
      <c r="B351" s="54" t="s">
        <v>566</v>
      </c>
      <c r="C351" s="55">
        <f>SUM(E351)+G351+I351+K351+M351+O351+Q351+S351+U351+W351+Y351+AA351+AC351+AE351</f>
        <v>1254938</v>
      </c>
      <c r="D351" s="75" t="s">
        <v>243</v>
      </c>
      <c r="E351" s="76">
        <f>VLOOKUP(D351,'GOLFER MONEY WON'!$1:$1048576,3,FALSE)</f>
        <v>0</v>
      </c>
      <c r="F351" s="77" t="s">
        <v>244</v>
      </c>
      <c r="G351" s="76">
        <f>VLOOKUP(F351,'GOLFER MONEY WON'!$1:$1048576,3,FALSE)</f>
        <v>437000</v>
      </c>
      <c r="H351" s="104" t="s">
        <v>274</v>
      </c>
      <c r="I351" s="105">
        <f>VLOOKUP(H351,'GOLFER MONEY WON'!$1:$1048576,3,FALSE)</f>
        <v>299000</v>
      </c>
      <c r="J351" s="104" t="s">
        <v>282</v>
      </c>
      <c r="K351" s="105">
        <f>VLOOKUP(J351,'GOLFER MONEY WON'!$1:$1048576,3,FALSE)</f>
        <v>0</v>
      </c>
      <c r="L351" s="104" t="s">
        <v>261</v>
      </c>
      <c r="M351" s="105">
        <f>VLOOKUP(L351,'GOLFER MONEY WON'!$1:$1048576,3,FALSE)</f>
        <v>79925</v>
      </c>
      <c r="N351" s="108" t="s">
        <v>270</v>
      </c>
      <c r="O351" s="109">
        <f>VLOOKUP(N351,'GOLFER MONEY WON'!$1:$1048576,3,FALSE)</f>
        <v>79925</v>
      </c>
      <c r="P351" s="108" t="s">
        <v>283</v>
      </c>
      <c r="Q351" s="109">
        <f>VLOOKUP(P351,'GOLFER MONEY WON'!$1:$1048576,3,FALSE)</f>
        <v>0</v>
      </c>
      <c r="R351" s="108" t="s">
        <v>279</v>
      </c>
      <c r="S351" s="109">
        <f>VLOOKUP(R351,'GOLFER MONEY WON'!$1:$1048576,3,FALSE)</f>
        <v>79925</v>
      </c>
      <c r="T351" s="112" t="s">
        <v>330</v>
      </c>
      <c r="U351" s="113">
        <f>VLOOKUP(T351,'GOLFER MONEY WON'!$1:$1048576,3,FALSE)</f>
        <v>60663</v>
      </c>
      <c r="V351" s="114" t="s">
        <v>300</v>
      </c>
      <c r="W351" s="113">
        <f>VLOOKUP(V351,'GOLFER MONEY WON'!$1:$1048576,3,FALSE)</f>
        <v>0</v>
      </c>
      <c r="X351" s="114" t="s">
        <v>302</v>
      </c>
      <c r="Y351" s="113">
        <f>VLOOKUP(X351,'GOLFER MONEY WON'!$1:$1048576,3,FALSE)</f>
        <v>218500</v>
      </c>
      <c r="Z351" s="58" t="s">
        <v>290</v>
      </c>
      <c r="AA351" s="59">
        <f>VLOOKUP(Z351,'GOLFER MONEY WON'!$1:$1048576,3,FALSE)</f>
        <v>0</v>
      </c>
      <c r="AB351" s="58" t="s">
        <v>292</v>
      </c>
      <c r="AC351" s="59">
        <f>VLOOKUP(AB351,'GOLFER MONEY WON'!$1:$1048576,3,FALSE)</f>
        <v>0</v>
      </c>
      <c r="AD351" s="117" t="s">
        <v>337</v>
      </c>
      <c r="AE351" s="118">
        <f>VLOOKUP(AD351,'GOLFER MONEY WON'!$1:$1048576,3,FALSE)</f>
        <v>0</v>
      </c>
    </row>
    <row r="352" spans="1:31" x14ac:dyDescent="0.2">
      <c r="A352" s="39">
        <v>351</v>
      </c>
      <c r="B352" s="54" t="s">
        <v>70</v>
      </c>
      <c r="C352" s="55">
        <f>SUM(E352)+G352+I352+K352+M352+O352+Q352+S352+U352+W352+Y352+AA352+AC352+AE352</f>
        <v>1252963</v>
      </c>
      <c r="D352" s="75" t="s">
        <v>243</v>
      </c>
      <c r="E352" s="76">
        <f>VLOOKUP(D352,'GOLFER MONEY WON'!$1:$1048576,3,FALSE)</f>
        <v>0</v>
      </c>
      <c r="F352" s="77" t="s">
        <v>242</v>
      </c>
      <c r="G352" s="76">
        <f>VLOOKUP(F352,'GOLFER MONEY WON'!$1:$1048576,3,FALSE)</f>
        <v>161000</v>
      </c>
      <c r="H352" s="104" t="s">
        <v>266</v>
      </c>
      <c r="I352" s="105">
        <f>VLOOKUP(H352,'GOLFER MONEY WON'!$1:$1048576,3,FALSE)</f>
        <v>33503</v>
      </c>
      <c r="J352" s="104" t="s">
        <v>261</v>
      </c>
      <c r="K352" s="105">
        <f>VLOOKUP(J352,'GOLFER MONEY WON'!$1:$1048576,3,FALSE)</f>
        <v>79925</v>
      </c>
      <c r="L352" s="104" t="s">
        <v>274</v>
      </c>
      <c r="M352" s="105">
        <f>VLOOKUP(L352,'GOLFER MONEY WON'!$1:$1048576,3,FALSE)</f>
        <v>299000</v>
      </c>
      <c r="N352" s="108" t="s">
        <v>271</v>
      </c>
      <c r="O352" s="109">
        <f>VLOOKUP(N352,'GOLFER MONEY WON'!$1:$1048576,3,FALSE)</f>
        <v>28635</v>
      </c>
      <c r="P352" s="108" t="s">
        <v>299</v>
      </c>
      <c r="Q352" s="109">
        <f>VLOOKUP(P352,'GOLFER MONEY WON'!$1:$1048576,3,FALSE)</f>
        <v>345000</v>
      </c>
      <c r="R352" s="108" t="s">
        <v>251</v>
      </c>
      <c r="S352" s="109">
        <f>VLOOKUP(R352,'GOLFER MONEY WON'!$1:$1048576,3,FALSE)</f>
        <v>43700</v>
      </c>
      <c r="T352" s="112" t="s">
        <v>297</v>
      </c>
      <c r="U352" s="113">
        <f>VLOOKUP(T352,'GOLFER MONEY WON'!$1:$1048576,3,FALSE)</f>
        <v>43700</v>
      </c>
      <c r="V352" s="114" t="s">
        <v>276</v>
      </c>
      <c r="W352" s="113">
        <f>VLOOKUP(V352,'GOLFER MONEY WON'!$1:$1048576,3,FALSE)</f>
        <v>0</v>
      </c>
      <c r="X352" s="114" t="s">
        <v>289</v>
      </c>
      <c r="Y352" s="113">
        <f>VLOOKUP(X352,'GOLFER MONEY WON'!$1:$1048576,3,FALSE)</f>
        <v>0</v>
      </c>
      <c r="Z352" s="58" t="s">
        <v>290</v>
      </c>
      <c r="AA352" s="59">
        <f>VLOOKUP(Z352,'GOLFER MONEY WON'!$1:$1048576,3,FALSE)</f>
        <v>0</v>
      </c>
      <c r="AB352" s="58" t="s">
        <v>333</v>
      </c>
      <c r="AC352" s="59">
        <f>VLOOKUP(AB352,'GOLFER MONEY WON'!$1:$1048576,3,FALSE)</f>
        <v>218500</v>
      </c>
      <c r="AD352" s="117" t="s">
        <v>337</v>
      </c>
      <c r="AE352" s="118">
        <f>VLOOKUP(AD352,'GOLFER MONEY WON'!$1:$1048576,3,FALSE)</f>
        <v>0</v>
      </c>
    </row>
    <row r="353" spans="1:31" x14ac:dyDescent="0.2">
      <c r="A353" s="39">
        <v>352</v>
      </c>
      <c r="B353" s="54" t="s">
        <v>437</v>
      </c>
      <c r="C353" s="55">
        <f>SUM(E353)+G353+I353+K353+M353+O353+Q353+S353+U353+W353+Y353+AA353+AC353+AE353</f>
        <v>1245709</v>
      </c>
      <c r="D353" s="75" t="s">
        <v>241</v>
      </c>
      <c r="E353" s="76">
        <f>VLOOKUP(D353,'GOLFER MONEY WON'!$1:$1048576,3,FALSE)</f>
        <v>33503</v>
      </c>
      <c r="F353" s="77" t="s">
        <v>245</v>
      </c>
      <c r="G353" s="76">
        <f>VLOOKUP(F353,'GOLFER MONEY WON'!$1:$1048576,3,FALSE)</f>
        <v>119600</v>
      </c>
      <c r="H353" s="104" t="s">
        <v>249</v>
      </c>
      <c r="I353" s="105">
        <f>VLOOKUP(H353,'GOLFER MONEY WON'!$1:$1048576,3,FALSE)</f>
        <v>27840</v>
      </c>
      <c r="J353" s="104" t="s">
        <v>266</v>
      </c>
      <c r="K353" s="105">
        <f>VLOOKUP(J353,'GOLFER MONEY WON'!$1:$1048576,3,FALSE)</f>
        <v>33503</v>
      </c>
      <c r="L353" s="104" t="s">
        <v>282</v>
      </c>
      <c r="M353" s="105">
        <f>VLOOKUP(L353,'GOLFER MONEY WON'!$1:$1048576,3,FALSE)</f>
        <v>0</v>
      </c>
      <c r="N353" s="108" t="s">
        <v>251</v>
      </c>
      <c r="O353" s="109">
        <f>VLOOKUP(N353,'GOLFER MONEY WON'!$1:$1048576,3,FALSE)</f>
        <v>43700</v>
      </c>
      <c r="P353" s="108" t="s">
        <v>257</v>
      </c>
      <c r="Q353" s="109">
        <f>VLOOKUP(P353,'GOLFER MONEY WON'!$1:$1048576,3,FALSE)</f>
        <v>437000</v>
      </c>
      <c r="R353" s="108" t="s">
        <v>287</v>
      </c>
      <c r="S353" s="109">
        <f>VLOOKUP(R353,'GOLFER MONEY WON'!$1:$1048576,3,FALSE)</f>
        <v>218500</v>
      </c>
      <c r="T353" s="112" t="s">
        <v>330</v>
      </c>
      <c r="U353" s="113">
        <f>VLOOKUP(T353,'GOLFER MONEY WON'!$1:$1048576,3,FALSE)</f>
        <v>60663</v>
      </c>
      <c r="V353" s="114" t="s">
        <v>303</v>
      </c>
      <c r="W353" s="113">
        <f>VLOOKUP(V353,'GOLFER MONEY WON'!$1:$1048576,3,FALSE)</f>
        <v>0</v>
      </c>
      <c r="X353" s="114" t="s">
        <v>325</v>
      </c>
      <c r="Y353" s="113">
        <f>VLOOKUP(X353,'GOLFER MONEY WON'!$1:$1048576,3,FALSE)</f>
        <v>52900</v>
      </c>
      <c r="Z353" s="58" t="s">
        <v>290</v>
      </c>
      <c r="AA353" s="59">
        <f>VLOOKUP(Z353,'GOLFER MONEY WON'!$1:$1048576,3,FALSE)</f>
        <v>0</v>
      </c>
      <c r="AB353" s="58" t="s">
        <v>333</v>
      </c>
      <c r="AC353" s="59">
        <f>VLOOKUP(AB353,'GOLFER MONEY WON'!$1:$1048576,3,FALSE)</f>
        <v>218500</v>
      </c>
      <c r="AD353" s="117" t="s">
        <v>337</v>
      </c>
      <c r="AE353" s="118">
        <f>VLOOKUP(AD353,'GOLFER MONEY WON'!$1:$1048576,3,FALSE)</f>
        <v>0</v>
      </c>
    </row>
    <row r="354" spans="1:31" x14ac:dyDescent="0.2">
      <c r="A354" s="39">
        <v>353</v>
      </c>
      <c r="B354" s="54" t="s">
        <v>135</v>
      </c>
      <c r="C354" s="55">
        <f>SUM(E354)+G354+I354+K354+M354+O354+Q354+S354+U354+W354+Y354+AA354+AC354+AE354</f>
        <v>1244014</v>
      </c>
      <c r="D354" s="77" t="s">
        <v>243</v>
      </c>
      <c r="E354" s="76">
        <f>VLOOKUP(D354,'GOLFER MONEY WON'!$1:$1048576,3,FALSE)</f>
        <v>0</v>
      </c>
      <c r="F354" s="77" t="s">
        <v>245</v>
      </c>
      <c r="G354" s="76">
        <f>VLOOKUP(F354,'GOLFER MONEY WON'!$1:$1048576,3,FALSE)</f>
        <v>119600</v>
      </c>
      <c r="H354" s="104" t="s">
        <v>260</v>
      </c>
      <c r="I354" s="105">
        <f>VLOOKUP(H354,'GOLFER MONEY WON'!$1:$1048576,3,FALSE)</f>
        <v>0</v>
      </c>
      <c r="J354" s="104" t="s">
        <v>274</v>
      </c>
      <c r="K354" s="105">
        <f>VLOOKUP(J354,'GOLFER MONEY WON'!$1:$1048576,3,FALSE)</f>
        <v>299000</v>
      </c>
      <c r="L354" s="104" t="s">
        <v>258</v>
      </c>
      <c r="M354" s="105">
        <f>VLOOKUP(L354,'GOLFER MONEY WON'!$1:$1048576,3,FALSE)</f>
        <v>60663</v>
      </c>
      <c r="N354" s="108" t="s">
        <v>270</v>
      </c>
      <c r="O354" s="109">
        <f>VLOOKUP(N354,'GOLFER MONEY WON'!$1:$1048576,3,FALSE)</f>
        <v>79925</v>
      </c>
      <c r="P354" s="108" t="s">
        <v>283</v>
      </c>
      <c r="Q354" s="109">
        <f>VLOOKUP(P354,'GOLFER MONEY WON'!$1:$1048576,3,FALSE)</f>
        <v>0</v>
      </c>
      <c r="R354" s="108" t="s">
        <v>299</v>
      </c>
      <c r="S354" s="109">
        <f>VLOOKUP(R354,'GOLFER MONEY WON'!$1:$1048576,3,FALSE)</f>
        <v>345000</v>
      </c>
      <c r="T354" s="112" t="s">
        <v>330</v>
      </c>
      <c r="U354" s="113">
        <f>VLOOKUP(T354,'GOLFER MONEY WON'!$1:$1048576,3,FALSE)</f>
        <v>60663</v>
      </c>
      <c r="V354" s="114" t="s">
        <v>303</v>
      </c>
      <c r="W354" s="113">
        <f>VLOOKUP(V354,'GOLFER MONEY WON'!$1:$1048576,3,FALSE)</f>
        <v>0</v>
      </c>
      <c r="X354" s="114" t="s">
        <v>284</v>
      </c>
      <c r="Y354" s="113">
        <f>VLOOKUP(X354,'GOLFER MONEY WON'!$1:$1048576,3,FALSE)</f>
        <v>60663</v>
      </c>
      <c r="Z354" s="58" t="s">
        <v>290</v>
      </c>
      <c r="AA354" s="59">
        <f>VLOOKUP(Z354,'GOLFER MONEY WON'!$1:$1048576,3,FALSE)</f>
        <v>0</v>
      </c>
      <c r="AB354" s="58" t="s">
        <v>333</v>
      </c>
      <c r="AC354" s="59">
        <f>VLOOKUP(AB354,'GOLFER MONEY WON'!$1:$1048576,3,FALSE)</f>
        <v>218500</v>
      </c>
      <c r="AD354" s="117" t="s">
        <v>337</v>
      </c>
      <c r="AE354" s="118">
        <f>VLOOKUP(AD354,'GOLFER MONEY WON'!$1:$1048576,3,FALSE)</f>
        <v>0</v>
      </c>
    </row>
    <row r="355" spans="1:31" x14ac:dyDescent="0.2">
      <c r="A355" s="39">
        <v>354</v>
      </c>
      <c r="B355" s="54" t="s">
        <v>505</v>
      </c>
      <c r="C355" s="55">
        <f>SUM(E355)+G355+I355+K355+M355+O355+Q355+S355+U355+W355+Y355+AA355+AC355+AE355</f>
        <v>1243090</v>
      </c>
      <c r="D355" s="75" t="s">
        <v>245</v>
      </c>
      <c r="E355" s="76">
        <f>VLOOKUP(D355,'GOLFER MONEY WON'!$1:$1048576,3,FALSE)</f>
        <v>119600</v>
      </c>
      <c r="F355" s="77" t="s">
        <v>254</v>
      </c>
      <c r="G355" s="76">
        <f>VLOOKUP(F355,'GOLFER MONEY WON'!$1:$1048576,3,FALSE)</f>
        <v>667000</v>
      </c>
      <c r="H355" s="104" t="s">
        <v>253</v>
      </c>
      <c r="I355" s="105">
        <f>VLOOKUP(H355,'GOLFER MONEY WON'!$1:$1048576,3,FALSE)</f>
        <v>0</v>
      </c>
      <c r="J355" s="104" t="s">
        <v>260</v>
      </c>
      <c r="K355" s="105">
        <f>VLOOKUP(J355,'GOLFER MONEY WON'!$1:$1048576,3,FALSE)</f>
        <v>0</v>
      </c>
      <c r="L355" s="104" t="s">
        <v>315</v>
      </c>
      <c r="M355" s="105">
        <f>VLOOKUP(L355,'GOLFER MONEY WON'!$1:$1048576,3,FALSE)</f>
        <v>0</v>
      </c>
      <c r="N355" s="108" t="s">
        <v>283</v>
      </c>
      <c r="O355" s="109">
        <f>VLOOKUP(N355,'GOLFER MONEY WON'!$1:$1048576,3,FALSE)</f>
        <v>0</v>
      </c>
      <c r="P355" s="108" t="s">
        <v>277</v>
      </c>
      <c r="Q355" s="109">
        <f>VLOOKUP(P355,'GOLFER MONEY WON'!$1:$1048576,3,FALSE)</f>
        <v>28140</v>
      </c>
      <c r="R355" s="108" t="s">
        <v>259</v>
      </c>
      <c r="S355" s="109">
        <f>VLOOKUP(R355,'GOLFER MONEY WON'!$1:$1048576,3,FALSE)</f>
        <v>0</v>
      </c>
      <c r="T355" s="112" t="s">
        <v>326</v>
      </c>
      <c r="U355" s="113">
        <f>VLOOKUP(T355,'GOLFER MONEY WON'!$1:$1048576,3,FALSE)</f>
        <v>79925</v>
      </c>
      <c r="V355" s="114" t="s">
        <v>289</v>
      </c>
      <c r="W355" s="113">
        <f>VLOOKUP(V355,'GOLFER MONEY WON'!$1:$1048576,3,FALSE)</f>
        <v>0</v>
      </c>
      <c r="X355" s="114" t="s">
        <v>275</v>
      </c>
      <c r="Y355" s="113">
        <f>VLOOKUP(X355,'GOLFER MONEY WON'!$1:$1048576,3,FALSE)</f>
        <v>79925</v>
      </c>
      <c r="Z355" s="58" t="s">
        <v>333</v>
      </c>
      <c r="AA355" s="59">
        <f>VLOOKUP(Z355,'GOLFER MONEY WON'!$1:$1048576,3,FALSE)</f>
        <v>218500</v>
      </c>
      <c r="AB355" s="58" t="s">
        <v>296</v>
      </c>
      <c r="AC355" s="59">
        <f>VLOOKUP(AB355,'GOLFER MONEY WON'!$1:$1048576,3,FALSE)</f>
        <v>0</v>
      </c>
      <c r="AD355" s="117" t="s">
        <v>336</v>
      </c>
      <c r="AE355" s="118">
        <f>VLOOKUP(AD355,'GOLFER MONEY WON'!$1:$1048576,3,FALSE)</f>
        <v>50000</v>
      </c>
    </row>
    <row r="356" spans="1:31" x14ac:dyDescent="0.2">
      <c r="A356" s="39">
        <v>355</v>
      </c>
      <c r="B356" s="54" t="s">
        <v>199</v>
      </c>
      <c r="C356" s="55">
        <f>SUM(E356)+G356+I356+K356+M356+O356+Q356+S356+U356+W356+Y356+AA356+AC356+AE356</f>
        <v>1242863</v>
      </c>
      <c r="D356" s="75" t="s">
        <v>245</v>
      </c>
      <c r="E356" s="76">
        <f>VLOOKUP(D356,'GOLFER MONEY WON'!$1:$1048576,3,FALSE)</f>
        <v>119600</v>
      </c>
      <c r="F356" s="77" t="s">
        <v>243</v>
      </c>
      <c r="G356" s="76">
        <f>VLOOKUP(F356,'GOLFER MONEY WON'!$1:$1048576,3,FALSE)</f>
        <v>0</v>
      </c>
      <c r="H356" s="104" t="s">
        <v>260</v>
      </c>
      <c r="I356" s="105">
        <f>VLOOKUP(H356,'GOLFER MONEY WON'!$1:$1048576,3,FALSE)</f>
        <v>0</v>
      </c>
      <c r="J356" s="104" t="s">
        <v>267</v>
      </c>
      <c r="K356" s="105">
        <f>VLOOKUP(J356,'GOLFER MONEY WON'!$1:$1048576,3,FALSE)</f>
        <v>299000</v>
      </c>
      <c r="L356" s="104" t="s">
        <v>282</v>
      </c>
      <c r="M356" s="105">
        <f>VLOOKUP(L356,'GOLFER MONEY WON'!$1:$1048576,3,FALSE)</f>
        <v>0</v>
      </c>
      <c r="N356" s="108" t="s">
        <v>270</v>
      </c>
      <c r="O356" s="109">
        <f>VLOOKUP(N356,'GOLFER MONEY WON'!$1:$1048576,3,FALSE)</f>
        <v>79925</v>
      </c>
      <c r="P356" s="108" t="s">
        <v>255</v>
      </c>
      <c r="Q356" s="109">
        <f>VLOOKUP(P356,'GOLFER MONEY WON'!$1:$1048576,3,FALSE)</f>
        <v>385250</v>
      </c>
      <c r="R356" s="108" t="s">
        <v>259</v>
      </c>
      <c r="S356" s="109">
        <f>VLOOKUP(R356,'GOLFER MONEY WON'!$1:$1048576,3,FALSE)</f>
        <v>0</v>
      </c>
      <c r="T356" s="112" t="s">
        <v>326</v>
      </c>
      <c r="U356" s="113">
        <f>VLOOKUP(T356,'GOLFER MONEY WON'!$1:$1048576,3,FALSE)</f>
        <v>79925</v>
      </c>
      <c r="V356" s="114" t="s">
        <v>330</v>
      </c>
      <c r="W356" s="113">
        <f>VLOOKUP(V356,'GOLFER MONEY WON'!$1:$1048576,3,FALSE)</f>
        <v>60663</v>
      </c>
      <c r="X356" s="114" t="s">
        <v>291</v>
      </c>
      <c r="Y356" s="113">
        <f>VLOOKUP(X356,'GOLFER MONEY WON'!$1:$1048576,3,FALSE)</f>
        <v>0</v>
      </c>
      <c r="Z356" s="58" t="s">
        <v>290</v>
      </c>
      <c r="AA356" s="59">
        <f>VLOOKUP(Z356,'GOLFER MONEY WON'!$1:$1048576,3,FALSE)</f>
        <v>0</v>
      </c>
      <c r="AB356" s="58" t="s">
        <v>333</v>
      </c>
      <c r="AC356" s="59">
        <f>VLOOKUP(AB356,'GOLFER MONEY WON'!$1:$1048576,3,FALSE)</f>
        <v>218500</v>
      </c>
      <c r="AD356" s="117" t="s">
        <v>337</v>
      </c>
      <c r="AE356" s="118">
        <f>VLOOKUP(AD356,'GOLFER MONEY WON'!$1:$1048576,3,FALSE)</f>
        <v>0</v>
      </c>
    </row>
    <row r="357" spans="1:31" x14ac:dyDescent="0.2">
      <c r="A357" s="39">
        <v>356</v>
      </c>
      <c r="B357" s="54" t="s">
        <v>121</v>
      </c>
      <c r="C357" s="55">
        <f>SUM(E357)+G357+I357+K357+M357+O357+Q357+S357+U357+W357+Y357+AA357+AC357+AE357</f>
        <v>1240850</v>
      </c>
      <c r="D357" s="75" t="s">
        <v>243</v>
      </c>
      <c r="E357" s="76">
        <f>VLOOKUP(D357,'GOLFER MONEY WON'!$1:$1048576,3,FALSE)</f>
        <v>0</v>
      </c>
      <c r="F357" s="77" t="s">
        <v>247</v>
      </c>
      <c r="G357" s="76">
        <f>VLOOKUP(F357,'GOLFER MONEY WON'!$1:$1048576,3,FALSE)</f>
        <v>0</v>
      </c>
      <c r="H357" s="104" t="s">
        <v>260</v>
      </c>
      <c r="I357" s="105">
        <f>VLOOKUP(H357,'GOLFER MONEY WON'!$1:$1048576,3,FALSE)</f>
        <v>0</v>
      </c>
      <c r="J357" s="104" t="s">
        <v>274</v>
      </c>
      <c r="K357" s="105">
        <f>VLOOKUP(J357,'GOLFER MONEY WON'!$1:$1048576,3,FALSE)</f>
        <v>299000</v>
      </c>
      <c r="L357" s="104" t="s">
        <v>269</v>
      </c>
      <c r="M357" s="105">
        <f>VLOOKUP(L357,'GOLFER MONEY WON'!$1:$1048576,3,FALSE)</f>
        <v>218500</v>
      </c>
      <c r="N357" s="108" t="s">
        <v>270</v>
      </c>
      <c r="O357" s="109">
        <f>VLOOKUP(N357,'GOLFER MONEY WON'!$1:$1048576,3,FALSE)</f>
        <v>79925</v>
      </c>
      <c r="P357" s="108" t="s">
        <v>299</v>
      </c>
      <c r="Q357" s="109">
        <f>VLOOKUP(P357,'GOLFER MONEY WON'!$1:$1048576,3,FALSE)</f>
        <v>345000</v>
      </c>
      <c r="R357" s="108" t="s">
        <v>279</v>
      </c>
      <c r="S357" s="109">
        <f>VLOOKUP(R357,'GOLFER MONEY WON'!$1:$1048576,3,FALSE)</f>
        <v>79925</v>
      </c>
      <c r="T357" s="112" t="s">
        <v>303</v>
      </c>
      <c r="U357" s="113">
        <f>VLOOKUP(T357,'GOLFER MONEY WON'!$1:$1048576,3,FALSE)</f>
        <v>0</v>
      </c>
      <c r="V357" s="114" t="s">
        <v>300</v>
      </c>
      <c r="W357" s="113">
        <f>VLOOKUP(V357,'GOLFER MONEY WON'!$1:$1048576,3,FALSE)</f>
        <v>0</v>
      </c>
      <c r="X357" s="114" t="s">
        <v>291</v>
      </c>
      <c r="Y357" s="113">
        <f>VLOOKUP(X357,'GOLFER MONEY WON'!$1:$1048576,3,FALSE)</f>
        <v>0</v>
      </c>
      <c r="Z357" s="58" t="s">
        <v>292</v>
      </c>
      <c r="AA357" s="59">
        <f>VLOOKUP(Z357,'GOLFER MONEY WON'!$1:$1048576,3,FALSE)</f>
        <v>0</v>
      </c>
      <c r="AB357" s="58" t="s">
        <v>333</v>
      </c>
      <c r="AC357" s="59">
        <f>VLOOKUP(AB357,'GOLFER MONEY WON'!$1:$1048576,3,FALSE)</f>
        <v>218500</v>
      </c>
      <c r="AD357" s="117" t="s">
        <v>337</v>
      </c>
      <c r="AE357" s="118">
        <f>VLOOKUP(AD357,'GOLFER MONEY WON'!$1:$1048576,3,FALSE)</f>
        <v>0</v>
      </c>
    </row>
    <row r="358" spans="1:31" x14ac:dyDescent="0.2">
      <c r="A358" s="39">
        <v>357</v>
      </c>
      <c r="B358" s="54" t="s">
        <v>208</v>
      </c>
      <c r="C358" s="55">
        <f>SUM(E358)+G358+I358+K358+M358+O358+Q358+S358+U358+W358+Y358+AA358+AC358+AE358</f>
        <v>1240735</v>
      </c>
      <c r="D358" s="75" t="s">
        <v>245</v>
      </c>
      <c r="E358" s="76">
        <f>VLOOKUP(D358,'GOLFER MONEY WON'!$1:$1048576,3,FALSE)</f>
        <v>119600</v>
      </c>
      <c r="F358" s="77" t="s">
        <v>247</v>
      </c>
      <c r="G358" s="76">
        <f>VLOOKUP(F358,'GOLFER MONEY WON'!$1:$1048576,3,FALSE)</f>
        <v>0</v>
      </c>
      <c r="H358" s="104" t="s">
        <v>274</v>
      </c>
      <c r="I358" s="105">
        <f>VLOOKUP(H358,'GOLFER MONEY WON'!$1:$1048576,3,FALSE)</f>
        <v>299000</v>
      </c>
      <c r="J358" s="104" t="s">
        <v>282</v>
      </c>
      <c r="K358" s="105">
        <f>VLOOKUP(J358,'GOLFER MONEY WON'!$1:$1048576,3,FALSE)</f>
        <v>0</v>
      </c>
      <c r="L358" s="104" t="s">
        <v>269</v>
      </c>
      <c r="M358" s="105">
        <f>VLOOKUP(L358,'GOLFER MONEY WON'!$1:$1048576,3,FALSE)</f>
        <v>218500</v>
      </c>
      <c r="N358" s="108" t="s">
        <v>271</v>
      </c>
      <c r="O358" s="109">
        <f>VLOOKUP(N358,'GOLFER MONEY WON'!$1:$1048576,3,FALSE)</f>
        <v>28635</v>
      </c>
      <c r="P358" s="108" t="s">
        <v>280</v>
      </c>
      <c r="Q358" s="109">
        <f>VLOOKUP(P358,'GOLFER MONEY WON'!$1:$1048576,3,FALSE)</f>
        <v>29900</v>
      </c>
      <c r="R358" s="108" t="s">
        <v>255</v>
      </c>
      <c r="S358" s="109">
        <f>VLOOKUP(R358,'GOLFER MONEY WON'!$1:$1048576,3,FALSE)</f>
        <v>385250</v>
      </c>
      <c r="T358" s="112" t="s">
        <v>326</v>
      </c>
      <c r="U358" s="113">
        <f>VLOOKUP(T358,'GOLFER MONEY WON'!$1:$1048576,3,FALSE)</f>
        <v>79925</v>
      </c>
      <c r="V358" s="114" t="s">
        <v>300</v>
      </c>
      <c r="W358" s="113">
        <f>VLOOKUP(V358,'GOLFER MONEY WON'!$1:$1048576,3,FALSE)</f>
        <v>0</v>
      </c>
      <c r="X358" s="114" t="s">
        <v>275</v>
      </c>
      <c r="Y358" s="113">
        <f>VLOOKUP(X358,'GOLFER MONEY WON'!$1:$1048576,3,FALSE)</f>
        <v>79925</v>
      </c>
      <c r="Z358" s="58" t="s">
        <v>332</v>
      </c>
      <c r="AA358" s="59">
        <f>VLOOKUP(Z358,'GOLFER MONEY WON'!$1:$1048576,3,FALSE)</f>
        <v>0</v>
      </c>
      <c r="AB358" s="58" t="s">
        <v>292</v>
      </c>
      <c r="AC358" s="59">
        <f>VLOOKUP(AB358,'GOLFER MONEY WON'!$1:$1048576,3,FALSE)</f>
        <v>0</v>
      </c>
      <c r="AD358" s="119" t="s">
        <v>337</v>
      </c>
      <c r="AE358" s="118">
        <f>VLOOKUP(AD358,'GOLFER MONEY WON'!$1:$1048576,3,FALSE)</f>
        <v>0</v>
      </c>
    </row>
    <row r="359" spans="1:31" x14ac:dyDescent="0.2">
      <c r="A359" s="39">
        <v>358</v>
      </c>
      <c r="B359" s="54" t="s">
        <v>157</v>
      </c>
      <c r="C359" s="55">
        <f>SUM(E359)+G359+I359+K359+M359+O359+Q359+S359+U359+W359+Y359+AA359+AC359+AE359</f>
        <v>1238263</v>
      </c>
      <c r="D359" s="75" t="s">
        <v>245</v>
      </c>
      <c r="E359" s="76">
        <f>VLOOKUP(D359,'GOLFER MONEY WON'!$1:$1048576,3,FALSE)</f>
        <v>119600</v>
      </c>
      <c r="F359" s="77" t="s">
        <v>246</v>
      </c>
      <c r="G359" s="76">
        <f>VLOOKUP(F359,'GOLFER MONEY WON'!$1:$1048576,3,FALSE)</f>
        <v>345000</v>
      </c>
      <c r="H359" s="104" t="s">
        <v>315</v>
      </c>
      <c r="I359" s="105">
        <f>VLOOKUP(H359,'GOLFER MONEY WON'!$1:$1048576,3,FALSE)</f>
        <v>0</v>
      </c>
      <c r="J359" s="104" t="s">
        <v>317</v>
      </c>
      <c r="K359" s="105">
        <f>VLOOKUP(J359,'GOLFER MONEY WON'!$1:$1048576,3,FALSE)</f>
        <v>119600</v>
      </c>
      <c r="L359" s="104" t="s">
        <v>265</v>
      </c>
      <c r="M359" s="105">
        <f>VLOOKUP(L359,'GOLFER MONEY WON'!$1:$1048576,3,FALSE)</f>
        <v>0</v>
      </c>
      <c r="N359" s="108" t="s">
        <v>280</v>
      </c>
      <c r="O359" s="109">
        <f>VLOOKUP(N359,'GOLFER MONEY WON'!$1:$1048576,3,FALSE)</f>
        <v>29900</v>
      </c>
      <c r="P359" s="108" t="s">
        <v>299</v>
      </c>
      <c r="Q359" s="109">
        <f>VLOOKUP(P359,'GOLFER MONEY WON'!$1:$1048576,3,FALSE)</f>
        <v>345000</v>
      </c>
      <c r="R359" s="108" t="s">
        <v>259</v>
      </c>
      <c r="S359" s="109">
        <f>VLOOKUP(R359,'GOLFER MONEY WON'!$1:$1048576,3,FALSE)</f>
        <v>0</v>
      </c>
      <c r="T359" s="112" t="s">
        <v>303</v>
      </c>
      <c r="U359" s="113">
        <f>VLOOKUP(T359,'GOLFER MONEY WON'!$1:$1048576,3,FALSE)</f>
        <v>0</v>
      </c>
      <c r="V359" s="114" t="s">
        <v>330</v>
      </c>
      <c r="W359" s="113">
        <f>VLOOKUP(V359,'GOLFER MONEY WON'!$1:$1048576,3,FALSE)</f>
        <v>60663</v>
      </c>
      <c r="X359" s="112" t="s">
        <v>276</v>
      </c>
      <c r="Y359" s="113">
        <f>VLOOKUP(X359,'GOLFER MONEY WON'!$1:$1048576,3,FALSE)</f>
        <v>0</v>
      </c>
      <c r="Z359" s="58" t="s">
        <v>290</v>
      </c>
      <c r="AA359" s="59">
        <f>VLOOKUP(Z359,'GOLFER MONEY WON'!$1:$1048576,3,FALSE)</f>
        <v>0</v>
      </c>
      <c r="AB359" s="58" t="s">
        <v>333</v>
      </c>
      <c r="AC359" s="59">
        <f>VLOOKUP(AB359,'GOLFER MONEY WON'!$1:$1048576,3,FALSE)</f>
        <v>218500</v>
      </c>
      <c r="AD359" s="117" t="s">
        <v>335</v>
      </c>
      <c r="AE359" s="118">
        <f>VLOOKUP(AD359,'GOLFER MONEY WON'!$1:$1048576,3,FALSE)</f>
        <v>0</v>
      </c>
    </row>
    <row r="360" spans="1:31" x14ac:dyDescent="0.2">
      <c r="A360" s="39">
        <v>359</v>
      </c>
      <c r="B360" s="54" t="s">
        <v>308</v>
      </c>
      <c r="C360" s="55">
        <f>SUM(E360)+G360+I360+K360+M360+O360+Q360+S360+U360+W360+Y360+AA360+AC360+AE360</f>
        <v>1227878</v>
      </c>
      <c r="D360" s="75" t="s">
        <v>243</v>
      </c>
      <c r="E360" s="76">
        <f>VLOOKUP(D360,'GOLFER MONEY WON'!$1:$1048576,3,FALSE)</f>
        <v>0</v>
      </c>
      <c r="F360" s="77" t="s">
        <v>242</v>
      </c>
      <c r="G360" s="76">
        <f>VLOOKUP(F360,'GOLFER MONEY WON'!$1:$1048576,3,FALSE)</f>
        <v>161000</v>
      </c>
      <c r="H360" s="104" t="s">
        <v>249</v>
      </c>
      <c r="I360" s="105">
        <f>VLOOKUP(H360,'GOLFER MONEY WON'!$1:$1048576,3,FALSE)</f>
        <v>27840</v>
      </c>
      <c r="J360" s="104" t="s">
        <v>274</v>
      </c>
      <c r="K360" s="105">
        <f>VLOOKUP(J360,'GOLFER MONEY WON'!$1:$1048576,3,FALSE)</f>
        <v>299000</v>
      </c>
      <c r="L360" s="104" t="s">
        <v>263</v>
      </c>
      <c r="M360" s="105">
        <f>VLOOKUP(L360,'GOLFER MONEY WON'!$1:$1048576,3,FALSE)</f>
        <v>161000</v>
      </c>
      <c r="N360" s="108" t="s">
        <v>280</v>
      </c>
      <c r="O360" s="109">
        <f>VLOOKUP(N360,'GOLFER MONEY WON'!$1:$1048576,3,FALSE)</f>
        <v>29900</v>
      </c>
      <c r="P360" s="108" t="s">
        <v>283</v>
      </c>
      <c r="Q360" s="109">
        <f>VLOOKUP(P360,'GOLFER MONEY WON'!$1:$1048576,3,FALSE)</f>
        <v>0</v>
      </c>
      <c r="R360" s="108" t="s">
        <v>271</v>
      </c>
      <c r="S360" s="109">
        <f>VLOOKUP(R360,'GOLFER MONEY WON'!$1:$1048576,3,FALSE)</f>
        <v>28635</v>
      </c>
      <c r="T360" s="112" t="s">
        <v>272</v>
      </c>
      <c r="U360" s="113">
        <f>VLOOKUP(T360,'GOLFER MONEY WON'!$1:$1048576,3,FALSE)</f>
        <v>33503</v>
      </c>
      <c r="V360" s="114" t="s">
        <v>302</v>
      </c>
      <c r="W360" s="113">
        <f>VLOOKUP(V360,'GOLFER MONEY WON'!$1:$1048576,3,FALSE)</f>
        <v>218500</v>
      </c>
      <c r="X360" s="114" t="s">
        <v>289</v>
      </c>
      <c r="Y360" s="113">
        <f>VLOOKUP(X360,'GOLFER MONEY WON'!$1:$1048576,3,FALSE)</f>
        <v>0</v>
      </c>
      <c r="Z360" s="58" t="s">
        <v>290</v>
      </c>
      <c r="AA360" s="59">
        <f>VLOOKUP(Z360,'GOLFER MONEY WON'!$1:$1048576,3,FALSE)</f>
        <v>0</v>
      </c>
      <c r="AB360" s="58" t="s">
        <v>333</v>
      </c>
      <c r="AC360" s="59">
        <f>VLOOKUP(AB360,'GOLFER MONEY WON'!$1:$1048576,3,FALSE)</f>
        <v>218500</v>
      </c>
      <c r="AD360" s="117" t="s">
        <v>336</v>
      </c>
      <c r="AE360" s="118">
        <f>VLOOKUP(AD360,'GOLFER MONEY WON'!$1:$1048576,3,FALSE)</f>
        <v>50000</v>
      </c>
    </row>
    <row r="361" spans="1:31" x14ac:dyDescent="0.2">
      <c r="A361" s="39">
        <v>360</v>
      </c>
      <c r="B361" s="54" t="s">
        <v>543</v>
      </c>
      <c r="C361" s="55">
        <f>SUM(E361)+G361+I361+K361+M361+O361+Q361+S361+U361+W361+Y361+AA361+AC361+AE361</f>
        <v>1208650</v>
      </c>
      <c r="D361" s="75" t="s">
        <v>243</v>
      </c>
      <c r="E361" s="76">
        <f>VLOOKUP(D361,'GOLFER MONEY WON'!$1:$1048576,3,FALSE)</f>
        <v>0</v>
      </c>
      <c r="F361" s="77" t="s">
        <v>245</v>
      </c>
      <c r="G361" s="76">
        <f>VLOOKUP(F361,'GOLFER MONEY WON'!$1:$1048576,3,FALSE)</f>
        <v>119600</v>
      </c>
      <c r="H361" s="104" t="s">
        <v>260</v>
      </c>
      <c r="I361" s="105">
        <f>VLOOKUP(H361,'GOLFER MONEY WON'!$1:$1048576,3,FALSE)</f>
        <v>0</v>
      </c>
      <c r="J361" s="104" t="s">
        <v>316</v>
      </c>
      <c r="K361" s="105">
        <f>VLOOKUP(J361,'GOLFER MONEY WON'!$1:$1048576,3,FALSE)</f>
        <v>43700</v>
      </c>
      <c r="L361" s="104" t="s">
        <v>282</v>
      </c>
      <c r="M361" s="105">
        <f>VLOOKUP(L361,'GOLFER MONEY WON'!$1:$1048576,3,FALSE)</f>
        <v>0</v>
      </c>
      <c r="N361" s="108" t="s">
        <v>299</v>
      </c>
      <c r="O361" s="109">
        <f>VLOOKUP(N361,'GOLFER MONEY WON'!$1:$1048576,3,FALSE)</f>
        <v>345000</v>
      </c>
      <c r="P361" s="108" t="s">
        <v>255</v>
      </c>
      <c r="Q361" s="109">
        <f>VLOOKUP(P361,'GOLFER MONEY WON'!$1:$1048576,3,FALSE)</f>
        <v>385250</v>
      </c>
      <c r="R361" s="108" t="s">
        <v>283</v>
      </c>
      <c r="S361" s="109">
        <f>VLOOKUP(R361,'GOLFER MONEY WON'!$1:$1048576,3,FALSE)</f>
        <v>0</v>
      </c>
      <c r="T361" s="112" t="s">
        <v>302</v>
      </c>
      <c r="U361" s="113">
        <f>VLOOKUP(T361,'GOLFER MONEY WON'!$1:$1048576,3,FALSE)</f>
        <v>218500</v>
      </c>
      <c r="V361" s="114" t="s">
        <v>325</v>
      </c>
      <c r="W361" s="113">
        <f>VLOOKUP(V361,'GOLFER MONEY WON'!$1:$1048576,3,FALSE)</f>
        <v>52900</v>
      </c>
      <c r="X361" s="114" t="s">
        <v>324</v>
      </c>
      <c r="Y361" s="113">
        <f>VLOOKUP(X361,'GOLFER MONEY WON'!$1:$1048576,3,FALSE)</f>
        <v>43700</v>
      </c>
      <c r="Z361" s="58" t="s">
        <v>290</v>
      </c>
      <c r="AA361" s="59">
        <f>VLOOKUP(Z361,'GOLFER MONEY WON'!$1:$1048576,3,FALSE)</f>
        <v>0</v>
      </c>
      <c r="AB361" s="58" t="s">
        <v>292</v>
      </c>
      <c r="AC361" s="59">
        <f>VLOOKUP(AB361,'GOLFER MONEY WON'!$1:$1048576,3,FALSE)</f>
        <v>0</v>
      </c>
      <c r="AD361" s="117" t="s">
        <v>337</v>
      </c>
      <c r="AE361" s="118">
        <f>VLOOKUP(AD361,'GOLFER MONEY WON'!$1:$1048576,3,FALSE)</f>
        <v>0</v>
      </c>
    </row>
    <row r="362" spans="1:31" x14ac:dyDescent="0.2">
      <c r="A362" s="39">
        <v>361</v>
      </c>
      <c r="B362" s="54" t="s">
        <v>62</v>
      </c>
      <c r="C362" s="55">
        <f>SUM(E362)+G362+I362+K362+M362+O362+Q362+S362+U362+W362+Y362+AA362+AC362+AE362</f>
        <v>1205661</v>
      </c>
      <c r="D362" s="75" t="s">
        <v>245</v>
      </c>
      <c r="E362" s="76">
        <f>VLOOKUP(D362,'GOLFER MONEY WON'!$1:$1048576,3,FALSE)</f>
        <v>119600</v>
      </c>
      <c r="F362" s="77" t="s">
        <v>243</v>
      </c>
      <c r="G362" s="76">
        <f>VLOOKUP(F362,'GOLFER MONEY WON'!$1:$1048576,3,FALSE)</f>
        <v>0</v>
      </c>
      <c r="H362" s="104" t="s">
        <v>260</v>
      </c>
      <c r="I362" s="105">
        <f>VLOOKUP(H362,'GOLFER MONEY WON'!$1:$1048576,3,FALSE)</f>
        <v>0</v>
      </c>
      <c r="J362" s="104" t="s">
        <v>268</v>
      </c>
      <c r="K362" s="105">
        <f>VLOOKUP(J362,'GOLFER MONEY WON'!$1:$1048576,3,FALSE)</f>
        <v>161000</v>
      </c>
      <c r="L362" s="104" t="s">
        <v>269</v>
      </c>
      <c r="M362" s="105">
        <f>VLOOKUP(L362,'GOLFER MONEY WON'!$1:$1048576,3,FALSE)</f>
        <v>218500</v>
      </c>
      <c r="N362" s="108" t="s">
        <v>271</v>
      </c>
      <c r="O362" s="109">
        <f>VLOOKUP(N362,'GOLFER MONEY WON'!$1:$1048576,3,FALSE)</f>
        <v>28635</v>
      </c>
      <c r="P362" s="108" t="s">
        <v>319</v>
      </c>
      <c r="Q362" s="109">
        <f>VLOOKUP(P362,'GOLFER MONEY WON'!$1:$1048576,3,FALSE)</f>
        <v>119600</v>
      </c>
      <c r="R362" s="108" t="s">
        <v>259</v>
      </c>
      <c r="S362" s="109">
        <f>VLOOKUP(R362,'GOLFER MONEY WON'!$1:$1048576,3,FALSE)</f>
        <v>0</v>
      </c>
      <c r="T362" s="112" t="s">
        <v>330</v>
      </c>
      <c r="U362" s="113">
        <f>VLOOKUP(T362,'GOLFER MONEY WON'!$1:$1048576,3,FALSE)</f>
        <v>60663</v>
      </c>
      <c r="V362" s="114" t="s">
        <v>302</v>
      </c>
      <c r="W362" s="113">
        <f>VLOOKUP(V362,'GOLFER MONEY WON'!$1:$1048576,3,FALSE)</f>
        <v>218500</v>
      </c>
      <c r="X362" s="114" t="s">
        <v>284</v>
      </c>
      <c r="Y362" s="113">
        <f>VLOOKUP(X362,'GOLFER MONEY WON'!$1:$1048576,3,FALSE)</f>
        <v>60663</v>
      </c>
      <c r="Z362" s="58" t="s">
        <v>290</v>
      </c>
      <c r="AA362" s="59">
        <f>VLOOKUP(Z362,'GOLFER MONEY WON'!$1:$1048576,3,FALSE)</f>
        <v>0</v>
      </c>
      <c r="AB362" s="58" t="s">
        <v>333</v>
      </c>
      <c r="AC362" s="59">
        <f>VLOOKUP(AB362,'GOLFER MONEY WON'!$1:$1048576,3,FALSE)</f>
        <v>218500</v>
      </c>
      <c r="AD362" s="117" t="s">
        <v>337</v>
      </c>
      <c r="AE362" s="118">
        <f>VLOOKUP(AD362,'GOLFER MONEY WON'!$1:$1048576,3,FALSE)</f>
        <v>0</v>
      </c>
    </row>
    <row r="363" spans="1:31" x14ac:dyDescent="0.2">
      <c r="A363" s="39">
        <v>362</v>
      </c>
      <c r="B363" s="54" t="s">
        <v>372</v>
      </c>
      <c r="C363" s="55">
        <f>SUM(E363)+G363+I363+K363+M363+O363+Q363+S363+U363+W363+Y363+AA363+AC363+AE363</f>
        <v>1205348</v>
      </c>
      <c r="D363" s="75" t="s">
        <v>245</v>
      </c>
      <c r="E363" s="76">
        <f>VLOOKUP(D363,'GOLFER MONEY WON'!$1:$1048576,3,FALSE)</f>
        <v>119600</v>
      </c>
      <c r="F363" s="77" t="s">
        <v>242</v>
      </c>
      <c r="G363" s="76">
        <f>VLOOKUP(F363,'GOLFER MONEY WON'!$1:$1048576,3,FALSE)</f>
        <v>161000</v>
      </c>
      <c r="H363" s="104" t="s">
        <v>260</v>
      </c>
      <c r="I363" s="105">
        <f>VLOOKUP(H363,'GOLFER MONEY WON'!$1:$1048576,3,FALSE)</f>
        <v>0</v>
      </c>
      <c r="J363" s="104" t="s">
        <v>317</v>
      </c>
      <c r="K363" s="105">
        <f>VLOOKUP(J363,'GOLFER MONEY WON'!$1:$1048576,3,FALSE)</f>
        <v>119600</v>
      </c>
      <c r="L363" s="104" t="s">
        <v>263</v>
      </c>
      <c r="M363" s="105">
        <f>VLOOKUP(L363,'GOLFER MONEY WON'!$1:$1048576,3,FALSE)</f>
        <v>161000</v>
      </c>
      <c r="N363" s="108" t="s">
        <v>271</v>
      </c>
      <c r="O363" s="109">
        <f>VLOOKUP(N363,'GOLFER MONEY WON'!$1:$1048576,3,FALSE)</f>
        <v>28635</v>
      </c>
      <c r="P363" s="108" t="s">
        <v>299</v>
      </c>
      <c r="Q363" s="109">
        <f>VLOOKUP(P363,'GOLFER MONEY WON'!$1:$1048576,3,FALSE)</f>
        <v>345000</v>
      </c>
      <c r="R363" s="108" t="s">
        <v>273</v>
      </c>
      <c r="S363" s="109">
        <f>VLOOKUP(R363,'GOLFER MONEY WON'!$1:$1048576,3,FALSE)</f>
        <v>79925</v>
      </c>
      <c r="T363" s="112" t="s">
        <v>330</v>
      </c>
      <c r="U363" s="113">
        <f>VLOOKUP(T363,'GOLFER MONEY WON'!$1:$1048576,3,FALSE)</f>
        <v>60663</v>
      </c>
      <c r="V363" s="114" t="s">
        <v>326</v>
      </c>
      <c r="W363" s="113">
        <f>VLOOKUP(V363,'GOLFER MONEY WON'!$1:$1048576,3,FALSE)</f>
        <v>79925</v>
      </c>
      <c r="X363" s="114" t="s">
        <v>289</v>
      </c>
      <c r="Y363" s="113">
        <f>VLOOKUP(X363,'GOLFER MONEY WON'!$1:$1048576,3,FALSE)</f>
        <v>0</v>
      </c>
      <c r="Z363" s="58" t="s">
        <v>290</v>
      </c>
      <c r="AA363" s="59">
        <f>VLOOKUP(Z363,'GOLFER MONEY WON'!$1:$1048576,3,FALSE)</f>
        <v>0</v>
      </c>
      <c r="AB363" s="58" t="s">
        <v>332</v>
      </c>
      <c r="AC363" s="59">
        <f>VLOOKUP(AB363,'GOLFER MONEY WON'!$1:$1048576,3,FALSE)</f>
        <v>0</v>
      </c>
      <c r="AD363" s="117" t="s">
        <v>336</v>
      </c>
      <c r="AE363" s="118">
        <f>VLOOKUP(AD363,'GOLFER MONEY WON'!$1:$1048576,3,FALSE)</f>
        <v>50000</v>
      </c>
    </row>
    <row r="364" spans="1:31" x14ac:dyDescent="0.2">
      <c r="A364" s="39">
        <v>363</v>
      </c>
      <c r="B364" s="54" t="s">
        <v>357</v>
      </c>
      <c r="C364" s="55">
        <f>SUM(E364)+G364+I364+K364+M364+O364+Q364+S364+U364+W364+Y364+AA364+AC364+AE364</f>
        <v>1205200</v>
      </c>
      <c r="D364" s="75" t="s">
        <v>243</v>
      </c>
      <c r="E364" s="76">
        <f>VLOOKUP(D364,'GOLFER MONEY WON'!$1:$1048576,3,FALSE)</f>
        <v>0</v>
      </c>
      <c r="F364" s="77" t="s">
        <v>244</v>
      </c>
      <c r="G364" s="76">
        <f>VLOOKUP(F364,'GOLFER MONEY WON'!$1:$1048576,3,FALSE)</f>
        <v>437000</v>
      </c>
      <c r="H364" s="104" t="s">
        <v>260</v>
      </c>
      <c r="I364" s="105">
        <f>VLOOKUP(H364,'GOLFER MONEY WON'!$1:$1048576,3,FALSE)</f>
        <v>0</v>
      </c>
      <c r="J364" s="104" t="s">
        <v>315</v>
      </c>
      <c r="K364" s="105">
        <f>VLOOKUP(J364,'GOLFER MONEY WON'!$1:$1048576,3,FALSE)</f>
        <v>0</v>
      </c>
      <c r="L364" s="104" t="s">
        <v>263</v>
      </c>
      <c r="M364" s="105">
        <f>VLOOKUP(L364,'GOLFER MONEY WON'!$1:$1048576,3,FALSE)</f>
        <v>161000</v>
      </c>
      <c r="N364" s="108" t="s">
        <v>283</v>
      </c>
      <c r="O364" s="109">
        <f>VLOOKUP(N364,'GOLFER MONEY WON'!$1:$1048576,3,FALSE)</f>
        <v>0</v>
      </c>
      <c r="P364" s="108" t="s">
        <v>299</v>
      </c>
      <c r="Q364" s="109">
        <f>VLOOKUP(P364,'GOLFER MONEY WON'!$1:$1048576,3,FALSE)</f>
        <v>345000</v>
      </c>
      <c r="R364" s="108" t="s">
        <v>259</v>
      </c>
      <c r="S364" s="109">
        <f>VLOOKUP(R364,'GOLFER MONEY WON'!$1:$1048576,3,FALSE)</f>
        <v>0</v>
      </c>
      <c r="T364" s="112" t="s">
        <v>276</v>
      </c>
      <c r="U364" s="113">
        <f>VLOOKUP(T364,'GOLFER MONEY WON'!$1:$1048576,3,FALSE)</f>
        <v>0</v>
      </c>
      <c r="V364" s="114" t="s">
        <v>300</v>
      </c>
      <c r="W364" s="113">
        <f>VLOOKUP(V364,'GOLFER MONEY WON'!$1:$1048576,3,FALSE)</f>
        <v>0</v>
      </c>
      <c r="X364" s="114" t="s">
        <v>324</v>
      </c>
      <c r="Y364" s="113">
        <f>VLOOKUP(X364,'GOLFER MONEY WON'!$1:$1048576,3,FALSE)</f>
        <v>43700</v>
      </c>
      <c r="Z364" s="58" t="s">
        <v>290</v>
      </c>
      <c r="AA364" s="59">
        <f>VLOOKUP(Z364,'GOLFER MONEY WON'!$1:$1048576,3,FALSE)</f>
        <v>0</v>
      </c>
      <c r="AB364" s="58" t="s">
        <v>333</v>
      </c>
      <c r="AC364" s="59">
        <f>VLOOKUP(AB364,'GOLFER MONEY WON'!$1:$1048576,3,FALSE)</f>
        <v>218500</v>
      </c>
      <c r="AD364" s="117" t="s">
        <v>337</v>
      </c>
      <c r="AE364" s="118">
        <f>VLOOKUP(AD364,'GOLFER MONEY WON'!$1:$1048576,3,FALSE)</f>
        <v>0</v>
      </c>
    </row>
    <row r="365" spans="1:31" x14ac:dyDescent="0.2">
      <c r="A365" s="39">
        <v>364</v>
      </c>
      <c r="B365" s="54" t="s">
        <v>96</v>
      </c>
      <c r="C365" s="55">
        <f>SUM(E365)+G365+I365+K365+M365+O365+Q365+S365+U365+W365+Y365+AA365+AC365+AE365</f>
        <v>1204625</v>
      </c>
      <c r="D365" s="75" t="s">
        <v>243</v>
      </c>
      <c r="E365" s="76">
        <f>VLOOKUP(D365,'GOLFER MONEY WON'!$1:$1048576,3,FALSE)</f>
        <v>0</v>
      </c>
      <c r="F365" s="77" t="s">
        <v>246</v>
      </c>
      <c r="G365" s="76">
        <f>VLOOKUP(F365,'GOLFER MONEY WON'!$1:$1048576,3,FALSE)</f>
        <v>345000</v>
      </c>
      <c r="H365" s="104" t="s">
        <v>274</v>
      </c>
      <c r="I365" s="105">
        <f>VLOOKUP(H365,'GOLFER MONEY WON'!$1:$1048576,3,FALSE)</f>
        <v>299000</v>
      </c>
      <c r="J365" s="104" t="s">
        <v>269</v>
      </c>
      <c r="K365" s="105">
        <f>VLOOKUP(J365,'GOLFER MONEY WON'!$1:$1048576,3,FALSE)</f>
        <v>218500</v>
      </c>
      <c r="L365" s="104" t="s">
        <v>265</v>
      </c>
      <c r="M365" s="105">
        <f>VLOOKUP(L365,'GOLFER MONEY WON'!$1:$1048576,3,FALSE)</f>
        <v>0</v>
      </c>
      <c r="N365" s="108" t="s">
        <v>270</v>
      </c>
      <c r="O365" s="109">
        <f>VLOOKUP(N365,'GOLFER MONEY WON'!$1:$1048576,3,FALSE)</f>
        <v>79925</v>
      </c>
      <c r="P365" s="108" t="s">
        <v>283</v>
      </c>
      <c r="Q365" s="109">
        <f>VLOOKUP(P365,'GOLFER MONEY WON'!$1:$1048576,3,FALSE)</f>
        <v>0</v>
      </c>
      <c r="R365" s="108" t="s">
        <v>281</v>
      </c>
      <c r="S365" s="109">
        <f>VLOOKUP(R365,'GOLFER MONEY WON'!$1:$1048576,3,FALSE)</f>
        <v>0</v>
      </c>
      <c r="T365" s="112" t="s">
        <v>297</v>
      </c>
      <c r="U365" s="113">
        <f>VLOOKUP(T365,'GOLFER MONEY WON'!$1:$1048576,3,FALSE)</f>
        <v>43700</v>
      </c>
      <c r="V365" s="114" t="s">
        <v>303</v>
      </c>
      <c r="W365" s="113">
        <f>VLOOKUP(V365,'GOLFER MONEY WON'!$1:$1048576,3,FALSE)</f>
        <v>0</v>
      </c>
      <c r="X365" s="114" t="s">
        <v>300</v>
      </c>
      <c r="Y365" s="113">
        <f>VLOOKUP(X365,'GOLFER MONEY WON'!$1:$1048576,3,FALSE)</f>
        <v>0</v>
      </c>
      <c r="Z365" s="58" t="s">
        <v>290</v>
      </c>
      <c r="AA365" s="59">
        <f>VLOOKUP(Z365,'GOLFER MONEY WON'!$1:$1048576,3,FALSE)</f>
        <v>0</v>
      </c>
      <c r="AB365" s="58" t="s">
        <v>333</v>
      </c>
      <c r="AC365" s="59">
        <f>VLOOKUP(AB365,'GOLFER MONEY WON'!$1:$1048576,3,FALSE)</f>
        <v>218500</v>
      </c>
      <c r="AD365" s="117" t="s">
        <v>335</v>
      </c>
      <c r="AE365" s="118">
        <f>VLOOKUP(AD365,'GOLFER MONEY WON'!$1:$1048576,3,FALSE)</f>
        <v>0</v>
      </c>
    </row>
    <row r="366" spans="1:31" x14ac:dyDescent="0.2">
      <c r="A366" s="39">
        <v>365</v>
      </c>
      <c r="B366" s="54" t="s">
        <v>109</v>
      </c>
      <c r="C366" s="55">
        <f>SUM(E366)+G366+I366+K366+M366+O366+Q366+S366+U366+W366+Y366+AA366+AC366+AE366</f>
        <v>1198894</v>
      </c>
      <c r="D366" s="75" t="s">
        <v>241</v>
      </c>
      <c r="E366" s="76">
        <f>VLOOKUP(D366,'GOLFER MONEY WON'!$1:$1048576,3,FALSE)</f>
        <v>33503</v>
      </c>
      <c r="F366" s="77" t="s">
        <v>244</v>
      </c>
      <c r="G366" s="76">
        <f>VLOOKUP(F366,'GOLFER MONEY WON'!$1:$1048576,3,FALSE)</f>
        <v>437000</v>
      </c>
      <c r="H366" s="104" t="s">
        <v>315</v>
      </c>
      <c r="I366" s="105">
        <f>VLOOKUP(H366,'GOLFER MONEY WON'!$1:$1048576,3,FALSE)</f>
        <v>0</v>
      </c>
      <c r="J366" s="104" t="s">
        <v>269</v>
      </c>
      <c r="K366" s="105">
        <f>VLOOKUP(J366,'GOLFER MONEY WON'!$1:$1048576,3,FALSE)</f>
        <v>218500</v>
      </c>
      <c r="L366" s="104" t="s">
        <v>258</v>
      </c>
      <c r="M366" s="105">
        <f>VLOOKUP(L366,'GOLFER MONEY WON'!$1:$1048576,3,FALSE)</f>
        <v>60663</v>
      </c>
      <c r="N366" s="108" t="s">
        <v>270</v>
      </c>
      <c r="O366" s="109">
        <f>VLOOKUP(N366,'GOLFER MONEY WON'!$1:$1048576,3,FALSE)</f>
        <v>79925</v>
      </c>
      <c r="P366" s="108" t="s">
        <v>280</v>
      </c>
      <c r="Q366" s="109">
        <f>VLOOKUP(P366,'GOLFER MONEY WON'!$1:$1048576,3,FALSE)</f>
        <v>29900</v>
      </c>
      <c r="R366" s="108" t="s">
        <v>251</v>
      </c>
      <c r="S366" s="109">
        <f>VLOOKUP(R366,'GOLFER MONEY WON'!$1:$1048576,3,FALSE)</f>
        <v>43700</v>
      </c>
      <c r="T366" s="112" t="s">
        <v>272</v>
      </c>
      <c r="U366" s="113">
        <f>VLOOKUP(T366,'GOLFER MONEY WON'!$1:$1048576,3,FALSE)</f>
        <v>33503</v>
      </c>
      <c r="V366" s="114" t="s">
        <v>276</v>
      </c>
      <c r="W366" s="113">
        <f>VLOOKUP(V366,'GOLFER MONEY WON'!$1:$1048576,3,FALSE)</f>
        <v>0</v>
      </c>
      <c r="X366" s="114" t="s">
        <v>324</v>
      </c>
      <c r="Y366" s="113">
        <f>VLOOKUP(X366,'GOLFER MONEY WON'!$1:$1048576,3,FALSE)</f>
        <v>43700</v>
      </c>
      <c r="Z366" s="58" t="s">
        <v>333</v>
      </c>
      <c r="AA366" s="59">
        <f>VLOOKUP(Z366,'GOLFER MONEY WON'!$1:$1048576,3,FALSE)</f>
        <v>218500</v>
      </c>
      <c r="AB366" s="58" t="s">
        <v>296</v>
      </c>
      <c r="AC366" s="59">
        <f>VLOOKUP(AB366,'GOLFER MONEY WON'!$1:$1048576,3,FALSE)</f>
        <v>0</v>
      </c>
      <c r="AD366" s="117" t="s">
        <v>335</v>
      </c>
      <c r="AE366" s="118">
        <f>VLOOKUP(AD366,'GOLFER MONEY WON'!$1:$1048576,3,FALSE)</f>
        <v>0</v>
      </c>
    </row>
    <row r="367" spans="1:31" x14ac:dyDescent="0.2">
      <c r="A367" s="39">
        <v>366</v>
      </c>
      <c r="B367" s="54" t="s">
        <v>487</v>
      </c>
      <c r="C367" s="55">
        <f>SUM(E367)+G367+I367+K367+M367+O367+Q367+S367+U367+W367+Y367+AA367+AC367+AE367</f>
        <v>1198851</v>
      </c>
      <c r="D367" s="75" t="s">
        <v>244</v>
      </c>
      <c r="E367" s="76">
        <f>VLOOKUP(D367,'GOLFER MONEY WON'!$1:$1048576,3,FALSE)</f>
        <v>437000</v>
      </c>
      <c r="F367" s="77" t="s">
        <v>247</v>
      </c>
      <c r="G367" s="76">
        <f>VLOOKUP(F367,'GOLFER MONEY WON'!$1:$1048576,3,FALSE)</f>
        <v>0</v>
      </c>
      <c r="H367" s="104" t="s">
        <v>315</v>
      </c>
      <c r="I367" s="105">
        <f>VLOOKUP(H367,'GOLFER MONEY WON'!$1:$1048576,3,FALSE)</f>
        <v>0</v>
      </c>
      <c r="J367" s="104" t="s">
        <v>260</v>
      </c>
      <c r="K367" s="105">
        <f>VLOOKUP(J367,'GOLFER MONEY WON'!$1:$1048576,3,FALSE)</f>
        <v>0</v>
      </c>
      <c r="L367" s="104" t="s">
        <v>282</v>
      </c>
      <c r="M367" s="105">
        <f>VLOOKUP(L367,'GOLFER MONEY WON'!$1:$1048576,3,FALSE)</f>
        <v>0</v>
      </c>
      <c r="N367" s="108" t="s">
        <v>270</v>
      </c>
      <c r="O367" s="109">
        <f>VLOOKUP(N367,'GOLFER MONEY WON'!$1:$1048576,3,FALSE)</f>
        <v>79925</v>
      </c>
      <c r="P367" s="108" t="s">
        <v>280</v>
      </c>
      <c r="Q367" s="109">
        <f>VLOOKUP(P367,'GOLFER MONEY WON'!$1:$1048576,3,FALSE)</f>
        <v>29900</v>
      </c>
      <c r="R367" s="108" t="s">
        <v>287</v>
      </c>
      <c r="S367" s="109">
        <f>VLOOKUP(R367,'GOLFER MONEY WON'!$1:$1048576,3,FALSE)</f>
        <v>218500</v>
      </c>
      <c r="T367" s="112" t="s">
        <v>330</v>
      </c>
      <c r="U367" s="113">
        <f>VLOOKUP(T367,'GOLFER MONEY WON'!$1:$1048576,3,FALSE)</f>
        <v>60663</v>
      </c>
      <c r="V367" s="114" t="s">
        <v>285</v>
      </c>
      <c r="W367" s="113">
        <f>VLOOKUP(V367,'GOLFER MONEY WON'!$1:$1048576,3,FALSE)</f>
        <v>43700</v>
      </c>
      <c r="X367" s="114" t="s">
        <v>284</v>
      </c>
      <c r="Y367" s="113">
        <f>VLOOKUP(X367,'GOLFER MONEY WON'!$1:$1048576,3,FALSE)</f>
        <v>60663</v>
      </c>
      <c r="Z367" s="58" t="s">
        <v>290</v>
      </c>
      <c r="AA367" s="59">
        <f>VLOOKUP(Z367,'GOLFER MONEY WON'!$1:$1048576,3,FALSE)</f>
        <v>0</v>
      </c>
      <c r="AB367" s="58" t="s">
        <v>333</v>
      </c>
      <c r="AC367" s="59">
        <f>VLOOKUP(AB367,'GOLFER MONEY WON'!$1:$1048576,3,FALSE)</f>
        <v>218500</v>
      </c>
      <c r="AD367" s="117" t="s">
        <v>336</v>
      </c>
      <c r="AE367" s="118">
        <f>VLOOKUP(AD367,'GOLFER MONEY WON'!$1:$1048576,3,FALSE)</f>
        <v>50000</v>
      </c>
    </row>
    <row r="368" spans="1:31" x14ac:dyDescent="0.2">
      <c r="A368" s="39">
        <v>367</v>
      </c>
      <c r="B368" s="54" t="s">
        <v>390</v>
      </c>
      <c r="C368" s="55">
        <f>SUM(E368)+G368+I368+K368+M368+O368+Q368+S368+U368+W368+Y368+AA368+AC368+AE368</f>
        <v>1194026</v>
      </c>
      <c r="D368" s="75" t="s">
        <v>243</v>
      </c>
      <c r="E368" s="76">
        <f>VLOOKUP(D368,'GOLFER MONEY WON'!$1:$1048576,3,FALSE)</f>
        <v>0</v>
      </c>
      <c r="F368" s="77" t="s">
        <v>248</v>
      </c>
      <c r="G368" s="76">
        <f>VLOOKUP(F368,'GOLFER MONEY WON'!$1:$1048576,3,FALSE)</f>
        <v>667000</v>
      </c>
      <c r="H368" s="104" t="s">
        <v>317</v>
      </c>
      <c r="I368" s="105">
        <f>VLOOKUP(H368,'GOLFER MONEY WON'!$1:$1048576,3,FALSE)</f>
        <v>119600</v>
      </c>
      <c r="J368" s="104" t="s">
        <v>263</v>
      </c>
      <c r="K368" s="105">
        <f>VLOOKUP(J368,'GOLFER MONEY WON'!$1:$1048576,3,FALSE)</f>
        <v>161000</v>
      </c>
      <c r="L368" s="104" t="s">
        <v>265</v>
      </c>
      <c r="M368" s="105">
        <f>VLOOKUP(L368,'GOLFER MONEY WON'!$1:$1048576,3,FALSE)</f>
        <v>0</v>
      </c>
      <c r="N368" s="108" t="s">
        <v>271</v>
      </c>
      <c r="O368" s="109">
        <f>VLOOKUP(N368,'GOLFER MONEY WON'!$1:$1048576,3,FALSE)</f>
        <v>28635</v>
      </c>
      <c r="P368" s="108" t="s">
        <v>251</v>
      </c>
      <c r="Q368" s="109">
        <f>VLOOKUP(P368,'GOLFER MONEY WON'!$1:$1048576,3,FALSE)</f>
        <v>43700</v>
      </c>
      <c r="R368" s="108" t="s">
        <v>279</v>
      </c>
      <c r="S368" s="109">
        <f>VLOOKUP(R368,'GOLFER MONEY WON'!$1:$1048576,3,FALSE)</f>
        <v>79925</v>
      </c>
      <c r="T368" s="112" t="s">
        <v>272</v>
      </c>
      <c r="U368" s="113">
        <f>VLOOKUP(T368,'GOLFER MONEY WON'!$1:$1048576,3,FALSE)</f>
        <v>33503</v>
      </c>
      <c r="V368" s="114" t="s">
        <v>300</v>
      </c>
      <c r="W368" s="113">
        <f>VLOOKUP(V368,'GOLFER MONEY WON'!$1:$1048576,3,FALSE)</f>
        <v>0</v>
      </c>
      <c r="X368" s="114" t="s">
        <v>330</v>
      </c>
      <c r="Y368" s="113">
        <f>VLOOKUP(X368,'GOLFER MONEY WON'!$1:$1048576,3,FALSE)</f>
        <v>60663</v>
      </c>
      <c r="Z368" s="58" t="s">
        <v>290</v>
      </c>
      <c r="AA368" s="59">
        <f>VLOOKUP(Z368,'GOLFER MONEY WON'!$1:$1048576,3,FALSE)</f>
        <v>0</v>
      </c>
      <c r="AB368" s="58" t="s">
        <v>334</v>
      </c>
      <c r="AC368" s="59">
        <f>VLOOKUP(AB368,'GOLFER MONEY WON'!$1:$1048576,3,FALSE)</f>
        <v>0</v>
      </c>
      <c r="AD368" s="117" t="s">
        <v>337</v>
      </c>
      <c r="AE368" s="118">
        <f>VLOOKUP(AD368,'GOLFER MONEY WON'!$1:$1048576,3,FALSE)</f>
        <v>0</v>
      </c>
    </row>
    <row r="369" spans="1:31" x14ac:dyDescent="0.2">
      <c r="A369" s="39">
        <v>368</v>
      </c>
      <c r="B369" s="54" t="s">
        <v>126</v>
      </c>
      <c r="C369" s="55">
        <f>SUM(E369)+G369+I369+K369+M369+O369+Q369+S369+U369+W369+Y369+AA369+AC369+AE369</f>
        <v>1188526</v>
      </c>
      <c r="D369" s="75" t="s">
        <v>243</v>
      </c>
      <c r="E369" s="76">
        <f>VLOOKUP(D369,'GOLFER MONEY WON'!$1:$1048576,3,FALSE)</f>
        <v>0</v>
      </c>
      <c r="F369" s="77" t="s">
        <v>242</v>
      </c>
      <c r="G369" s="76">
        <f>VLOOKUP(F369,'GOLFER MONEY WON'!$1:$1048576,3,FALSE)</f>
        <v>161000</v>
      </c>
      <c r="H369" s="104" t="s">
        <v>260</v>
      </c>
      <c r="I369" s="105">
        <f>VLOOKUP(H369,'GOLFER MONEY WON'!$1:$1048576,3,FALSE)</f>
        <v>0</v>
      </c>
      <c r="J369" s="104" t="s">
        <v>274</v>
      </c>
      <c r="K369" s="105">
        <f>VLOOKUP(J369,'GOLFER MONEY WON'!$1:$1048576,3,FALSE)</f>
        <v>299000</v>
      </c>
      <c r="L369" s="104" t="s">
        <v>264</v>
      </c>
      <c r="M369" s="105">
        <f>VLOOKUP(L369,'GOLFER MONEY WON'!$1:$1048576,3,FALSE)</f>
        <v>0</v>
      </c>
      <c r="N369" s="108" t="s">
        <v>288</v>
      </c>
      <c r="O369" s="109">
        <f>VLOOKUP(N369,'GOLFER MONEY WON'!$1:$1048576,3,FALSE)</f>
        <v>0</v>
      </c>
      <c r="P369" s="108" t="s">
        <v>299</v>
      </c>
      <c r="Q369" s="109">
        <f>VLOOKUP(P369,'GOLFER MONEY WON'!$1:$1048576,3,FALSE)</f>
        <v>345000</v>
      </c>
      <c r="R369" s="108" t="s">
        <v>283</v>
      </c>
      <c r="S369" s="109">
        <f>VLOOKUP(R369,'GOLFER MONEY WON'!$1:$1048576,3,FALSE)</f>
        <v>0</v>
      </c>
      <c r="T369" s="112" t="s">
        <v>285</v>
      </c>
      <c r="U369" s="113">
        <f>VLOOKUP(T369,'GOLFER MONEY WON'!$1:$1048576,3,FALSE)</f>
        <v>43700</v>
      </c>
      <c r="V369" s="114" t="s">
        <v>330</v>
      </c>
      <c r="W369" s="113">
        <f>VLOOKUP(V369,'GOLFER MONEY WON'!$1:$1048576,3,FALSE)</f>
        <v>60663</v>
      </c>
      <c r="X369" s="114" t="s">
        <v>284</v>
      </c>
      <c r="Y369" s="113">
        <f>VLOOKUP(X369,'GOLFER MONEY WON'!$1:$1048576,3,FALSE)</f>
        <v>60663</v>
      </c>
      <c r="Z369" s="58" t="s">
        <v>332</v>
      </c>
      <c r="AA369" s="59">
        <f>VLOOKUP(Z369,'GOLFER MONEY WON'!$1:$1048576,3,FALSE)</f>
        <v>0</v>
      </c>
      <c r="AB369" s="58" t="s">
        <v>333</v>
      </c>
      <c r="AC369" s="59">
        <f>VLOOKUP(AB369,'GOLFER MONEY WON'!$1:$1048576,3,FALSE)</f>
        <v>218500</v>
      </c>
      <c r="AD369" s="117" t="s">
        <v>337</v>
      </c>
      <c r="AE369" s="118">
        <f>VLOOKUP(AD369,'GOLFER MONEY WON'!$1:$1048576,3,FALSE)</f>
        <v>0</v>
      </c>
    </row>
    <row r="370" spans="1:31" x14ac:dyDescent="0.2">
      <c r="A370" s="39">
        <v>369</v>
      </c>
      <c r="B370" s="54" t="s">
        <v>555</v>
      </c>
      <c r="C370" s="55">
        <f>SUM(E370)+G370+I370+K370+M370+O370+Q370+S370+U370+W370+Y370+AA370+AC370+AE370</f>
        <v>1186513</v>
      </c>
      <c r="D370" s="75" t="s">
        <v>245</v>
      </c>
      <c r="E370" s="76">
        <f>VLOOKUP(D370,'GOLFER MONEY WON'!$1:$1048576,3,FALSE)</f>
        <v>119600</v>
      </c>
      <c r="F370" s="77" t="s">
        <v>244</v>
      </c>
      <c r="G370" s="76">
        <f>VLOOKUP(F370,'GOLFER MONEY WON'!$1:$1048576,3,FALSE)</f>
        <v>437000</v>
      </c>
      <c r="H370" s="104" t="s">
        <v>315</v>
      </c>
      <c r="I370" s="105">
        <f>VLOOKUP(H370,'GOLFER MONEY WON'!$1:$1048576,3,FALSE)</f>
        <v>0</v>
      </c>
      <c r="J370" s="104" t="s">
        <v>268</v>
      </c>
      <c r="K370" s="105">
        <f>VLOOKUP(J370,'GOLFER MONEY WON'!$1:$1048576,3,FALSE)</f>
        <v>161000</v>
      </c>
      <c r="L370" s="104" t="s">
        <v>261</v>
      </c>
      <c r="M370" s="105">
        <f>VLOOKUP(L370,'GOLFER MONEY WON'!$1:$1048576,3,FALSE)</f>
        <v>79925</v>
      </c>
      <c r="N370" s="108" t="s">
        <v>280</v>
      </c>
      <c r="O370" s="109">
        <f>VLOOKUP(N370,'GOLFER MONEY WON'!$1:$1048576,3,FALSE)</f>
        <v>29900</v>
      </c>
      <c r="P370" s="108" t="s">
        <v>341</v>
      </c>
      <c r="Q370" s="109">
        <f>VLOOKUP(P370,'GOLFER MONEY WON'!$1:$1048576,3,FALSE)</f>
        <v>218500</v>
      </c>
      <c r="R370" s="108" t="s">
        <v>288</v>
      </c>
      <c r="S370" s="109">
        <f>VLOOKUP(R370,'GOLFER MONEY WON'!$1:$1048576,3,FALSE)</f>
        <v>0</v>
      </c>
      <c r="T370" s="112" t="s">
        <v>326</v>
      </c>
      <c r="U370" s="113">
        <f>VLOOKUP(T370,'GOLFER MONEY WON'!$1:$1048576,3,FALSE)</f>
        <v>79925</v>
      </c>
      <c r="V370" s="114" t="s">
        <v>300</v>
      </c>
      <c r="W370" s="113">
        <f>VLOOKUP(V370,'GOLFER MONEY WON'!$1:$1048576,3,FALSE)</f>
        <v>0</v>
      </c>
      <c r="X370" s="114" t="s">
        <v>284</v>
      </c>
      <c r="Y370" s="113">
        <f>VLOOKUP(X370,'GOLFER MONEY WON'!$1:$1048576,3,FALSE)</f>
        <v>60663</v>
      </c>
      <c r="Z370" s="58" t="s">
        <v>290</v>
      </c>
      <c r="AA370" s="59">
        <f>VLOOKUP(Z370,'GOLFER MONEY WON'!$1:$1048576,3,FALSE)</f>
        <v>0</v>
      </c>
      <c r="AB370" s="58" t="s">
        <v>292</v>
      </c>
      <c r="AC370" s="59">
        <f>VLOOKUP(AB370,'GOLFER MONEY WON'!$1:$1048576,3,FALSE)</f>
        <v>0</v>
      </c>
      <c r="AD370" s="117" t="s">
        <v>337</v>
      </c>
      <c r="AE370" s="118">
        <f>VLOOKUP(AD370,'GOLFER MONEY WON'!$1:$1048576,3,FALSE)</f>
        <v>0</v>
      </c>
    </row>
    <row r="371" spans="1:31" x14ac:dyDescent="0.2">
      <c r="A371" s="39">
        <v>370</v>
      </c>
      <c r="B371" s="54" t="s">
        <v>378</v>
      </c>
      <c r="C371" s="55">
        <f>SUM(E371)+G371+I371+K371+M371+O371+Q371+S371+U371+W371+Y371+AA371+AC371+AE371</f>
        <v>1186104</v>
      </c>
      <c r="D371" s="75" t="s">
        <v>245</v>
      </c>
      <c r="E371" s="76">
        <f>VLOOKUP(D371,'GOLFER MONEY WON'!$1:$1048576,3,FALSE)</f>
        <v>119600</v>
      </c>
      <c r="F371" s="77" t="s">
        <v>244</v>
      </c>
      <c r="G371" s="76">
        <f>VLOOKUP(F371,'GOLFER MONEY WON'!$1:$1048576,3,FALSE)</f>
        <v>437000</v>
      </c>
      <c r="H371" s="104" t="s">
        <v>260</v>
      </c>
      <c r="I371" s="105">
        <f>VLOOKUP(H371,'GOLFER MONEY WON'!$1:$1048576,3,FALSE)</f>
        <v>0</v>
      </c>
      <c r="J371" s="104" t="s">
        <v>266</v>
      </c>
      <c r="K371" s="105">
        <f>VLOOKUP(J371,'GOLFER MONEY WON'!$1:$1048576,3,FALSE)</f>
        <v>33503</v>
      </c>
      <c r="L371" s="104" t="s">
        <v>263</v>
      </c>
      <c r="M371" s="105">
        <f>VLOOKUP(L371,'GOLFER MONEY WON'!$1:$1048576,3,FALSE)</f>
        <v>161000</v>
      </c>
      <c r="N371" s="108" t="s">
        <v>271</v>
      </c>
      <c r="O371" s="109">
        <f>VLOOKUP(N371,'GOLFER MONEY WON'!$1:$1048576,3,FALSE)</f>
        <v>28635</v>
      </c>
      <c r="P371" s="108" t="s">
        <v>283</v>
      </c>
      <c r="Q371" s="109">
        <f>VLOOKUP(P371,'GOLFER MONEY WON'!$1:$1048576,3,FALSE)</f>
        <v>0</v>
      </c>
      <c r="R371" s="108" t="s">
        <v>251</v>
      </c>
      <c r="S371" s="109">
        <f>VLOOKUP(R371,'GOLFER MONEY WON'!$1:$1048576,3,FALSE)</f>
        <v>43700</v>
      </c>
      <c r="T371" s="112" t="s">
        <v>272</v>
      </c>
      <c r="U371" s="113">
        <f>VLOOKUP(T371,'GOLFER MONEY WON'!$1:$1048576,3,FALSE)</f>
        <v>33503</v>
      </c>
      <c r="V371" s="114" t="s">
        <v>300</v>
      </c>
      <c r="W371" s="113">
        <f>VLOOKUP(V371,'GOLFER MONEY WON'!$1:$1048576,3,FALSE)</f>
        <v>0</v>
      </c>
      <c r="X371" s="114" t="s">
        <v>330</v>
      </c>
      <c r="Y371" s="113">
        <f>VLOOKUP(X371,'GOLFER MONEY WON'!$1:$1048576,3,FALSE)</f>
        <v>60663</v>
      </c>
      <c r="Z371" s="58" t="s">
        <v>290</v>
      </c>
      <c r="AA371" s="59">
        <f>VLOOKUP(Z371,'GOLFER MONEY WON'!$1:$1048576,3,FALSE)</f>
        <v>0</v>
      </c>
      <c r="AB371" s="58" t="s">
        <v>333</v>
      </c>
      <c r="AC371" s="59">
        <f>VLOOKUP(AB371,'GOLFER MONEY WON'!$1:$1048576,3,FALSE)</f>
        <v>218500</v>
      </c>
      <c r="AD371" s="117" t="s">
        <v>336</v>
      </c>
      <c r="AE371" s="118">
        <f>VLOOKUP(AD371,'GOLFER MONEY WON'!$1:$1048576,3,FALSE)</f>
        <v>50000</v>
      </c>
    </row>
    <row r="372" spans="1:31" x14ac:dyDescent="0.2">
      <c r="A372" s="39">
        <v>371</v>
      </c>
      <c r="B372" s="54" t="s">
        <v>153</v>
      </c>
      <c r="C372" s="55">
        <f>SUM(E372)+G372+I372+K372+M372+O372+Q372+S372+U372+W372+Y372+AA372+AC372+AE372</f>
        <v>1185650</v>
      </c>
      <c r="D372" s="75" t="s">
        <v>243</v>
      </c>
      <c r="E372" s="76">
        <f>VLOOKUP(D372,'GOLFER MONEY WON'!$1:$1048576,3,FALSE)</f>
        <v>0</v>
      </c>
      <c r="F372" s="77" t="s">
        <v>245</v>
      </c>
      <c r="G372" s="76">
        <f>VLOOKUP(F372,'GOLFER MONEY WON'!$1:$1048576,3,FALSE)</f>
        <v>119600</v>
      </c>
      <c r="H372" s="104" t="s">
        <v>274</v>
      </c>
      <c r="I372" s="105">
        <f>VLOOKUP(H372,'GOLFER MONEY WON'!$1:$1048576,3,FALSE)</f>
        <v>299000</v>
      </c>
      <c r="J372" s="104" t="s">
        <v>261</v>
      </c>
      <c r="K372" s="105">
        <f>VLOOKUP(J372,'GOLFER MONEY WON'!$1:$1048576,3,FALSE)</f>
        <v>79925</v>
      </c>
      <c r="L372" s="104" t="s">
        <v>260</v>
      </c>
      <c r="M372" s="105">
        <f>VLOOKUP(L372,'GOLFER MONEY WON'!$1:$1048576,3,FALSE)</f>
        <v>0</v>
      </c>
      <c r="N372" s="108" t="s">
        <v>270</v>
      </c>
      <c r="O372" s="109">
        <f>VLOOKUP(N372,'GOLFER MONEY WON'!$1:$1048576,3,FALSE)</f>
        <v>79925</v>
      </c>
      <c r="P372" s="108" t="s">
        <v>283</v>
      </c>
      <c r="Q372" s="109">
        <f>VLOOKUP(P372,'GOLFER MONEY WON'!$1:$1048576,3,FALSE)</f>
        <v>0</v>
      </c>
      <c r="R372" s="108" t="s">
        <v>299</v>
      </c>
      <c r="S372" s="109">
        <f>VLOOKUP(R372,'GOLFER MONEY WON'!$1:$1048576,3,FALSE)</f>
        <v>345000</v>
      </c>
      <c r="T372" s="114" t="s">
        <v>291</v>
      </c>
      <c r="U372" s="113">
        <f>VLOOKUP(T372,'GOLFER MONEY WON'!$1:$1048576,3,FALSE)</f>
        <v>0</v>
      </c>
      <c r="V372" s="114" t="s">
        <v>300</v>
      </c>
      <c r="W372" s="113">
        <f>VLOOKUP(V372,'GOLFER MONEY WON'!$1:$1048576,3,FALSE)</f>
        <v>0</v>
      </c>
      <c r="X372" s="114" t="s">
        <v>285</v>
      </c>
      <c r="Y372" s="113">
        <f>VLOOKUP(X372,'GOLFER MONEY WON'!$1:$1048576,3,FALSE)</f>
        <v>43700</v>
      </c>
      <c r="Z372" s="58" t="s">
        <v>290</v>
      </c>
      <c r="AA372" s="59">
        <f>VLOOKUP(Z372,'GOLFER MONEY WON'!$1:$1048576,3,FALSE)</f>
        <v>0</v>
      </c>
      <c r="AB372" s="58" t="s">
        <v>333</v>
      </c>
      <c r="AC372" s="59">
        <f>VLOOKUP(AB372,'GOLFER MONEY WON'!$1:$1048576,3,FALSE)</f>
        <v>218500</v>
      </c>
      <c r="AD372" s="117" t="s">
        <v>337</v>
      </c>
      <c r="AE372" s="118">
        <f>VLOOKUP(AD372,'GOLFER MONEY WON'!$1:$1048576,3,FALSE)</f>
        <v>0</v>
      </c>
    </row>
    <row r="373" spans="1:31" x14ac:dyDescent="0.2">
      <c r="A373" s="39">
        <v>372</v>
      </c>
      <c r="B373" s="54" t="s">
        <v>314</v>
      </c>
      <c r="C373" s="55">
        <f>SUM(E373)+G373+I373+K373+M373+O373+Q373+S373+U373+W373+Y373+AA373+AC373+AE373</f>
        <v>1182338</v>
      </c>
      <c r="D373" s="75" t="s">
        <v>245</v>
      </c>
      <c r="E373" s="76">
        <f>VLOOKUP(D373,'GOLFER MONEY WON'!$1:$1048576,3,FALSE)</f>
        <v>119600</v>
      </c>
      <c r="F373" s="77" t="s">
        <v>244</v>
      </c>
      <c r="G373" s="76">
        <f>VLOOKUP(F373,'GOLFER MONEY WON'!$1:$1048576,3,FALSE)</f>
        <v>437000</v>
      </c>
      <c r="H373" s="104" t="s">
        <v>260</v>
      </c>
      <c r="I373" s="105">
        <f>VLOOKUP(H373,'GOLFER MONEY WON'!$1:$1048576,3,FALSE)</f>
        <v>0</v>
      </c>
      <c r="J373" s="104" t="s">
        <v>317</v>
      </c>
      <c r="K373" s="105">
        <f>VLOOKUP(J373,'GOLFER MONEY WON'!$1:$1048576,3,FALSE)</f>
        <v>119600</v>
      </c>
      <c r="L373" s="104" t="s">
        <v>265</v>
      </c>
      <c r="M373" s="105">
        <f>VLOOKUP(L373,'GOLFER MONEY WON'!$1:$1048576,3,FALSE)</f>
        <v>0</v>
      </c>
      <c r="N373" s="108" t="s">
        <v>271</v>
      </c>
      <c r="O373" s="109">
        <f>VLOOKUP(N373,'GOLFER MONEY WON'!$1:$1048576,3,FALSE)</f>
        <v>28635</v>
      </c>
      <c r="P373" s="108" t="s">
        <v>299</v>
      </c>
      <c r="Q373" s="109">
        <f>VLOOKUP(P373,'GOLFER MONEY WON'!$1:$1048576,3,FALSE)</f>
        <v>345000</v>
      </c>
      <c r="R373" s="108" t="s">
        <v>277</v>
      </c>
      <c r="S373" s="109">
        <f>VLOOKUP(R373,'GOLFER MONEY WON'!$1:$1048576,3,FALSE)</f>
        <v>28140</v>
      </c>
      <c r="T373" s="114" t="s">
        <v>330</v>
      </c>
      <c r="U373" s="113">
        <f>VLOOKUP(T373,'GOLFER MONEY WON'!$1:$1048576,3,FALSE)</f>
        <v>60663</v>
      </c>
      <c r="V373" s="114" t="s">
        <v>300</v>
      </c>
      <c r="W373" s="113">
        <f>VLOOKUP(V373,'GOLFER MONEY WON'!$1:$1048576,3,FALSE)</f>
        <v>0</v>
      </c>
      <c r="X373" s="114" t="s">
        <v>324</v>
      </c>
      <c r="Y373" s="113">
        <f>VLOOKUP(X373,'GOLFER MONEY WON'!$1:$1048576,3,FALSE)</f>
        <v>43700</v>
      </c>
      <c r="Z373" s="58" t="s">
        <v>294</v>
      </c>
      <c r="AA373" s="59">
        <f>VLOOKUP(Z373,'GOLFER MONEY WON'!$1:$1048576,3,FALSE)</f>
        <v>0</v>
      </c>
      <c r="AB373" s="58" t="s">
        <v>332</v>
      </c>
      <c r="AC373" s="59">
        <f>VLOOKUP(AB373,'GOLFER MONEY WON'!$1:$1048576,3,FALSE)</f>
        <v>0</v>
      </c>
      <c r="AD373" s="117" t="s">
        <v>337</v>
      </c>
      <c r="AE373" s="118">
        <f>VLOOKUP(AD373,'GOLFER MONEY WON'!$1:$1048576,3,FALSE)</f>
        <v>0</v>
      </c>
    </row>
    <row r="374" spans="1:31" x14ac:dyDescent="0.2">
      <c r="A374" s="39">
        <v>373</v>
      </c>
      <c r="B374" s="54" t="s">
        <v>345</v>
      </c>
      <c r="C374" s="55">
        <f>SUM(E374)+G374+I374+K374+M374+O374+Q374+S374+U374+W374+Y374+AA374+AC374+AE374</f>
        <v>1179741</v>
      </c>
      <c r="D374" s="75" t="s">
        <v>241</v>
      </c>
      <c r="E374" s="76">
        <f>VLOOKUP(D374,'GOLFER MONEY WON'!$1:$1048576,3,FALSE)</f>
        <v>33503</v>
      </c>
      <c r="F374" s="77" t="s">
        <v>247</v>
      </c>
      <c r="G374" s="76">
        <f>VLOOKUP(F374,'GOLFER MONEY WON'!$1:$1048576,3,FALSE)</f>
        <v>0</v>
      </c>
      <c r="H374" s="104" t="s">
        <v>260</v>
      </c>
      <c r="I374" s="105">
        <f>VLOOKUP(H374,'GOLFER MONEY WON'!$1:$1048576,3,FALSE)</f>
        <v>0</v>
      </c>
      <c r="J374" s="104" t="s">
        <v>250</v>
      </c>
      <c r="K374" s="105">
        <f>VLOOKUP(J374,'GOLFER MONEY WON'!$1:$1048576,3,FALSE)</f>
        <v>79925</v>
      </c>
      <c r="L374" s="104" t="s">
        <v>274</v>
      </c>
      <c r="M374" s="105">
        <f>VLOOKUP(L374,'GOLFER MONEY WON'!$1:$1048576,3,FALSE)</f>
        <v>299000</v>
      </c>
      <c r="N374" s="108" t="s">
        <v>255</v>
      </c>
      <c r="O374" s="109">
        <f>VLOOKUP(N374,'GOLFER MONEY WON'!$1:$1048576,3,FALSE)</f>
        <v>385250</v>
      </c>
      <c r="P374" s="108" t="s">
        <v>341</v>
      </c>
      <c r="Q374" s="109">
        <f>VLOOKUP(P374,'GOLFER MONEY WON'!$1:$1048576,3,FALSE)</f>
        <v>218500</v>
      </c>
      <c r="R374" s="108" t="s">
        <v>259</v>
      </c>
      <c r="S374" s="109">
        <f>VLOOKUP(R374,'GOLFER MONEY WON'!$1:$1048576,3,FALSE)</f>
        <v>0</v>
      </c>
      <c r="T374" s="112" t="s">
        <v>330</v>
      </c>
      <c r="U374" s="113">
        <f>VLOOKUP(T374,'GOLFER MONEY WON'!$1:$1048576,3,FALSE)</f>
        <v>60663</v>
      </c>
      <c r="V374" s="114" t="s">
        <v>278</v>
      </c>
      <c r="W374" s="113">
        <f>VLOOKUP(V374,'GOLFER MONEY WON'!$1:$1048576,3,FALSE)</f>
        <v>52900</v>
      </c>
      <c r="X374" s="114" t="s">
        <v>289</v>
      </c>
      <c r="Y374" s="113">
        <f>VLOOKUP(X374,'GOLFER MONEY WON'!$1:$1048576,3,FALSE)</f>
        <v>0</v>
      </c>
      <c r="Z374" s="58" t="s">
        <v>290</v>
      </c>
      <c r="AA374" s="59">
        <f>VLOOKUP(Z374,'GOLFER MONEY WON'!$1:$1048576,3,FALSE)</f>
        <v>0</v>
      </c>
      <c r="AB374" s="58" t="s">
        <v>292</v>
      </c>
      <c r="AC374" s="59">
        <f>VLOOKUP(AB374,'GOLFER MONEY WON'!$1:$1048576,3,FALSE)</f>
        <v>0</v>
      </c>
      <c r="AD374" s="117" t="s">
        <v>336</v>
      </c>
      <c r="AE374" s="118">
        <f>VLOOKUP(AD374,'GOLFER MONEY WON'!$1:$1048576,3,FALSE)</f>
        <v>50000</v>
      </c>
    </row>
    <row r="375" spans="1:31" x14ac:dyDescent="0.2">
      <c r="A375" s="39">
        <v>374</v>
      </c>
      <c r="B375" s="54" t="s">
        <v>370</v>
      </c>
      <c r="C375" s="55">
        <f>SUM(E375)+G375+I375+K375+M375+O375+Q375+S375+U375+W375+Y375+AA375+AC375+AE375</f>
        <v>1170905</v>
      </c>
      <c r="D375" s="75" t="s">
        <v>243</v>
      </c>
      <c r="E375" s="76">
        <f>VLOOKUP(D375,'GOLFER MONEY WON'!$1:$1048576,3,FALSE)</f>
        <v>0</v>
      </c>
      <c r="F375" s="77" t="s">
        <v>240</v>
      </c>
      <c r="G375" s="76">
        <f>VLOOKUP(F375,'GOLFER MONEY WON'!$1:$1048576,3,FALSE)</f>
        <v>0</v>
      </c>
      <c r="H375" s="104" t="s">
        <v>249</v>
      </c>
      <c r="I375" s="105">
        <f>VLOOKUP(H375,'GOLFER MONEY WON'!$1:$1048576,3,FALSE)</f>
        <v>27840</v>
      </c>
      <c r="J375" s="104" t="s">
        <v>274</v>
      </c>
      <c r="K375" s="105">
        <f>VLOOKUP(J375,'GOLFER MONEY WON'!$1:$1048576,3,FALSE)</f>
        <v>299000</v>
      </c>
      <c r="L375" s="104" t="s">
        <v>267</v>
      </c>
      <c r="M375" s="105">
        <f>VLOOKUP(L375,'GOLFER MONEY WON'!$1:$1048576,3,FALSE)</f>
        <v>299000</v>
      </c>
      <c r="N375" s="108" t="s">
        <v>341</v>
      </c>
      <c r="O375" s="109">
        <f>VLOOKUP(N375,'GOLFER MONEY WON'!$1:$1048576,3,FALSE)</f>
        <v>218500</v>
      </c>
      <c r="P375" s="108" t="s">
        <v>277</v>
      </c>
      <c r="Q375" s="109">
        <f>VLOOKUP(P375,'GOLFER MONEY WON'!$1:$1048576,3,FALSE)</f>
        <v>28140</v>
      </c>
      <c r="R375" s="108" t="s">
        <v>304</v>
      </c>
      <c r="S375" s="109">
        <f>VLOOKUP(R375,'GOLFER MONEY WON'!$1:$1048576,3,FALSE)</f>
        <v>0</v>
      </c>
      <c r="T375" s="112" t="s">
        <v>276</v>
      </c>
      <c r="U375" s="113">
        <f>VLOOKUP(T375,'GOLFER MONEY WON'!$1:$1048576,3,FALSE)</f>
        <v>0</v>
      </c>
      <c r="V375" s="114" t="s">
        <v>300</v>
      </c>
      <c r="W375" s="113">
        <f>VLOOKUP(V375,'GOLFER MONEY WON'!$1:$1048576,3,FALSE)</f>
        <v>0</v>
      </c>
      <c r="X375" s="114" t="s">
        <v>275</v>
      </c>
      <c r="Y375" s="113">
        <f>VLOOKUP(X375,'GOLFER MONEY WON'!$1:$1048576,3,FALSE)</f>
        <v>79925</v>
      </c>
      <c r="Z375" s="58" t="s">
        <v>292</v>
      </c>
      <c r="AA375" s="59">
        <f>VLOOKUP(Z375,'GOLFER MONEY WON'!$1:$1048576,3,FALSE)</f>
        <v>0</v>
      </c>
      <c r="AB375" s="58" t="s">
        <v>333</v>
      </c>
      <c r="AC375" s="59">
        <f>VLOOKUP(AB375,'GOLFER MONEY WON'!$1:$1048576,3,FALSE)</f>
        <v>218500</v>
      </c>
      <c r="AD375" s="117" t="s">
        <v>337</v>
      </c>
      <c r="AE375" s="118">
        <f>VLOOKUP(AD375,'GOLFER MONEY WON'!$1:$1048576,3,FALSE)</f>
        <v>0</v>
      </c>
    </row>
    <row r="376" spans="1:31" x14ac:dyDescent="0.2">
      <c r="A376" s="39">
        <v>375</v>
      </c>
      <c r="B376" s="54" t="s">
        <v>446</v>
      </c>
      <c r="C376" s="55">
        <f>SUM(E376)+G376+I376+K376+M376+O376+Q376+S376+U376+W376+Y376+AA376+AC376+AE376</f>
        <v>1156038</v>
      </c>
      <c r="D376" s="75" t="s">
        <v>243</v>
      </c>
      <c r="E376" s="76">
        <f>VLOOKUP(D376,'GOLFER MONEY WON'!$1:$1048576,3,FALSE)</f>
        <v>0</v>
      </c>
      <c r="F376" s="77" t="s">
        <v>245</v>
      </c>
      <c r="G376" s="76">
        <f>VLOOKUP(F376,'GOLFER MONEY WON'!$1:$1048576,3,FALSE)</f>
        <v>119600</v>
      </c>
      <c r="H376" s="104" t="s">
        <v>260</v>
      </c>
      <c r="I376" s="105">
        <f>VLOOKUP(H376,'GOLFER MONEY WON'!$1:$1048576,3,FALSE)</f>
        <v>0</v>
      </c>
      <c r="J376" s="104" t="s">
        <v>261</v>
      </c>
      <c r="K376" s="105">
        <f>VLOOKUP(J376,'GOLFER MONEY WON'!$1:$1048576,3,FALSE)</f>
        <v>79925</v>
      </c>
      <c r="L376" s="104" t="s">
        <v>274</v>
      </c>
      <c r="M376" s="105">
        <f>VLOOKUP(L376,'GOLFER MONEY WON'!$1:$1048576,3,FALSE)</f>
        <v>299000</v>
      </c>
      <c r="N376" s="108" t="s">
        <v>270</v>
      </c>
      <c r="O376" s="109">
        <f>VLOOKUP(N376,'GOLFER MONEY WON'!$1:$1048576,3,FALSE)</f>
        <v>79925</v>
      </c>
      <c r="P376" s="108" t="s">
        <v>283</v>
      </c>
      <c r="Q376" s="109">
        <f>VLOOKUP(P376,'GOLFER MONEY WON'!$1:$1048576,3,FALSE)</f>
        <v>0</v>
      </c>
      <c r="R376" s="108" t="s">
        <v>259</v>
      </c>
      <c r="S376" s="109">
        <f>VLOOKUP(R376,'GOLFER MONEY WON'!$1:$1048576,3,FALSE)</f>
        <v>0</v>
      </c>
      <c r="T376" s="112" t="s">
        <v>302</v>
      </c>
      <c r="U376" s="113">
        <f>VLOOKUP(T376,'GOLFER MONEY WON'!$1:$1048576,3,FALSE)</f>
        <v>218500</v>
      </c>
      <c r="V376" s="114" t="s">
        <v>330</v>
      </c>
      <c r="W376" s="113">
        <f>VLOOKUP(V376,'GOLFER MONEY WON'!$1:$1048576,3,FALSE)</f>
        <v>60663</v>
      </c>
      <c r="X376" s="114" t="s">
        <v>275</v>
      </c>
      <c r="Y376" s="113">
        <f>VLOOKUP(X376,'GOLFER MONEY WON'!$1:$1048576,3,FALSE)</f>
        <v>79925</v>
      </c>
      <c r="Z376" s="58" t="s">
        <v>290</v>
      </c>
      <c r="AA376" s="59">
        <f>VLOOKUP(Z376,'GOLFER MONEY WON'!$1:$1048576,3,FALSE)</f>
        <v>0</v>
      </c>
      <c r="AB376" s="58" t="s">
        <v>333</v>
      </c>
      <c r="AC376" s="59">
        <f>VLOOKUP(AB376,'GOLFER MONEY WON'!$1:$1048576,3,FALSE)</f>
        <v>218500</v>
      </c>
      <c r="AD376" s="117" t="s">
        <v>335</v>
      </c>
      <c r="AE376" s="118">
        <f>VLOOKUP(AD376,'GOLFER MONEY WON'!$1:$1048576,3,FALSE)</f>
        <v>0</v>
      </c>
    </row>
    <row r="377" spans="1:31" x14ac:dyDescent="0.2">
      <c r="A377" s="39">
        <v>376</v>
      </c>
      <c r="B377" s="54" t="s">
        <v>539</v>
      </c>
      <c r="C377" s="55">
        <f>SUM(E377)+G377+I377+K377+M377+O377+Q377+S377+U377+W377+Y377+AA377+AC377+AE377</f>
        <v>1142391</v>
      </c>
      <c r="D377" s="75" t="s">
        <v>241</v>
      </c>
      <c r="E377" s="76">
        <f>VLOOKUP(D377,'GOLFER MONEY WON'!$1:$1048576,3,FALSE)</f>
        <v>33503</v>
      </c>
      <c r="F377" s="77" t="s">
        <v>245</v>
      </c>
      <c r="G377" s="76">
        <f>VLOOKUP(F377,'GOLFER MONEY WON'!$1:$1048576,3,FALSE)</f>
        <v>119600</v>
      </c>
      <c r="H377" s="104" t="s">
        <v>274</v>
      </c>
      <c r="I377" s="105">
        <f>VLOOKUP(H377,'GOLFER MONEY WON'!$1:$1048576,3,FALSE)</f>
        <v>299000</v>
      </c>
      <c r="J377" s="104" t="s">
        <v>260</v>
      </c>
      <c r="K377" s="105">
        <f>VLOOKUP(J377,'GOLFER MONEY WON'!$1:$1048576,3,FALSE)</f>
        <v>0</v>
      </c>
      <c r="L377" s="104" t="s">
        <v>263</v>
      </c>
      <c r="M377" s="105">
        <f>VLOOKUP(L377,'GOLFER MONEY WON'!$1:$1048576,3,FALSE)</f>
        <v>161000</v>
      </c>
      <c r="N377" s="108" t="s">
        <v>270</v>
      </c>
      <c r="O377" s="109">
        <f>VLOOKUP(N377,'GOLFER MONEY WON'!$1:$1048576,3,FALSE)</f>
        <v>79925</v>
      </c>
      <c r="P377" s="108" t="s">
        <v>283</v>
      </c>
      <c r="Q377" s="109">
        <f>VLOOKUP(P377,'GOLFER MONEY WON'!$1:$1048576,3,FALSE)</f>
        <v>0</v>
      </c>
      <c r="R377" s="108" t="s">
        <v>299</v>
      </c>
      <c r="S377" s="109">
        <f>VLOOKUP(R377,'GOLFER MONEY WON'!$1:$1048576,3,FALSE)</f>
        <v>345000</v>
      </c>
      <c r="T377" s="114" t="s">
        <v>324</v>
      </c>
      <c r="U377" s="113">
        <f>VLOOKUP(T377,'GOLFER MONEY WON'!$1:$1048576,3,FALSE)</f>
        <v>43700</v>
      </c>
      <c r="V377" s="114" t="s">
        <v>300</v>
      </c>
      <c r="W377" s="113">
        <f>VLOOKUP(V377,'GOLFER MONEY WON'!$1:$1048576,3,FALSE)</f>
        <v>0</v>
      </c>
      <c r="X377" s="114" t="s">
        <v>284</v>
      </c>
      <c r="Y377" s="113">
        <f>VLOOKUP(X377,'GOLFER MONEY WON'!$1:$1048576,3,FALSE)</f>
        <v>60663</v>
      </c>
      <c r="Z377" s="58" t="s">
        <v>290</v>
      </c>
      <c r="AA377" s="59">
        <f>VLOOKUP(Z377,'GOLFER MONEY WON'!$1:$1048576,3,FALSE)</f>
        <v>0</v>
      </c>
      <c r="AB377" s="58" t="s">
        <v>292</v>
      </c>
      <c r="AC377" s="59">
        <f>VLOOKUP(AB377,'GOLFER MONEY WON'!$1:$1048576,3,FALSE)</f>
        <v>0</v>
      </c>
      <c r="AD377" s="117" t="s">
        <v>337</v>
      </c>
      <c r="AE377" s="118">
        <f>VLOOKUP(AD377,'GOLFER MONEY WON'!$1:$1048576,3,FALSE)</f>
        <v>0</v>
      </c>
    </row>
    <row r="378" spans="1:31" x14ac:dyDescent="0.2">
      <c r="A378" s="39">
        <v>377</v>
      </c>
      <c r="B378" s="54" t="s">
        <v>582</v>
      </c>
      <c r="C378" s="55">
        <f>SUM(E378)+G378+I378+K378+M378+O378+Q378+S378+U378+W378+Y378+AA378+AC378+AE378</f>
        <v>1141663</v>
      </c>
      <c r="D378" s="75" t="s">
        <v>243</v>
      </c>
      <c r="E378" s="76">
        <f>VLOOKUP(D378,'GOLFER MONEY WON'!$1:$1048576,3,FALSE)</f>
        <v>0</v>
      </c>
      <c r="F378" s="77" t="s">
        <v>247</v>
      </c>
      <c r="G378" s="76">
        <f>VLOOKUP(F378,'GOLFER MONEY WON'!$1:$1048576,3,FALSE)</f>
        <v>0</v>
      </c>
      <c r="H378" s="104" t="s">
        <v>260</v>
      </c>
      <c r="I378" s="105">
        <f>VLOOKUP(H378,'GOLFER MONEY WON'!$1:$1048576,3,FALSE)</f>
        <v>0</v>
      </c>
      <c r="J378" s="104" t="s">
        <v>267</v>
      </c>
      <c r="K378" s="105">
        <f>VLOOKUP(J378,'GOLFER MONEY WON'!$1:$1048576,3,FALSE)</f>
        <v>299000</v>
      </c>
      <c r="L378" s="104" t="s">
        <v>315</v>
      </c>
      <c r="M378" s="105">
        <f>VLOOKUP(L378,'GOLFER MONEY WON'!$1:$1048576,3,FALSE)</f>
        <v>0</v>
      </c>
      <c r="N378" s="108" t="s">
        <v>299</v>
      </c>
      <c r="O378" s="109">
        <f>VLOOKUP(N378,'GOLFER MONEY WON'!$1:$1048576,3,FALSE)</f>
        <v>345000</v>
      </c>
      <c r="P378" s="108" t="s">
        <v>341</v>
      </c>
      <c r="Q378" s="109">
        <f>VLOOKUP(P378,'GOLFER MONEY WON'!$1:$1048576,3,FALSE)</f>
        <v>218500</v>
      </c>
      <c r="R378" s="108" t="s">
        <v>318</v>
      </c>
      <c r="S378" s="109">
        <f>VLOOKUP(R378,'GOLFER MONEY WON'!$1:$1048576,3,FALSE)</f>
        <v>0</v>
      </c>
      <c r="T378" s="112" t="s">
        <v>330</v>
      </c>
      <c r="U378" s="113">
        <f>VLOOKUP(T378,'GOLFER MONEY WON'!$1:$1048576,3,FALSE)</f>
        <v>60663</v>
      </c>
      <c r="V378" s="114" t="s">
        <v>291</v>
      </c>
      <c r="W378" s="113">
        <f>VLOOKUP(V378,'GOLFER MONEY WON'!$1:$1048576,3,FALSE)</f>
        <v>0</v>
      </c>
      <c r="X378" s="114" t="s">
        <v>300</v>
      </c>
      <c r="Y378" s="113">
        <f>VLOOKUP(X378,'GOLFER MONEY WON'!$1:$1048576,3,FALSE)</f>
        <v>0</v>
      </c>
      <c r="Z378" s="58" t="s">
        <v>333</v>
      </c>
      <c r="AA378" s="59">
        <f>VLOOKUP(Z378,'GOLFER MONEY WON'!$1:$1048576,3,FALSE)</f>
        <v>218500</v>
      </c>
      <c r="AB378" s="58" t="s">
        <v>296</v>
      </c>
      <c r="AC378" s="59">
        <f>VLOOKUP(AB378,'GOLFER MONEY WON'!$1:$1048576,3,FALSE)</f>
        <v>0</v>
      </c>
      <c r="AD378" s="117" t="s">
        <v>337</v>
      </c>
      <c r="AE378" s="118">
        <f>VLOOKUP(AD378,'GOLFER MONEY WON'!$1:$1048576,3,FALSE)</f>
        <v>0</v>
      </c>
    </row>
    <row r="379" spans="1:31" x14ac:dyDescent="0.2">
      <c r="A379" s="39">
        <v>378</v>
      </c>
      <c r="B379" s="54" t="s">
        <v>442</v>
      </c>
      <c r="C379" s="55">
        <f>SUM(E379)+G379+I379+K379+M379+O379+Q379+S379+U379+W379+Y379+AA379+AC379+AE379</f>
        <v>1138628</v>
      </c>
      <c r="D379" s="75" t="s">
        <v>243</v>
      </c>
      <c r="E379" s="76">
        <f>VLOOKUP(D379,'GOLFER MONEY WON'!$1:$1048576,3,FALSE)</f>
        <v>0</v>
      </c>
      <c r="F379" s="77" t="s">
        <v>245</v>
      </c>
      <c r="G379" s="76">
        <f>VLOOKUP(F379,'GOLFER MONEY WON'!$1:$1048576,3,FALSE)</f>
        <v>119600</v>
      </c>
      <c r="H379" s="104" t="s">
        <v>260</v>
      </c>
      <c r="I379" s="105">
        <f>VLOOKUP(H379,'GOLFER MONEY WON'!$1:$1048576,3,FALSE)</f>
        <v>0</v>
      </c>
      <c r="J379" s="104" t="s">
        <v>317</v>
      </c>
      <c r="K379" s="105">
        <f>VLOOKUP(J379,'GOLFER MONEY WON'!$1:$1048576,3,FALSE)</f>
        <v>119600</v>
      </c>
      <c r="L379" s="104" t="s">
        <v>267</v>
      </c>
      <c r="M379" s="105">
        <f>VLOOKUP(L379,'GOLFER MONEY WON'!$1:$1048576,3,FALSE)</f>
        <v>299000</v>
      </c>
      <c r="N379" s="108" t="s">
        <v>287</v>
      </c>
      <c r="O379" s="109">
        <f>VLOOKUP(N379,'GOLFER MONEY WON'!$1:$1048576,3,FALSE)</f>
        <v>218500</v>
      </c>
      <c r="P379" s="108" t="s">
        <v>273</v>
      </c>
      <c r="Q379" s="109">
        <f>VLOOKUP(P379,'GOLFER MONEY WON'!$1:$1048576,3,FALSE)</f>
        <v>79925</v>
      </c>
      <c r="R379" s="108" t="s">
        <v>259</v>
      </c>
      <c r="S379" s="109">
        <f>VLOOKUP(R379,'GOLFER MONEY WON'!$1:$1048576,3,FALSE)</f>
        <v>0</v>
      </c>
      <c r="T379" s="112" t="s">
        <v>272</v>
      </c>
      <c r="U379" s="113">
        <f>VLOOKUP(T379,'GOLFER MONEY WON'!$1:$1048576,3,FALSE)</f>
        <v>33503</v>
      </c>
      <c r="V379" s="114" t="s">
        <v>276</v>
      </c>
      <c r="W379" s="113">
        <f>VLOOKUP(V379,'GOLFER MONEY WON'!$1:$1048576,3,FALSE)</f>
        <v>0</v>
      </c>
      <c r="X379" s="114" t="s">
        <v>289</v>
      </c>
      <c r="Y379" s="113">
        <f>VLOOKUP(X379,'GOLFER MONEY WON'!$1:$1048576,3,FALSE)</f>
        <v>0</v>
      </c>
      <c r="Z379" s="58" t="s">
        <v>333</v>
      </c>
      <c r="AA379" s="59">
        <f>VLOOKUP(Z379,'GOLFER MONEY WON'!$1:$1048576,3,FALSE)</f>
        <v>218500</v>
      </c>
      <c r="AB379" s="58" t="s">
        <v>296</v>
      </c>
      <c r="AC379" s="59">
        <f>VLOOKUP(AB379,'GOLFER MONEY WON'!$1:$1048576,3,FALSE)</f>
        <v>0</v>
      </c>
      <c r="AD379" s="117" t="s">
        <v>336</v>
      </c>
      <c r="AE379" s="118">
        <f>VLOOKUP(AD379,'GOLFER MONEY WON'!$1:$1048576,3,FALSE)</f>
        <v>50000</v>
      </c>
    </row>
    <row r="380" spans="1:31" x14ac:dyDescent="0.2">
      <c r="A380" s="39">
        <v>379</v>
      </c>
      <c r="B380" s="54" t="s">
        <v>512</v>
      </c>
      <c r="C380" s="55">
        <f>SUM(E380)+G380+I380+K380+M380+O380+Q380+S380+U380+W380+Y380+AA380+AC380+AE380</f>
        <v>1133785</v>
      </c>
      <c r="D380" s="75" t="s">
        <v>245</v>
      </c>
      <c r="E380" s="76">
        <f>VLOOKUP(D380,'GOLFER MONEY WON'!$1:$1048576,3,FALSE)</f>
        <v>119600</v>
      </c>
      <c r="F380" s="77" t="s">
        <v>243</v>
      </c>
      <c r="G380" s="76">
        <f>VLOOKUP(F380,'GOLFER MONEY WON'!$1:$1048576,3,FALSE)</f>
        <v>0</v>
      </c>
      <c r="H380" s="104" t="s">
        <v>260</v>
      </c>
      <c r="I380" s="105">
        <f>VLOOKUP(H380,'GOLFER MONEY WON'!$1:$1048576,3,FALSE)</f>
        <v>0</v>
      </c>
      <c r="J380" s="104" t="s">
        <v>261</v>
      </c>
      <c r="K380" s="105">
        <f>VLOOKUP(J380,'GOLFER MONEY WON'!$1:$1048576,3,FALSE)</f>
        <v>79925</v>
      </c>
      <c r="L380" s="104" t="s">
        <v>269</v>
      </c>
      <c r="M380" s="105">
        <f>VLOOKUP(L380,'GOLFER MONEY WON'!$1:$1048576,3,FALSE)</f>
        <v>218500</v>
      </c>
      <c r="N380" s="108" t="s">
        <v>270</v>
      </c>
      <c r="O380" s="109">
        <f>VLOOKUP(N380,'GOLFER MONEY WON'!$1:$1048576,3,FALSE)</f>
        <v>79925</v>
      </c>
      <c r="P380" s="108" t="s">
        <v>271</v>
      </c>
      <c r="Q380" s="109">
        <f>VLOOKUP(P380,'GOLFER MONEY WON'!$1:$1048576,3,FALSE)</f>
        <v>28635</v>
      </c>
      <c r="R380" s="108" t="s">
        <v>299</v>
      </c>
      <c r="S380" s="109">
        <f>VLOOKUP(R380,'GOLFER MONEY WON'!$1:$1048576,3,FALSE)</f>
        <v>345000</v>
      </c>
      <c r="T380" s="112" t="s">
        <v>302</v>
      </c>
      <c r="U380" s="113">
        <f>VLOOKUP(T380,'GOLFER MONEY WON'!$1:$1048576,3,FALSE)</f>
        <v>218500</v>
      </c>
      <c r="V380" s="114" t="s">
        <v>300</v>
      </c>
      <c r="W380" s="113">
        <f>VLOOKUP(V380,'GOLFER MONEY WON'!$1:$1048576,3,FALSE)</f>
        <v>0</v>
      </c>
      <c r="X380" s="114" t="s">
        <v>285</v>
      </c>
      <c r="Y380" s="113">
        <f>VLOOKUP(X380,'GOLFER MONEY WON'!$1:$1048576,3,FALSE)</f>
        <v>43700</v>
      </c>
      <c r="Z380" s="58" t="s">
        <v>290</v>
      </c>
      <c r="AA380" s="59">
        <f>VLOOKUP(Z380,'GOLFER MONEY WON'!$1:$1048576,3,FALSE)</f>
        <v>0</v>
      </c>
      <c r="AB380" s="58" t="s">
        <v>332</v>
      </c>
      <c r="AC380" s="59">
        <f>VLOOKUP(AB380,'GOLFER MONEY WON'!$1:$1048576,3,FALSE)</f>
        <v>0</v>
      </c>
      <c r="AD380" s="117" t="s">
        <v>337</v>
      </c>
      <c r="AE380" s="118">
        <f>VLOOKUP(AD380,'GOLFER MONEY WON'!$1:$1048576,3,FALSE)</f>
        <v>0</v>
      </c>
    </row>
    <row r="381" spans="1:31" x14ac:dyDescent="0.2">
      <c r="A381" s="39">
        <v>380</v>
      </c>
      <c r="B381" s="54" t="s">
        <v>134</v>
      </c>
      <c r="C381" s="55">
        <f>SUM(E381)+G381+I381+K381+M381+O381+Q381+S381+U381+W381+Y381+AA381+AC381+AE381</f>
        <v>1133731</v>
      </c>
      <c r="D381" s="75" t="s">
        <v>245</v>
      </c>
      <c r="E381" s="76">
        <f>VLOOKUP(D381,'GOLFER MONEY WON'!$1:$1048576,3,FALSE)</f>
        <v>119600</v>
      </c>
      <c r="F381" s="77" t="s">
        <v>246</v>
      </c>
      <c r="G381" s="76">
        <f>VLOOKUP(F381,'GOLFER MONEY WON'!$1:$1048576,3,FALSE)</f>
        <v>345000</v>
      </c>
      <c r="H381" s="104" t="s">
        <v>260</v>
      </c>
      <c r="I381" s="105">
        <f>VLOOKUP(H381,'GOLFER MONEY WON'!$1:$1048576,3,FALSE)</f>
        <v>0</v>
      </c>
      <c r="J381" s="104" t="s">
        <v>269</v>
      </c>
      <c r="K381" s="105">
        <f>VLOOKUP(J381,'GOLFER MONEY WON'!$1:$1048576,3,FALSE)</f>
        <v>218500</v>
      </c>
      <c r="L381" s="104" t="s">
        <v>265</v>
      </c>
      <c r="M381" s="105">
        <f>VLOOKUP(L381,'GOLFER MONEY WON'!$1:$1048576,3,FALSE)</f>
        <v>0</v>
      </c>
      <c r="N381" s="108" t="s">
        <v>270</v>
      </c>
      <c r="O381" s="109">
        <f>VLOOKUP(N381,'GOLFER MONEY WON'!$1:$1048576,3,FALSE)</f>
        <v>79925</v>
      </c>
      <c r="P381" s="108" t="s">
        <v>280</v>
      </c>
      <c r="Q381" s="109">
        <f>VLOOKUP(P381,'GOLFER MONEY WON'!$1:$1048576,3,FALSE)</f>
        <v>29900</v>
      </c>
      <c r="R381" s="108" t="s">
        <v>277</v>
      </c>
      <c r="S381" s="109">
        <f>VLOOKUP(R381,'GOLFER MONEY WON'!$1:$1048576,3,FALSE)</f>
        <v>28140</v>
      </c>
      <c r="T381" s="112" t="s">
        <v>272</v>
      </c>
      <c r="U381" s="113">
        <f>VLOOKUP(T381,'GOLFER MONEY WON'!$1:$1048576,3,FALSE)</f>
        <v>33503</v>
      </c>
      <c r="V381" s="114" t="s">
        <v>329</v>
      </c>
      <c r="W381" s="113">
        <f>VLOOKUP(V381,'GOLFER MONEY WON'!$1:$1048576,3,FALSE)</f>
        <v>0</v>
      </c>
      <c r="X381" s="114" t="s">
        <v>330</v>
      </c>
      <c r="Y381" s="113">
        <f>VLOOKUP(X381,'GOLFER MONEY WON'!$1:$1048576,3,FALSE)</f>
        <v>60663</v>
      </c>
      <c r="Z381" s="58" t="s">
        <v>290</v>
      </c>
      <c r="AA381" s="59">
        <f>VLOOKUP(Z381,'GOLFER MONEY WON'!$1:$1048576,3,FALSE)</f>
        <v>0</v>
      </c>
      <c r="AB381" s="58" t="s">
        <v>333</v>
      </c>
      <c r="AC381" s="59">
        <f>VLOOKUP(AB381,'GOLFER MONEY WON'!$1:$1048576,3,FALSE)</f>
        <v>218500</v>
      </c>
      <c r="AD381" s="117" t="s">
        <v>337</v>
      </c>
      <c r="AE381" s="118">
        <f>VLOOKUP(AD381,'GOLFER MONEY WON'!$1:$1048576,3,FALSE)</f>
        <v>0</v>
      </c>
    </row>
    <row r="382" spans="1:31" x14ac:dyDescent="0.2">
      <c r="A382" s="39">
        <v>381</v>
      </c>
      <c r="B382" s="54" t="s">
        <v>188</v>
      </c>
      <c r="C382" s="55">
        <f>SUM(E382)+G382+I382+K382+M382+O382+Q382+S382+U382+W382+Y382+AA382+AC382+AE382</f>
        <v>1129894</v>
      </c>
      <c r="D382" s="75" t="s">
        <v>241</v>
      </c>
      <c r="E382" s="76">
        <f>VLOOKUP(D382,'GOLFER MONEY WON'!$1:$1048576,3,FALSE)</f>
        <v>33503</v>
      </c>
      <c r="F382" s="77" t="s">
        <v>245</v>
      </c>
      <c r="G382" s="76">
        <f>VLOOKUP(F382,'GOLFER MONEY WON'!$1:$1048576,3,FALSE)</f>
        <v>119600</v>
      </c>
      <c r="H382" s="104" t="s">
        <v>260</v>
      </c>
      <c r="I382" s="105">
        <f>VLOOKUP(H382,'GOLFER MONEY WON'!$1:$1048576,3,FALSE)</f>
        <v>0</v>
      </c>
      <c r="J382" s="104" t="s">
        <v>266</v>
      </c>
      <c r="K382" s="105">
        <f>VLOOKUP(J382,'GOLFER MONEY WON'!$1:$1048576,3,FALSE)</f>
        <v>33503</v>
      </c>
      <c r="L382" s="104" t="s">
        <v>265</v>
      </c>
      <c r="M382" s="105">
        <f>VLOOKUP(L382,'GOLFER MONEY WON'!$1:$1048576,3,FALSE)</f>
        <v>0</v>
      </c>
      <c r="N382" s="108" t="s">
        <v>299</v>
      </c>
      <c r="O382" s="109">
        <f>VLOOKUP(N382,'GOLFER MONEY WON'!$1:$1048576,3,FALSE)</f>
        <v>345000</v>
      </c>
      <c r="P382" s="108" t="s">
        <v>319</v>
      </c>
      <c r="Q382" s="109">
        <f>VLOOKUP(P382,'GOLFER MONEY WON'!$1:$1048576,3,FALSE)</f>
        <v>119600</v>
      </c>
      <c r="R382" s="108" t="s">
        <v>286</v>
      </c>
      <c r="S382" s="109">
        <f>VLOOKUP(R382,'GOLFER MONEY WON'!$1:$1048576,3,FALSE)</f>
        <v>119600</v>
      </c>
      <c r="T382" s="112" t="s">
        <v>303</v>
      </c>
      <c r="U382" s="113">
        <f>VLOOKUP(T382,'GOLFER MONEY WON'!$1:$1048576,3,FALSE)</f>
        <v>0</v>
      </c>
      <c r="V382" s="114" t="s">
        <v>326</v>
      </c>
      <c r="W382" s="113">
        <f>VLOOKUP(V382,'GOLFER MONEY WON'!$1:$1048576,3,FALSE)</f>
        <v>79925</v>
      </c>
      <c r="X382" s="114" t="s">
        <v>330</v>
      </c>
      <c r="Y382" s="113">
        <f>VLOOKUP(X382,'GOLFER MONEY WON'!$1:$1048576,3,FALSE)</f>
        <v>60663</v>
      </c>
      <c r="Z382" s="58" t="s">
        <v>333</v>
      </c>
      <c r="AA382" s="59">
        <f>VLOOKUP(Z382,'GOLFER MONEY WON'!$1:$1048576,3,FALSE)</f>
        <v>218500</v>
      </c>
      <c r="AB382" s="58" t="s">
        <v>296</v>
      </c>
      <c r="AC382" s="59">
        <f>VLOOKUP(AB382,'GOLFER MONEY WON'!$1:$1048576,3,FALSE)</f>
        <v>0</v>
      </c>
      <c r="AD382" s="117" t="s">
        <v>337</v>
      </c>
      <c r="AE382" s="118">
        <f>VLOOKUP(AD382,'GOLFER MONEY WON'!$1:$1048576,3,FALSE)</f>
        <v>0</v>
      </c>
    </row>
    <row r="383" spans="1:31" x14ac:dyDescent="0.2">
      <c r="A383" s="39">
        <v>382</v>
      </c>
      <c r="B383" s="54" t="s">
        <v>507</v>
      </c>
      <c r="C383" s="55">
        <f>SUM(E383)+G383+I383+K383+M383+O383+Q383+S383+U383+W383+Y383+AA383+AC383+AE383</f>
        <v>1120829</v>
      </c>
      <c r="D383" s="75" t="s">
        <v>241</v>
      </c>
      <c r="E383" s="76">
        <f>VLOOKUP(D383,'GOLFER MONEY WON'!$1:$1048576,3,FALSE)</f>
        <v>33503</v>
      </c>
      <c r="F383" s="77" t="s">
        <v>245</v>
      </c>
      <c r="G383" s="76">
        <f>VLOOKUP(F383,'GOLFER MONEY WON'!$1:$1048576,3,FALSE)</f>
        <v>119600</v>
      </c>
      <c r="H383" s="104" t="s">
        <v>260</v>
      </c>
      <c r="I383" s="105">
        <f>VLOOKUP(H383,'GOLFER MONEY WON'!$1:$1048576,3,FALSE)</f>
        <v>0</v>
      </c>
      <c r="J383" s="104" t="s">
        <v>263</v>
      </c>
      <c r="K383" s="105">
        <f>VLOOKUP(J383,'GOLFER MONEY WON'!$1:$1048576,3,FALSE)</f>
        <v>161000</v>
      </c>
      <c r="L383" s="104" t="s">
        <v>265</v>
      </c>
      <c r="M383" s="105">
        <f>VLOOKUP(L383,'GOLFER MONEY WON'!$1:$1048576,3,FALSE)</f>
        <v>0</v>
      </c>
      <c r="N383" s="108" t="s">
        <v>280</v>
      </c>
      <c r="O383" s="109">
        <f>VLOOKUP(N383,'GOLFER MONEY WON'!$1:$1048576,3,FALSE)</f>
        <v>29900</v>
      </c>
      <c r="P383" s="108" t="s">
        <v>341</v>
      </c>
      <c r="Q383" s="109">
        <f>VLOOKUP(P383,'GOLFER MONEY WON'!$1:$1048576,3,FALSE)</f>
        <v>218500</v>
      </c>
      <c r="R383" s="108" t="s">
        <v>304</v>
      </c>
      <c r="S383" s="109">
        <f>VLOOKUP(R383,'GOLFER MONEY WON'!$1:$1048576,3,FALSE)</f>
        <v>0</v>
      </c>
      <c r="T383" s="112" t="s">
        <v>330</v>
      </c>
      <c r="U383" s="113">
        <f>VLOOKUP(T383,'GOLFER MONEY WON'!$1:$1048576,3,FALSE)</f>
        <v>60663</v>
      </c>
      <c r="V383" s="114" t="s">
        <v>284</v>
      </c>
      <c r="W383" s="113">
        <f>VLOOKUP(V383,'GOLFER MONEY WON'!$1:$1048576,3,FALSE)</f>
        <v>60663</v>
      </c>
      <c r="X383" s="114" t="s">
        <v>328</v>
      </c>
      <c r="Y383" s="113">
        <f>VLOOKUP(X383,'GOLFER MONEY WON'!$1:$1048576,3,FALSE)</f>
        <v>218500</v>
      </c>
      <c r="Z383" s="58" t="s">
        <v>290</v>
      </c>
      <c r="AA383" s="59">
        <f>VLOOKUP(Z383,'GOLFER MONEY WON'!$1:$1048576,3,FALSE)</f>
        <v>0</v>
      </c>
      <c r="AB383" s="58" t="s">
        <v>333</v>
      </c>
      <c r="AC383" s="59">
        <f>VLOOKUP(AB383,'GOLFER MONEY WON'!$1:$1048576,3,FALSE)</f>
        <v>218500</v>
      </c>
      <c r="AD383" s="117" t="s">
        <v>337</v>
      </c>
      <c r="AE383" s="118">
        <f>VLOOKUP(AD383,'GOLFER MONEY WON'!$1:$1048576,3,FALSE)</f>
        <v>0</v>
      </c>
    </row>
    <row r="384" spans="1:31" x14ac:dyDescent="0.2">
      <c r="A384" s="39">
        <v>383</v>
      </c>
      <c r="B384" s="54" t="s">
        <v>190</v>
      </c>
      <c r="C384" s="55">
        <f>SUM(E384)+G384+I384+K384+M384+O384+Q384+S384+U384+W384+Y384+AA384+AC384+AE384</f>
        <v>1120803</v>
      </c>
      <c r="D384" s="75" t="s">
        <v>241</v>
      </c>
      <c r="E384" s="76">
        <f>VLOOKUP(D384,'GOLFER MONEY WON'!$1:$1048576,3,FALSE)</f>
        <v>33503</v>
      </c>
      <c r="F384" s="77" t="s">
        <v>243</v>
      </c>
      <c r="G384" s="76">
        <f>VLOOKUP(F384,'GOLFER MONEY WON'!$1:$1048576,3,FALSE)</f>
        <v>0</v>
      </c>
      <c r="H384" s="104" t="s">
        <v>260</v>
      </c>
      <c r="I384" s="105">
        <f>VLOOKUP(H384,'GOLFER MONEY WON'!$1:$1048576,3,FALSE)</f>
        <v>0</v>
      </c>
      <c r="J384" s="104" t="s">
        <v>317</v>
      </c>
      <c r="K384" s="105">
        <f>VLOOKUP(J384,'GOLFER MONEY WON'!$1:$1048576,3,FALSE)</f>
        <v>119600</v>
      </c>
      <c r="L384" s="104" t="s">
        <v>274</v>
      </c>
      <c r="M384" s="105">
        <f>VLOOKUP(L384,'GOLFER MONEY WON'!$1:$1048576,3,FALSE)</f>
        <v>299000</v>
      </c>
      <c r="N384" s="108" t="s">
        <v>270</v>
      </c>
      <c r="O384" s="109">
        <f>VLOOKUP(N384,'GOLFER MONEY WON'!$1:$1048576,3,FALSE)</f>
        <v>79925</v>
      </c>
      <c r="P384" s="108" t="s">
        <v>255</v>
      </c>
      <c r="Q384" s="109">
        <f>VLOOKUP(P384,'GOLFER MONEY WON'!$1:$1048576,3,FALSE)</f>
        <v>385250</v>
      </c>
      <c r="R384" s="108" t="s">
        <v>280</v>
      </c>
      <c r="S384" s="109">
        <f>VLOOKUP(R384,'GOLFER MONEY WON'!$1:$1048576,3,FALSE)</f>
        <v>29900</v>
      </c>
      <c r="T384" s="112" t="s">
        <v>285</v>
      </c>
      <c r="U384" s="113">
        <f>VLOOKUP(T384,'GOLFER MONEY WON'!$1:$1048576,3,FALSE)</f>
        <v>43700</v>
      </c>
      <c r="V384" s="114" t="s">
        <v>300</v>
      </c>
      <c r="W384" s="113">
        <f>VLOOKUP(V384,'GOLFER MONEY WON'!$1:$1048576,3,FALSE)</f>
        <v>0</v>
      </c>
      <c r="X384" s="114" t="s">
        <v>326</v>
      </c>
      <c r="Y384" s="113">
        <f>VLOOKUP(X384,'GOLFER MONEY WON'!$1:$1048576,3,FALSE)</f>
        <v>79925</v>
      </c>
      <c r="Z384" s="58" t="s">
        <v>292</v>
      </c>
      <c r="AA384" s="59">
        <f>VLOOKUP(Z384,'GOLFER MONEY WON'!$1:$1048576,3,FALSE)</f>
        <v>0</v>
      </c>
      <c r="AB384" s="58" t="s">
        <v>296</v>
      </c>
      <c r="AC384" s="59">
        <f>VLOOKUP(AB384,'GOLFER MONEY WON'!$1:$1048576,3,FALSE)</f>
        <v>0</v>
      </c>
      <c r="AD384" s="117" t="s">
        <v>336</v>
      </c>
      <c r="AE384" s="118">
        <f>VLOOKUP(AD384,'GOLFER MONEY WON'!$1:$1048576,3,FALSE)</f>
        <v>50000</v>
      </c>
    </row>
    <row r="385" spans="1:31" x14ac:dyDescent="0.2">
      <c r="A385" s="39">
        <v>384</v>
      </c>
      <c r="B385" s="54" t="s">
        <v>93</v>
      </c>
      <c r="C385" s="55">
        <f>SUM(E385)+G385+I385+K385+M385+O385+Q385+S385+U385+W385+Y385+AA385+AC385+AE385</f>
        <v>1118989</v>
      </c>
      <c r="D385" s="75" t="s">
        <v>245</v>
      </c>
      <c r="E385" s="76">
        <f>VLOOKUP(D385,'GOLFER MONEY WON'!$1:$1048576,3,FALSE)</f>
        <v>119600</v>
      </c>
      <c r="F385" s="77" t="s">
        <v>243</v>
      </c>
      <c r="G385" s="76">
        <f>VLOOKUP(F385,'GOLFER MONEY WON'!$1:$1048576,3,FALSE)</f>
        <v>0</v>
      </c>
      <c r="H385" s="104" t="s">
        <v>266</v>
      </c>
      <c r="I385" s="105">
        <f>VLOOKUP(H385,'GOLFER MONEY WON'!$1:$1048576,3,FALSE)</f>
        <v>33503</v>
      </c>
      <c r="J385" s="104" t="s">
        <v>274</v>
      </c>
      <c r="K385" s="105">
        <f>VLOOKUP(J385,'GOLFER MONEY WON'!$1:$1048576,3,FALSE)</f>
        <v>299000</v>
      </c>
      <c r="L385" s="104" t="s">
        <v>269</v>
      </c>
      <c r="M385" s="105">
        <f>VLOOKUP(L385,'GOLFER MONEY WON'!$1:$1048576,3,FALSE)</f>
        <v>218500</v>
      </c>
      <c r="N385" s="108" t="s">
        <v>283</v>
      </c>
      <c r="O385" s="109">
        <f>VLOOKUP(N385,'GOLFER MONEY WON'!$1:$1048576,3,FALSE)</f>
        <v>0</v>
      </c>
      <c r="P385" s="108" t="s">
        <v>271</v>
      </c>
      <c r="Q385" s="109">
        <f>VLOOKUP(P385,'GOLFER MONEY WON'!$1:$1048576,3,FALSE)</f>
        <v>28635</v>
      </c>
      <c r="R385" s="108" t="s">
        <v>281</v>
      </c>
      <c r="S385" s="109">
        <f>VLOOKUP(R385,'GOLFER MONEY WON'!$1:$1048576,3,FALSE)</f>
        <v>0</v>
      </c>
      <c r="T385" s="112" t="s">
        <v>330</v>
      </c>
      <c r="U385" s="113">
        <f>VLOOKUP(T385,'GOLFER MONEY WON'!$1:$1048576,3,FALSE)</f>
        <v>60663</v>
      </c>
      <c r="V385" s="114" t="s">
        <v>326</v>
      </c>
      <c r="W385" s="113">
        <f>VLOOKUP(V385,'GOLFER MONEY WON'!$1:$1048576,3,FALSE)</f>
        <v>79925</v>
      </c>
      <c r="X385" s="114" t="s">
        <v>284</v>
      </c>
      <c r="Y385" s="113">
        <f>VLOOKUP(X385,'GOLFER MONEY WON'!$1:$1048576,3,FALSE)</f>
        <v>60663</v>
      </c>
      <c r="Z385" s="58" t="s">
        <v>290</v>
      </c>
      <c r="AA385" s="59">
        <f>VLOOKUP(Z385,'GOLFER MONEY WON'!$1:$1048576,3,FALSE)</f>
        <v>0</v>
      </c>
      <c r="AB385" s="58" t="s">
        <v>333</v>
      </c>
      <c r="AC385" s="59">
        <f>VLOOKUP(AB385,'GOLFER MONEY WON'!$1:$1048576,3,FALSE)</f>
        <v>218500</v>
      </c>
      <c r="AD385" s="117" t="s">
        <v>335</v>
      </c>
      <c r="AE385" s="118">
        <f>VLOOKUP(AD385,'GOLFER MONEY WON'!$1:$1048576,3,FALSE)</f>
        <v>0</v>
      </c>
    </row>
    <row r="386" spans="1:31" x14ac:dyDescent="0.2">
      <c r="A386" s="39">
        <v>385</v>
      </c>
      <c r="B386" s="54" t="s">
        <v>448</v>
      </c>
      <c r="C386" s="55">
        <f>SUM(E386)+G386+I386+K386+M386+O386+Q386+S386+U386+W386+Y386+AA386+AC386+AE386</f>
        <v>1117225</v>
      </c>
      <c r="D386" s="75" t="s">
        <v>243</v>
      </c>
      <c r="E386" s="76">
        <f>VLOOKUP(D386,'GOLFER MONEY WON'!$1:$1048576,3,FALSE)</f>
        <v>0</v>
      </c>
      <c r="F386" s="77" t="s">
        <v>240</v>
      </c>
      <c r="G386" s="76">
        <f>VLOOKUP(F386,'GOLFER MONEY WON'!$1:$1048576,3,FALSE)</f>
        <v>0</v>
      </c>
      <c r="H386" s="104" t="s">
        <v>260</v>
      </c>
      <c r="I386" s="105">
        <f>VLOOKUP(H386,'GOLFER MONEY WON'!$1:$1048576,3,FALSE)</f>
        <v>0</v>
      </c>
      <c r="J386" s="104" t="s">
        <v>269</v>
      </c>
      <c r="K386" s="105">
        <f>VLOOKUP(J386,'GOLFER MONEY WON'!$1:$1048576,3,FALSE)</f>
        <v>218500</v>
      </c>
      <c r="L386" s="104" t="s">
        <v>265</v>
      </c>
      <c r="M386" s="105">
        <f>VLOOKUP(L386,'GOLFER MONEY WON'!$1:$1048576,3,FALSE)</f>
        <v>0</v>
      </c>
      <c r="N386" s="108" t="s">
        <v>270</v>
      </c>
      <c r="O386" s="109">
        <f>VLOOKUP(N386,'GOLFER MONEY WON'!$1:$1048576,3,FALSE)</f>
        <v>79925</v>
      </c>
      <c r="P386" s="108" t="s">
        <v>319</v>
      </c>
      <c r="Q386" s="109">
        <f>VLOOKUP(P386,'GOLFER MONEY WON'!$1:$1048576,3,FALSE)</f>
        <v>119600</v>
      </c>
      <c r="R386" s="108" t="s">
        <v>257</v>
      </c>
      <c r="S386" s="109">
        <f>VLOOKUP(R386,'GOLFER MONEY WON'!$1:$1048576,3,FALSE)</f>
        <v>437000</v>
      </c>
      <c r="T386" s="112" t="s">
        <v>302</v>
      </c>
      <c r="U386" s="113">
        <f>VLOOKUP(T386,'GOLFER MONEY WON'!$1:$1048576,3,FALSE)</f>
        <v>218500</v>
      </c>
      <c r="V386" s="114" t="s">
        <v>300</v>
      </c>
      <c r="W386" s="113">
        <f>VLOOKUP(V386,'GOLFER MONEY WON'!$1:$1048576,3,FALSE)</f>
        <v>0</v>
      </c>
      <c r="X386" s="114" t="s">
        <v>324</v>
      </c>
      <c r="Y386" s="113">
        <f>VLOOKUP(X386,'GOLFER MONEY WON'!$1:$1048576,3,FALSE)</f>
        <v>43700</v>
      </c>
      <c r="Z386" s="58" t="s">
        <v>290</v>
      </c>
      <c r="AA386" s="59">
        <f>VLOOKUP(Z386,'GOLFER MONEY WON'!$1:$1048576,3,FALSE)</f>
        <v>0</v>
      </c>
      <c r="AB386" s="58" t="s">
        <v>332</v>
      </c>
      <c r="AC386" s="59">
        <f>VLOOKUP(AB386,'GOLFER MONEY WON'!$1:$1048576,3,FALSE)</f>
        <v>0</v>
      </c>
      <c r="AD386" s="117" t="s">
        <v>337</v>
      </c>
      <c r="AE386" s="118">
        <f>VLOOKUP(AD386,'GOLFER MONEY WON'!$1:$1048576,3,FALSE)</f>
        <v>0</v>
      </c>
    </row>
    <row r="387" spans="1:31" x14ac:dyDescent="0.2">
      <c r="A387" s="39">
        <v>386</v>
      </c>
      <c r="B387" s="54" t="s">
        <v>457</v>
      </c>
      <c r="C387" s="55">
        <f>SUM(E387)+G387+I387+K387+M387+O387+Q387+S387+U387+W387+Y387+AA387+AC387+AE387</f>
        <v>1115782</v>
      </c>
      <c r="D387" s="75" t="s">
        <v>241</v>
      </c>
      <c r="E387" s="76">
        <f>VLOOKUP(D387,'GOLFER MONEY WON'!$1:$1048576,3,FALSE)</f>
        <v>33503</v>
      </c>
      <c r="F387" s="77" t="s">
        <v>242</v>
      </c>
      <c r="G387" s="76">
        <f>VLOOKUP(F387,'GOLFER MONEY WON'!$1:$1048576,3,FALSE)</f>
        <v>161000</v>
      </c>
      <c r="H387" s="104" t="s">
        <v>266</v>
      </c>
      <c r="I387" s="105">
        <f>VLOOKUP(H387,'GOLFER MONEY WON'!$1:$1048576,3,FALSE)</f>
        <v>33503</v>
      </c>
      <c r="J387" s="104" t="s">
        <v>253</v>
      </c>
      <c r="K387" s="105">
        <f>VLOOKUP(J387,'GOLFER MONEY WON'!$1:$1048576,3,FALSE)</f>
        <v>0</v>
      </c>
      <c r="L387" s="104" t="s">
        <v>258</v>
      </c>
      <c r="M387" s="105">
        <f>VLOOKUP(L387,'GOLFER MONEY WON'!$1:$1048576,3,FALSE)</f>
        <v>60663</v>
      </c>
      <c r="N387" s="108" t="s">
        <v>283</v>
      </c>
      <c r="O387" s="109">
        <f>VLOOKUP(N387,'GOLFER MONEY WON'!$1:$1048576,3,FALSE)</f>
        <v>0</v>
      </c>
      <c r="P387" s="108" t="s">
        <v>341</v>
      </c>
      <c r="Q387" s="109">
        <f>VLOOKUP(P387,'GOLFER MONEY WON'!$1:$1048576,3,FALSE)</f>
        <v>218500</v>
      </c>
      <c r="R387" s="108" t="s">
        <v>286</v>
      </c>
      <c r="S387" s="109">
        <f>VLOOKUP(R387,'GOLFER MONEY WON'!$1:$1048576,3,FALSE)</f>
        <v>119600</v>
      </c>
      <c r="T387" s="112" t="s">
        <v>275</v>
      </c>
      <c r="U387" s="113">
        <f>VLOOKUP(T387,'GOLFER MONEY WON'!$1:$1048576,3,FALSE)</f>
        <v>79925</v>
      </c>
      <c r="V387" s="114" t="s">
        <v>326</v>
      </c>
      <c r="W387" s="113">
        <f>VLOOKUP(V387,'GOLFER MONEY WON'!$1:$1048576,3,FALSE)</f>
        <v>79925</v>
      </c>
      <c r="X387" s="114" t="s">
        <v>284</v>
      </c>
      <c r="Y387" s="113">
        <f>VLOOKUP(X387,'GOLFER MONEY WON'!$1:$1048576,3,FALSE)</f>
        <v>60663</v>
      </c>
      <c r="Z387" s="58" t="s">
        <v>290</v>
      </c>
      <c r="AA387" s="59">
        <f>VLOOKUP(Z387,'GOLFER MONEY WON'!$1:$1048576,3,FALSE)</f>
        <v>0</v>
      </c>
      <c r="AB387" s="58" t="s">
        <v>333</v>
      </c>
      <c r="AC387" s="59">
        <f>VLOOKUP(AB387,'GOLFER MONEY WON'!$1:$1048576,3,FALSE)</f>
        <v>218500</v>
      </c>
      <c r="AD387" s="117" t="s">
        <v>336</v>
      </c>
      <c r="AE387" s="118">
        <f>VLOOKUP(AD387,'GOLFER MONEY WON'!$1:$1048576,3,FALSE)</f>
        <v>50000</v>
      </c>
    </row>
    <row r="388" spans="1:31" x14ac:dyDescent="0.2">
      <c r="A388" s="39">
        <v>387</v>
      </c>
      <c r="B388" s="54" t="s">
        <v>169</v>
      </c>
      <c r="C388" s="55">
        <f>SUM(E388)+G388+I388+K388+M388+O388+Q388+S388+U388+W388+Y388+AA388+AC388+AE388</f>
        <v>1105456</v>
      </c>
      <c r="D388" s="75" t="s">
        <v>241</v>
      </c>
      <c r="E388" s="76">
        <f>VLOOKUP(D388,'GOLFER MONEY WON'!$1:$1048576,3,FALSE)</f>
        <v>33503</v>
      </c>
      <c r="F388" s="77" t="s">
        <v>242</v>
      </c>
      <c r="G388" s="76">
        <f>VLOOKUP(F388,'GOLFER MONEY WON'!$1:$1048576,3,FALSE)</f>
        <v>161000</v>
      </c>
      <c r="H388" s="104" t="s">
        <v>260</v>
      </c>
      <c r="I388" s="105">
        <f>VLOOKUP(H388,'GOLFER MONEY WON'!$1:$1048576,3,FALSE)</f>
        <v>0</v>
      </c>
      <c r="J388" s="104" t="s">
        <v>274</v>
      </c>
      <c r="K388" s="105">
        <f>VLOOKUP(J388,'GOLFER MONEY WON'!$1:$1048576,3,FALSE)</f>
        <v>299000</v>
      </c>
      <c r="L388" s="104" t="s">
        <v>315</v>
      </c>
      <c r="M388" s="105">
        <f>VLOOKUP(L388,'GOLFER MONEY WON'!$1:$1048576,3,FALSE)</f>
        <v>0</v>
      </c>
      <c r="N388" s="108" t="s">
        <v>280</v>
      </c>
      <c r="O388" s="109">
        <f>VLOOKUP(N388,'GOLFER MONEY WON'!$1:$1048576,3,FALSE)</f>
        <v>29900</v>
      </c>
      <c r="P388" s="108" t="s">
        <v>255</v>
      </c>
      <c r="Q388" s="109">
        <f>VLOOKUP(P388,'GOLFER MONEY WON'!$1:$1048576,3,FALSE)</f>
        <v>385250</v>
      </c>
      <c r="R388" s="108" t="s">
        <v>319</v>
      </c>
      <c r="S388" s="109">
        <f>VLOOKUP(R388,'GOLFER MONEY WON'!$1:$1048576,3,FALSE)</f>
        <v>119600</v>
      </c>
      <c r="T388" s="112" t="s">
        <v>272</v>
      </c>
      <c r="U388" s="113">
        <f>VLOOKUP(T388,'GOLFER MONEY WON'!$1:$1048576,3,FALSE)</f>
        <v>33503</v>
      </c>
      <c r="V388" s="114" t="s">
        <v>303</v>
      </c>
      <c r="W388" s="113">
        <f>VLOOKUP(V388,'GOLFER MONEY WON'!$1:$1048576,3,FALSE)</f>
        <v>0</v>
      </c>
      <c r="X388" s="114" t="s">
        <v>285</v>
      </c>
      <c r="Y388" s="113">
        <f>VLOOKUP(X388,'GOLFER MONEY WON'!$1:$1048576,3,FALSE)</f>
        <v>43700</v>
      </c>
      <c r="Z388" s="58" t="s">
        <v>332</v>
      </c>
      <c r="AA388" s="59">
        <f>VLOOKUP(Z388,'GOLFER MONEY WON'!$1:$1048576,3,FALSE)</f>
        <v>0</v>
      </c>
      <c r="AB388" s="58" t="s">
        <v>334</v>
      </c>
      <c r="AC388" s="59">
        <f>VLOOKUP(AB388,'GOLFER MONEY WON'!$1:$1048576,3,FALSE)</f>
        <v>0</v>
      </c>
      <c r="AD388" s="117" t="s">
        <v>337</v>
      </c>
      <c r="AE388" s="118">
        <f>VLOOKUP(AD388,'GOLFER MONEY WON'!$1:$1048576,3,FALSE)</f>
        <v>0</v>
      </c>
    </row>
    <row r="389" spans="1:31" x14ac:dyDescent="0.2">
      <c r="A389" s="39">
        <v>388</v>
      </c>
      <c r="B389" s="54" t="s">
        <v>311</v>
      </c>
      <c r="C389" s="55">
        <f>SUM(E389)+G389+I389+K389+M389+O389+Q389+S389+U389+W389+Y389+AA389+AC389+AE389</f>
        <v>1104748</v>
      </c>
      <c r="D389" s="75" t="s">
        <v>246</v>
      </c>
      <c r="E389" s="76">
        <f>VLOOKUP(D389,'GOLFER MONEY WON'!$1:$1048576,3,FALSE)</f>
        <v>345000</v>
      </c>
      <c r="F389" s="77" t="s">
        <v>244</v>
      </c>
      <c r="G389" s="76">
        <f>VLOOKUP(F389,'GOLFER MONEY WON'!$1:$1048576,3,FALSE)</f>
        <v>437000</v>
      </c>
      <c r="H389" s="104" t="s">
        <v>316</v>
      </c>
      <c r="I389" s="105">
        <f>VLOOKUP(H389,'GOLFER MONEY WON'!$1:$1048576,3,FALSE)</f>
        <v>43700</v>
      </c>
      <c r="J389" s="104" t="s">
        <v>256</v>
      </c>
      <c r="K389" s="105">
        <f>VLOOKUP(J389,'GOLFER MONEY WON'!$1:$1048576,3,FALSE)</f>
        <v>79925</v>
      </c>
      <c r="L389" s="104" t="s">
        <v>265</v>
      </c>
      <c r="M389" s="105">
        <f>VLOOKUP(L389,'GOLFER MONEY WON'!$1:$1048576,3,FALSE)</f>
        <v>0</v>
      </c>
      <c r="N389" s="108" t="s">
        <v>279</v>
      </c>
      <c r="O389" s="109">
        <f>VLOOKUP(N389,'GOLFER MONEY WON'!$1:$1048576,3,FALSE)</f>
        <v>79925</v>
      </c>
      <c r="P389" s="108" t="s">
        <v>280</v>
      </c>
      <c r="Q389" s="109">
        <f>VLOOKUP(P389,'GOLFER MONEY WON'!$1:$1048576,3,FALSE)</f>
        <v>29900</v>
      </c>
      <c r="R389" s="108" t="s">
        <v>271</v>
      </c>
      <c r="S389" s="109">
        <f>VLOOKUP(R389,'GOLFER MONEY WON'!$1:$1048576,3,FALSE)</f>
        <v>28635</v>
      </c>
      <c r="T389" s="112" t="s">
        <v>330</v>
      </c>
      <c r="U389" s="113">
        <f>VLOOKUP(T389,'GOLFER MONEY WON'!$1:$1048576,3,FALSE)</f>
        <v>60663</v>
      </c>
      <c r="V389" s="114" t="s">
        <v>291</v>
      </c>
      <c r="W389" s="113">
        <f>VLOOKUP(V389,'GOLFER MONEY WON'!$1:$1048576,3,FALSE)</f>
        <v>0</v>
      </c>
      <c r="X389" s="114" t="s">
        <v>289</v>
      </c>
      <c r="Y389" s="113">
        <f>VLOOKUP(X389,'GOLFER MONEY WON'!$1:$1048576,3,FALSE)</f>
        <v>0</v>
      </c>
      <c r="Z389" s="58" t="s">
        <v>334</v>
      </c>
      <c r="AA389" s="59">
        <f>VLOOKUP(Z389,'GOLFER MONEY WON'!$1:$1048576,3,FALSE)</f>
        <v>0</v>
      </c>
      <c r="AB389" s="58" t="s">
        <v>296</v>
      </c>
      <c r="AC389" s="59">
        <f>VLOOKUP(AB389,'GOLFER MONEY WON'!$1:$1048576,3,FALSE)</f>
        <v>0</v>
      </c>
      <c r="AD389" s="117" t="s">
        <v>335</v>
      </c>
      <c r="AE389" s="118">
        <f>VLOOKUP(AD389,'GOLFER MONEY WON'!$1:$1048576,3,FALSE)</f>
        <v>0</v>
      </c>
    </row>
    <row r="390" spans="1:31" x14ac:dyDescent="0.2">
      <c r="A390" s="39">
        <v>389</v>
      </c>
      <c r="B390" s="54" t="s">
        <v>114</v>
      </c>
      <c r="C390" s="55">
        <f>SUM(E390)+G390+I390+K390+M390+O390+Q390+S390+U390+W390+Y390+AA390+AC390+AE390</f>
        <v>1103578</v>
      </c>
      <c r="D390" s="75" t="s">
        <v>243</v>
      </c>
      <c r="E390" s="76">
        <f>VLOOKUP(D390,'GOLFER MONEY WON'!$1:$1048576,3,FALSE)</f>
        <v>0</v>
      </c>
      <c r="F390" s="77" t="s">
        <v>240</v>
      </c>
      <c r="G390" s="76">
        <f>VLOOKUP(F390,'GOLFER MONEY WON'!$1:$1048576,3,FALSE)</f>
        <v>0</v>
      </c>
      <c r="H390" s="104" t="s">
        <v>266</v>
      </c>
      <c r="I390" s="105">
        <f>VLOOKUP(H390,'GOLFER MONEY WON'!$1:$1048576,3,FALSE)</f>
        <v>33503</v>
      </c>
      <c r="J390" s="104" t="s">
        <v>274</v>
      </c>
      <c r="K390" s="105">
        <f>VLOOKUP(J390,'GOLFER MONEY WON'!$1:$1048576,3,FALSE)</f>
        <v>299000</v>
      </c>
      <c r="L390" s="104" t="s">
        <v>265</v>
      </c>
      <c r="M390" s="105">
        <f>VLOOKUP(L390,'GOLFER MONEY WON'!$1:$1048576,3,FALSE)</f>
        <v>0</v>
      </c>
      <c r="N390" s="108" t="s">
        <v>283</v>
      </c>
      <c r="O390" s="109">
        <f>VLOOKUP(N390,'GOLFER MONEY WON'!$1:$1048576,3,FALSE)</f>
        <v>0</v>
      </c>
      <c r="P390" s="108" t="s">
        <v>255</v>
      </c>
      <c r="Q390" s="109">
        <f>VLOOKUP(P390,'GOLFER MONEY WON'!$1:$1048576,3,FALSE)</f>
        <v>385250</v>
      </c>
      <c r="R390" s="108" t="s">
        <v>251</v>
      </c>
      <c r="S390" s="109">
        <f>VLOOKUP(R390,'GOLFER MONEY WON'!$1:$1048576,3,FALSE)</f>
        <v>43700</v>
      </c>
      <c r="T390" s="112" t="s">
        <v>276</v>
      </c>
      <c r="U390" s="113">
        <f>VLOOKUP(T390,'GOLFER MONEY WON'!$1:$1048576,3,FALSE)</f>
        <v>0</v>
      </c>
      <c r="V390" s="114" t="s">
        <v>326</v>
      </c>
      <c r="W390" s="113">
        <f>VLOOKUP(V390,'GOLFER MONEY WON'!$1:$1048576,3,FALSE)</f>
        <v>79925</v>
      </c>
      <c r="X390" s="114" t="s">
        <v>285</v>
      </c>
      <c r="Y390" s="113">
        <f>VLOOKUP(X390,'GOLFER MONEY WON'!$1:$1048576,3,FALSE)</f>
        <v>43700</v>
      </c>
      <c r="Z390" s="58" t="s">
        <v>292</v>
      </c>
      <c r="AA390" s="59">
        <f>VLOOKUP(Z390,'GOLFER MONEY WON'!$1:$1048576,3,FALSE)</f>
        <v>0</v>
      </c>
      <c r="AB390" s="58" t="s">
        <v>333</v>
      </c>
      <c r="AC390" s="59">
        <f>VLOOKUP(AB390,'GOLFER MONEY WON'!$1:$1048576,3,FALSE)</f>
        <v>218500</v>
      </c>
      <c r="AD390" s="117" t="s">
        <v>337</v>
      </c>
      <c r="AE390" s="118">
        <f>VLOOKUP(AD390,'GOLFER MONEY WON'!$1:$1048576,3,FALSE)</f>
        <v>0</v>
      </c>
    </row>
    <row r="391" spans="1:31" x14ac:dyDescent="0.2">
      <c r="A391" s="39">
        <v>390</v>
      </c>
      <c r="B391" s="54" t="s">
        <v>196</v>
      </c>
      <c r="C391" s="55">
        <f>SUM(E391)+G391+I391+K391+M391+O391+Q391+S391+U391+W391+Y391+AA391+AC391+AE391</f>
        <v>1102106</v>
      </c>
      <c r="D391" s="75" t="s">
        <v>241</v>
      </c>
      <c r="E391" s="76">
        <f>VLOOKUP(D391,'GOLFER MONEY WON'!$1:$1048576,3,FALSE)</f>
        <v>33503</v>
      </c>
      <c r="F391" s="77" t="s">
        <v>245</v>
      </c>
      <c r="G391" s="76">
        <f>VLOOKUP(F391,'GOLFER MONEY WON'!$1:$1048576,3,FALSE)</f>
        <v>119600</v>
      </c>
      <c r="H391" s="104" t="s">
        <v>260</v>
      </c>
      <c r="I391" s="105">
        <f>VLOOKUP(H391,'GOLFER MONEY WON'!$1:$1048576,3,FALSE)</f>
        <v>0</v>
      </c>
      <c r="J391" s="104" t="s">
        <v>256</v>
      </c>
      <c r="K391" s="105">
        <f>VLOOKUP(J391,'GOLFER MONEY WON'!$1:$1048576,3,FALSE)</f>
        <v>79925</v>
      </c>
      <c r="L391" s="104" t="s">
        <v>261</v>
      </c>
      <c r="M391" s="105">
        <f>VLOOKUP(L391,'GOLFER MONEY WON'!$1:$1048576,3,FALSE)</f>
        <v>79925</v>
      </c>
      <c r="N391" s="108" t="s">
        <v>255</v>
      </c>
      <c r="O391" s="109">
        <f>VLOOKUP(N391,'GOLFER MONEY WON'!$1:$1048576,3,FALSE)</f>
        <v>385250</v>
      </c>
      <c r="P391" s="108" t="s">
        <v>277</v>
      </c>
      <c r="Q391" s="109">
        <f>VLOOKUP(P391,'GOLFER MONEY WON'!$1:$1048576,3,FALSE)</f>
        <v>28140</v>
      </c>
      <c r="R391" s="108" t="s">
        <v>281</v>
      </c>
      <c r="S391" s="109">
        <f>VLOOKUP(R391,'GOLFER MONEY WON'!$1:$1048576,3,FALSE)</f>
        <v>0</v>
      </c>
      <c r="T391" s="112" t="s">
        <v>278</v>
      </c>
      <c r="U391" s="113">
        <f>VLOOKUP(T391,'GOLFER MONEY WON'!$1:$1048576,3,FALSE)</f>
        <v>52900</v>
      </c>
      <c r="V391" s="114" t="s">
        <v>285</v>
      </c>
      <c r="W391" s="113">
        <f>VLOOKUP(V391,'GOLFER MONEY WON'!$1:$1048576,3,FALSE)</f>
        <v>43700</v>
      </c>
      <c r="X391" s="114" t="s">
        <v>284</v>
      </c>
      <c r="Y391" s="113">
        <f>VLOOKUP(X391,'GOLFER MONEY WON'!$1:$1048576,3,FALSE)</f>
        <v>60663</v>
      </c>
      <c r="Z391" s="58" t="s">
        <v>290</v>
      </c>
      <c r="AA391" s="59">
        <f>VLOOKUP(Z391,'GOLFER MONEY WON'!$1:$1048576,3,FALSE)</f>
        <v>0</v>
      </c>
      <c r="AB391" s="58" t="s">
        <v>333</v>
      </c>
      <c r="AC391" s="59">
        <f>VLOOKUP(AB391,'GOLFER MONEY WON'!$1:$1048576,3,FALSE)</f>
        <v>218500</v>
      </c>
      <c r="AD391" s="117" t="s">
        <v>335</v>
      </c>
      <c r="AE391" s="118">
        <f>VLOOKUP(AD391,'GOLFER MONEY WON'!$1:$1048576,3,FALSE)</f>
        <v>0</v>
      </c>
    </row>
    <row r="392" spans="1:31" x14ac:dyDescent="0.2">
      <c r="A392" s="39">
        <v>391</v>
      </c>
      <c r="B392" s="54" t="s">
        <v>586</v>
      </c>
      <c r="C392" s="55">
        <f>SUM(E392)+G392+I392+K392+M392+O392+Q392+S392+U392+W392+Y392+AA392+AC392+AE392</f>
        <v>1101330</v>
      </c>
      <c r="D392" s="75" t="s">
        <v>243</v>
      </c>
      <c r="E392" s="76">
        <f>VLOOKUP(D392,'GOLFER MONEY WON'!$1:$1048576,3,FALSE)</f>
        <v>0</v>
      </c>
      <c r="F392" s="77" t="s">
        <v>254</v>
      </c>
      <c r="G392" s="76">
        <f>VLOOKUP(F392,'GOLFER MONEY WON'!$1:$1048576,3,FALSE)</f>
        <v>667000</v>
      </c>
      <c r="H392" s="104" t="s">
        <v>249</v>
      </c>
      <c r="I392" s="105">
        <f>VLOOKUP(H392,'GOLFER MONEY WON'!$1:$1048576,3,FALSE)</f>
        <v>27840</v>
      </c>
      <c r="J392" s="104" t="s">
        <v>282</v>
      </c>
      <c r="K392" s="105">
        <f>VLOOKUP(J392,'GOLFER MONEY WON'!$1:$1048576,3,FALSE)</f>
        <v>0</v>
      </c>
      <c r="L392" s="104" t="s">
        <v>264</v>
      </c>
      <c r="M392" s="105">
        <f>VLOOKUP(L392,'GOLFER MONEY WON'!$1:$1048576,3,FALSE)</f>
        <v>0</v>
      </c>
      <c r="N392" s="108" t="s">
        <v>277</v>
      </c>
      <c r="O392" s="109">
        <f>VLOOKUP(N392,'GOLFER MONEY WON'!$1:$1048576,3,FALSE)</f>
        <v>28140</v>
      </c>
      <c r="P392" s="108" t="s">
        <v>273</v>
      </c>
      <c r="Q392" s="109">
        <f>VLOOKUP(P392,'GOLFER MONEY WON'!$1:$1048576,3,FALSE)</f>
        <v>79925</v>
      </c>
      <c r="R392" s="108" t="s">
        <v>259</v>
      </c>
      <c r="S392" s="109">
        <f>VLOOKUP(R392,'GOLFER MONEY WON'!$1:$1048576,3,FALSE)</f>
        <v>0</v>
      </c>
      <c r="T392" s="112" t="s">
        <v>303</v>
      </c>
      <c r="U392" s="113">
        <f>VLOOKUP(T392,'GOLFER MONEY WON'!$1:$1048576,3,FALSE)</f>
        <v>0</v>
      </c>
      <c r="V392" s="114" t="s">
        <v>289</v>
      </c>
      <c r="W392" s="113">
        <f>VLOOKUP(V392,'GOLFER MONEY WON'!$1:$1048576,3,FALSE)</f>
        <v>0</v>
      </c>
      <c r="X392" s="114" t="s">
        <v>275</v>
      </c>
      <c r="Y392" s="113">
        <f>VLOOKUP(X392,'GOLFER MONEY WON'!$1:$1048576,3,FALSE)</f>
        <v>79925</v>
      </c>
      <c r="Z392" s="58" t="s">
        <v>290</v>
      </c>
      <c r="AA392" s="59">
        <f>VLOOKUP(Z392,'GOLFER MONEY WON'!$1:$1048576,3,FALSE)</f>
        <v>0</v>
      </c>
      <c r="AB392" s="58" t="s">
        <v>333</v>
      </c>
      <c r="AC392" s="59">
        <f>VLOOKUP(AB392,'GOLFER MONEY WON'!$1:$1048576,3,FALSE)</f>
        <v>218500</v>
      </c>
      <c r="AD392" s="117" t="s">
        <v>335</v>
      </c>
      <c r="AE392" s="118">
        <f>VLOOKUP(AD392,'GOLFER MONEY WON'!$1:$1048576,3,FALSE)</f>
        <v>0</v>
      </c>
    </row>
    <row r="393" spans="1:31" x14ac:dyDescent="0.2">
      <c r="A393" s="39">
        <v>392</v>
      </c>
      <c r="B393" s="54" t="s">
        <v>366</v>
      </c>
      <c r="C393" s="55">
        <f>SUM(E393)+G393+I393+K393+M393+O393+Q393+S393+U393+W393+Y393+AA393+AC393+AE393</f>
        <v>1095260</v>
      </c>
      <c r="D393" s="75" t="s">
        <v>243</v>
      </c>
      <c r="E393" s="76">
        <f>VLOOKUP(D393,'GOLFER MONEY WON'!$1:$1048576,3,FALSE)</f>
        <v>0</v>
      </c>
      <c r="F393" s="77" t="s">
        <v>242</v>
      </c>
      <c r="G393" s="76">
        <f>VLOOKUP(F393,'GOLFER MONEY WON'!$1:$1048576,3,FALSE)</f>
        <v>161000</v>
      </c>
      <c r="H393" s="104" t="s">
        <v>264</v>
      </c>
      <c r="I393" s="105">
        <f>VLOOKUP(H393,'GOLFER MONEY WON'!$1:$1048576,3,FALSE)</f>
        <v>0</v>
      </c>
      <c r="J393" s="104" t="s">
        <v>256</v>
      </c>
      <c r="K393" s="105">
        <f>VLOOKUP(J393,'GOLFER MONEY WON'!$1:$1048576,3,FALSE)</f>
        <v>79925</v>
      </c>
      <c r="L393" s="104" t="s">
        <v>265</v>
      </c>
      <c r="M393" s="105">
        <f>VLOOKUP(L393,'GOLFER MONEY WON'!$1:$1048576,3,FALSE)</f>
        <v>0</v>
      </c>
      <c r="N393" s="108" t="s">
        <v>283</v>
      </c>
      <c r="O393" s="109">
        <f>VLOOKUP(N393,'GOLFER MONEY WON'!$1:$1048576,3,FALSE)</f>
        <v>0</v>
      </c>
      <c r="P393" s="108" t="s">
        <v>299</v>
      </c>
      <c r="Q393" s="109">
        <f>VLOOKUP(P393,'GOLFER MONEY WON'!$1:$1048576,3,FALSE)</f>
        <v>345000</v>
      </c>
      <c r="R393" s="108" t="s">
        <v>271</v>
      </c>
      <c r="S393" s="109">
        <f>VLOOKUP(R393,'GOLFER MONEY WON'!$1:$1048576,3,FALSE)</f>
        <v>28635</v>
      </c>
      <c r="T393" s="112" t="s">
        <v>302</v>
      </c>
      <c r="U393" s="113">
        <f>VLOOKUP(T393,'GOLFER MONEY WON'!$1:$1048576,3,FALSE)</f>
        <v>218500</v>
      </c>
      <c r="V393" s="114" t="s">
        <v>300</v>
      </c>
      <c r="W393" s="113">
        <f>VLOOKUP(V393,'GOLFER MONEY WON'!$1:$1048576,3,FALSE)</f>
        <v>0</v>
      </c>
      <c r="X393" s="114" t="s">
        <v>285</v>
      </c>
      <c r="Y393" s="113">
        <f>VLOOKUP(X393,'GOLFER MONEY WON'!$1:$1048576,3,FALSE)</f>
        <v>43700</v>
      </c>
      <c r="Z393" s="58" t="s">
        <v>332</v>
      </c>
      <c r="AA393" s="59">
        <f>VLOOKUP(Z393,'GOLFER MONEY WON'!$1:$1048576,3,FALSE)</f>
        <v>0</v>
      </c>
      <c r="AB393" s="58" t="s">
        <v>333</v>
      </c>
      <c r="AC393" s="59">
        <f>VLOOKUP(AB393,'GOLFER MONEY WON'!$1:$1048576,3,FALSE)</f>
        <v>218500</v>
      </c>
      <c r="AD393" s="117" t="s">
        <v>337</v>
      </c>
      <c r="AE393" s="118">
        <f>VLOOKUP(AD393,'GOLFER MONEY WON'!$1:$1048576,3,FALSE)</f>
        <v>0</v>
      </c>
    </row>
    <row r="394" spans="1:31" x14ac:dyDescent="0.2">
      <c r="A394" s="39">
        <v>393</v>
      </c>
      <c r="B394" s="54" t="s">
        <v>572</v>
      </c>
      <c r="C394" s="55">
        <f>SUM(E394)+G394+I394+K394+M394+O394+Q394+S394+U394+W394+Y394+AA394+AC394+AE394</f>
        <v>1089865</v>
      </c>
      <c r="D394" s="75" t="s">
        <v>245</v>
      </c>
      <c r="E394" s="76">
        <f>VLOOKUP(D394,'GOLFER MONEY WON'!$1:$1048576,3,FALSE)</f>
        <v>119600</v>
      </c>
      <c r="F394" s="77" t="s">
        <v>246</v>
      </c>
      <c r="G394" s="76">
        <f>VLOOKUP(F394,'GOLFER MONEY WON'!$1:$1048576,3,FALSE)</f>
        <v>345000</v>
      </c>
      <c r="H394" s="104" t="s">
        <v>249</v>
      </c>
      <c r="I394" s="105">
        <f>VLOOKUP(H394,'GOLFER MONEY WON'!$1:$1048576,3,FALSE)</f>
        <v>27840</v>
      </c>
      <c r="J394" s="104" t="s">
        <v>282</v>
      </c>
      <c r="K394" s="105">
        <f>VLOOKUP(J394,'GOLFER MONEY WON'!$1:$1048576,3,FALSE)</f>
        <v>0</v>
      </c>
      <c r="L394" s="104" t="s">
        <v>267</v>
      </c>
      <c r="M394" s="105">
        <f>VLOOKUP(L394,'GOLFER MONEY WON'!$1:$1048576,3,FALSE)</f>
        <v>299000</v>
      </c>
      <c r="N394" s="108" t="s">
        <v>341</v>
      </c>
      <c r="O394" s="109">
        <f>VLOOKUP(N394,'GOLFER MONEY WON'!$1:$1048576,3,FALSE)</f>
        <v>218500</v>
      </c>
      <c r="P394" s="108" t="s">
        <v>304</v>
      </c>
      <c r="Q394" s="109">
        <f>VLOOKUP(P394,'GOLFER MONEY WON'!$1:$1048576,3,FALSE)</f>
        <v>0</v>
      </c>
      <c r="R394" s="108" t="s">
        <v>288</v>
      </c>
      <c r="S394" s="109">
        <f>VLOOKUP(R394,'GOLFER MONEY WON'!$1:$1048576,3,FALSE)</f>
        <v>0</v>
      </c>
      <c r="T394" s="112" t="s">
        <v>276</v>
      </c>
      <c r="U394" s="113">
        <f>VLOOKUP(T394,'GOLFER MONEY WON'!$1:$1048576,3,FALSE)</f>
        <v>0</v>
      </c>
      <c r="V394" s="114" t="s">
        <v>303</v>
      </c>
      <c r="W394" s="113">
        <f>VLOOKUP(V394,'GOLFER MONEY WON'!$1:$1048576,3,FALSE)</f>
        <v>0</v>
      </c>
      <c r="X394" s="114" t="s">
        <v>275</v>
      </c>
      <c r="Y394" s="113">
        <f>VLOOKUP(X394,'GOLFER MONEY WON'!$1:$1048576,3,FALSE)</f>
        <v>79925</v>
      </c>
      <c r="Z394" s="58" t="s">
        <v>292</v>
      </c>
      <c r="AA394" s="59">
        <f>VLOOKUP(Z394,'GOLFER MONEY WON'!$1:$1048576,3,FALSE)</f>
        <v>0</v>
      </c>
      <c r="AB394" s="58" t="s">
        <v>295</v>
      </c>
      <c r="AC394" s="59">
        <f>VLOOKUP(AB394,'GOLFER MONEY WON'!$1:$1048576,3,FALSE)</f>
        <v>0</v>
      </c>
      <c r="AD394" s="117" t="s">
        <v>337</v>
      </c>
      <c r="AE394" s="118">
        <f>VLOOKUP(AD394,'GOLFER MONEY WON'!$1:$1048576,3,FALSE)</f>
        <v>0</v>
      </c>
    </row>
    <row r="395" spans="1:31" x14ac:dyDescent="0.2">
      <c r="A395" s="39">
        <v>394</v>
      </c>
      <c r="B395" s="54" t="s">
        <v>155</v>
      </c>
      <c r="C395" s="55">
        <f>SUM(E395)+G395+I395+K395+M395+O395+Q395+S395+U395+W395+Y395+AA395+AC395+AE395</f>
        <v>1084335</v>
      </c>
      <c r="D395" s="75" t="s">
        <v>245</v>
      </c>
      <c r="E395" s="76">
        <f>VLOOKUP(D395,'GOLFER MONEY WON'!$1:$1048576,3,FALSE)</f>
        <v>119600</v>
      </c>
      <c r="F395" s="77" t="s">
        <v>244</v>
      </c>
      <c r="G395" s="76">
        <f>VLOOKUP(F395,'GOLFER MONEY WON'!$1:$1048576,3,FALSE)</f>
        <v>437000</v>
      </c>
      <c r="H395" s="104" t="s">
        <v>260</v>
      </c>
      <c r="I395" s="105">
        <f>VLOOKUP(H395,'GOLFER MONEY WON'!$1:$1048576,3,FALSE)</f>
        <v>0</v>
      </c>
      <c r="J395" s="104" t="s">
        <v>263</v>
      </c>
      <c r="K395" s="105">
        <f>VLOOKUP(J395,'GOLFER MONEY WON'!$1:$1048576,3,FALSE)</f>
        <v>161000</v>
      </c>
      <c r="L395" s="104" t="s">
        <v>265</v>
      </c>
      <c r="M395" s="105">
        <f>VLOOKUP(L395,'GOLFER MONEY WON'!$1:$1048576,3,FALSE)</f>
        <v>0</v>
      </c>
      <c r="N395" s="108" t="s">
        <v>271</v>
      </c>
      <c r="O395" s="109">
        <f>VLOOKUP(N395,'GOLFER MONEY WON'!$1:$1048576,3,FALSE)</f>
        <v>28635</v>
      </c>
      <c r="P395" s="108" t="s">
        <v>283</v>
      </c>
      <c r="Q395" s="109">
        <f>VLOOKUP(P395,'GOLFER MONEY WON'!$1:$1048576,3,FALSE)</f>
        <v>0</v>
      </c>
      <c r="R395" s="108" t="s">
        <v>319</v>
      </c>
      <c r="S395" s="109">
        <f>VLOOKUP(R395,'GOLFER MONEY WON'!$1:$1048576,3,FALSE)</f>
        <v>119600</v>
      </c>
      <c r="T395" s="112" t="s">
        <v>303</v>
      </c>
      <c r="U395" s="113">
        <f>VLOOKUP(T395,'GOLFER MONEY WON'!$1:$1048576,3,FALSE)</f>
        <v>0</v>
      </c>
      <c r="V395" s="114" t="s">
        <v>300</v>
      </c>
      <c r="W395" s="113">
        <f>VLOOKUP(V395,'GOLFER MONEY WON'!$1:$1048576,3,FALSE)</f>
        <v>0</v>
      </c>
      <c r="X395" s="114" t="s">
        <v>322</v>
      </c>
      <c r="Y395" s="113">
        <f>VLOOKUP(X395,'GOLFER MONEY WON'!$1:$1048576,3,FALSE)</f>
        <v>0</v>
      </c>
      <c r="Z395" s="58" t="s">
        <v>292</v>
      </c>
      <c r="AA395" s="59">
        <f>VLOOKUP(Z395,'GOLFER MONEY WON'!$1:$1048576,3,FALSE)</f>
        <v>0</v>
      </c>
      <c r="AB395" s="58" t="s">
        <v>333</v>
      </c>
      <c r="AC395" s="59">
        <f>VLOOKUP(AB395,'GOLFER MONEY WON'!$1:$1048576,3,FALSE)</f>
        <v>218500</v>
      </c>
      <c r="AD395" s="117" t="s">
        <v>337</v>
      </c>
      <c r="AE395" s="118">
        <f>VLOOKUP(AD395,'GOLFER MONEY WON'!$1:$1048576,3,FALSE)</f>
        <v>0</v>
      </c>
    </row>
    <row r="396" spans="1:31" x14ac:dyDescent="0.2">
      <c r="A396" s="39">
        <v>395</v>
      </c>
      <c r="B396" s="54" t="s">
        <v>86</v>
      </c>
      <c r="C396" s="55">
        <f>SUM(E396)+G396+I396+K396+M396+O396+Q396+S396+U396+W396+Y396+AA396+AC396+AE396</f>
        <v>1076653</v>
      </c>
      <c r="D396" s="75" t="s">
        <v>243</v>
      </c>
      <c r="E396" s="76">
        <f>VLOOKUP(D396,'GOLFER MONEY WON'!$1:$1048576,3,FALSE)</f>
        <v>0</v>
      </c>
      <c r="F396" s="77" t="s">
        <v>248</v>
      </c>
      <c r="G396" s="76">
        <f>VLOOKUP(F396,'GOLFER MONEY WON'!$1:$1048576,3,FALSE)</f>
        <v>667000</v>
      </c>
      <c r="H396" s="104" t="s">
        <v>260</v>
      </c>
      <c r="I396" s="105">
        <f>VLOOKUP(H396,'GOLFER MONEY WON'!$1:$1048576,3,FALSE)</f>
        <v>0</v>
      </c>
      <c r="J396" s="104" t="s">
        <v>261</v>
      </c>
      <c r="K396" s="105">
        <f>VLOOKUP(J396,'GOLFER MONEY WON'!$1:$1048576,3,FALSE)</f>
        <v>79925</v>
      </c>
      <c r="L396" s="104" t="s">
        <v>263</v>
      </c>
      <c r="M396" s="105">
        <f>VLOOKUP(L396,'GOLFER MONEY WON'!$1:$1048576,3,FALSE)</f>
        <v>161000</v>
      </c>
      <c r="N396" s="108" t="s">
        <v>270</v>
      </c>
      <c r="O396" s="109">
        <f>VLOOKUP(N396,'GOLFER MONEY WON'!$1:$1048576,3,FALSE)</f>
        <v>79925</v>
      </c>
      <c r="P396" s="108" t="s">
        <v>283</v>
      </c>
      <c r="Q396" s="109">
        <f>VLOOKUP(P396,'GOLFER MONEY WON'!$1:$1048576,3,FALSE)</f>
        <v>0</v>
      </c>
      <c r="R396" s="108" t="s">
        <v>277</v>
      </c>
      <c r="S396" s="109">
        <f>VLOOKUP(R396,'GOLFER MONEY WON'!$1:$1048576,3,FALSE)</f>
        <v>28140</v>
      </c>
      <c r="T396" s="112" t="s">
        <v>291</v>
      </c>
      <c r="U396" s="113">
        <f>VLOOKUP(T396,'GOLFER MONEY WON'!$1:$1048576,3,FALSE)</f>
        <v>0</v>
      </c>
      <c r="V396" s="114" t="s">
        <v>300</v>
      </c>
      <c r="W396" s="113">
        <f>VLOOKUP(V396,'GOLFER MONEY WON'!$1:$1048576,3,FALSE)</f>
        <v>0</v>
      </c>
      <c r="X396" s="114" t="s">
        <v>330</v>
      </c>
      <c r="Y396" s="113">
        <f>VLOOKUP(X396,'GOLFER MONEY WON'!$1:$1048576,3,FALSE)</f>
        <v>60663</v>
      </c>
      <c r="Z396" s="58" t="s">
        <v>290</v>
      </c>
      <c r="AA396" s="59">
        <f>VLOOKUP(Z396,'GOLFER MONEY WON'!$1:$1048576,3,FALSE)</f>
        <v>0</v>
      </c>
      <c r="AB396" s="58" t="s">
        <v>292</v>
      </c>
      <c r="AC396" s="59">
        <f>VLOOKUP(AB396,'GOLFER MONEY WON'!$1:$1048576,3,FALSE)</f>
        <v>0</v>
      </c>
      <c r="AD396" s="117" t="s">
        <v>337</v>
      </c>
      <c r="AE396" s="118">
        <f>VLOOKUP(AD396,'GOLFER MONEY WON'!$1:$1048576,3,FALSE)</f>
        <v>0</v>
      </c>
    </row>
    <row r="397" spans="1:31" x14ac:dyDescent="0.2">
      <c r="A397" s="39">
        <v>396</v>
      </c>
      <c r="B397" s="54" t="s">
        <v>491</v>
      </c>
      <c r="C397" s="55">
        <f>SUM(E397)+G397+I397+K397+M397+O397+Q397+S397+U397+W397+Y397+AA397+AC397+AE397</f>
        <v>1071225</v>
      </c>
      <c r="D397" s="75" t="s">
        <v>243</v>
      </c>
      <c r="E397" s="76">
        <f>VLOOKUP(D397,'GOLFER MONEY WON'!$1:$1048576,3,FALSE)</f>
        <v>0</v>
      </c>
      <c r="F397" s="77" t="s">
        <v>245</v>
      </c>
      <c r="G397" s="76">
        <f>VLOOKUP(F397,'GOLFER MONEY WON'!$1:$1048576,3,FALSE)</f>
        <v>119600</v>
      </c>
      <c r="H397" s="104" t="s">
        <v>267</v>
      </c>
      <c r="I397" s="105">
        <f>VLOOKUP(H397,'GOLFER MONEY WON'!$1:$1048576,3,FALSE)</f>
        <v>299000</v>
      </c>
      <c r="J397" s="104" t="s">
        <v>263</v>
      </c>
      <c r="K397" s="105">
        <f>VLOOKUP(J397,'GOLFER MONEY WON'!$1:$1048576,3,FALSE)</f>
        <v>161000</v>
      </c>
      <c r="L397" s="104" t="s">
        <v>317</v>
      </c>
      <c r="M397" s="105">
        <f>VLOOKUP(L397,'GOLFER MONEY WON'!$1:$1048576,3,FALSE)</f>
        <v>119600</v>
      </c>
      <c r="N397" s="108" t="s">
        <v>270</v>
      </c>
      <c r="O397" s="109">
        <f>VLOOKUP(N397,'GOLFER MONEY WON'!$1:$1048576,3,FALSE)</f>
        <v>79925</v>
      </c>
      <c r="P397" s="108" t="s">
        <v>280</v>
      </c>
      <c r="Q397" s="109">
        <f>VLOOKUP(P397,'GOLFER MONEY WON'!$1:$1048576,3,FALSE)</f>
        <v>29900</v>
      </c>
      <c r="R397" s="108" t="s">
        <v>304</v>
      </c>
      <c r="S397" s="109">
        <f>VLOOKUP(R397,'GOLFER MONEY WON'!$1:$1048576,3,FALSE)</f>
        <v>0</v>
      </c>
      <c r="T397" s="112" t="s">
        <v>301</v>
      </c>
      <c r="U397" s="113">
        <f>VLOOKUP(T397,'GOLFER MONEY WON'!$1:$1048576,3,FALSE)</f>
        <v>0</v>
      </c>
      <c r="V397" s="114" t="s">
        <v>302</v>
      </c>
      <c r="W397" s="113">
        <f>VLOOKUP(V397,'GOLFER MONEY WON'!$1:$1048576,3,FALSE)</f>
        <v>218500</v>
      </c>
      <c r="X397" s="114" t="s">
        <v>324</v>
      </c>
      <c r="Y397" s="113">
        <f>VLOOKUP(X397,'GOLFER MONEY WON'!$1:$1048576,3,FALSE)</f>
        <v>43700</v>
      </c>
      <c r="Z397" s="58" t="s">
        <v>290</v>
      </c>
      <c r="AA397" s="59">
        <f>VLOOKUP(Z397,'GOLFER MONEY WON'!$1:$1048576,3,FALSE)</f>
        <v>0</v>
      </c>
      <c r="AB397" s="58" t="s">
        <v>292</v>
      </c>
      <c r="AC397" s="59">
        <f>VLOOKUP(AB397,'GOLFER MONEY WON'!$1:$1048576,3,FALSE)</f>
        <v>0</v>
      </c>
      <c r="AD397" s="117" t="s">
        <v>335</v>
      </c>
      <c r="AE397" s="118">
        <f>VLOOKUP(AD397,'GOLFER MONEY WON'!$1:$1048576,3,FALSE)</f>
        <v>0</v>
      </c>
    </row>
    <row r="398" spans="1:31" x14ac:dyDescent="0.2">
      <c r="A398" s="39">
        <v>397</v>
      </c>
      <c r="B398" s="54" t="s">
        <v>340</v>
      </c>
      <c r="C398" s="55">
        <f>SUM(E398)+G398+I398+K398+M398+O398+Q398+S398+U398+W398+Y398+AA398+AC398+AE398</f>
        <v>1059303</v>
      </c>
      <c r="D398" s="75" t="s">
        <v>243</v>
      </c>
      <c r="E398" s="76">
        <f>VLOOKUP(D398,'GOLFER MONEY WON'!$1:$1048576,3,FALSE)</f>
        <v>0</v>
      </c>
      <c r="F398" s="77" t="s">
        <v>245</v>
      </c>
      <c r="G398" s="76">
        <f>VLOOKUP(F398,'GOLFER MONEY WON'!$1:$1048576,3,FALSE)</f>
        <v>119600</v>
      </c>
      <c r="H398" s="104" t="s">
        <v>264</v>
      </c>
      <c r="I398" s="105">
        <f>VLOOKUP(H398,'GOLFER MONEY WON'!$1:$1048576,3,FALSE)</f>
        <v>0</v>
      </c>
      <c r="J398" s="104" t="s">
        <v>266</v>
      </c>
      <c r="K398" s="105">
        <f>VLOOKUP(J398,'GOLFER MONEY WON'!$1:$1048576,3,FALSE)</f>
        <v>33503</v>
      </c>
      <c r="L398" s="104" t="s">
        <v>267</v>
      </c>
      <c r="M398" s="105">
        <f>VLOOKUP(L398,'GOLFER MONEY WON'!$1:$1048576,3,FALSE)</f>
        <v>299000</v>
      </c>
      <c r="N398" s="108" t="s">
        <v>288</v>
      </c>
      <c r="O398" s="109">
        <f>VLOOKUP(N398,'GOLFER MONEY WON'!$1:$1048576,3,FALSE)</f>
        <v>0</v>
      </c>
      <c r="P398" s="108" t="s">
        <v>341</v>
      </c>
      <c r="Q398" s="109">
        <f>VLOOKUP(P398,'GOLFER MONEY WON'!$1:$1048576,3,FALSE)</f>
        <v>218500</v>
      </c>
      <c r="R398" s="108" t="s">
        <v>299</v>
      </c>
      <c r="S398" s="109">
        <f>VLOOKUP(R398,'GOLFER MONEY WON'!$1:$1048576,3,FALSE)</f>
        <v>345000</v>
      </c>
      <c r="T398" s="112" t="s">
        <v>297</v>
      </c>
      <c r="U398" s="113">
        <f>VLOOKUP(T398,'GOLFER MONEY WON'!$1:$1048576,3,FALSE)</f>
        <v>43700</v>
      </c>
      <c r="V398" s="114" t="s">
        <v>291</v>
      </c>
      <c r="W398" s="113">
        <f>VLOOKUP(V398,'GOLFER MONEY WON'!$1:$1048576,3,FALSE)</f>
        <v>0</v>
      </c>
      <c r="X398" s="114" t="s">
        <v>289</v>
      </c>
      <c r="Y398" s="113">
        <f>VLOOKUP(X398,'GOLFER MONEY WON'!$1:$1048576,3,FALSE)</f>
        <v>0</v>
      </c>
      <c r="Z398" s="58" t="s">
        <v>290</v>
      </c>
      <c r="AA398" s="59">
        <f>VLOOKUP(Z398,'GOLFER MONEY WON'!$1:$1048576,3,FALSE)</f>
        <v>0</v>
      </c>
      <c r="AB398" s="58" t="s">
        <v>332</v>
      </c>
      <c r="AC398" s="59">
        <f>VLOOKUP(AB398,'GOLFER MONEY WON'!$1:$1048576,3,FALSE)</f>
        <v>0</v>
      </c>
      <c r="AD398" s="117" t="s">
        <v>335</v>
      </c>
      <c r="AE398" s="118">
        <f>VLOOKUP(AD398,'GOLFER MONEY WON'!$1:$1048576,3,FALSE)</f>
        <v>0</v>
      </c>
    </row>
    <row r="399" spans="1:31" x14ac:dyDescent="0.2">
      <c r="A399" s="39">
        <v>398</v>
      </c>
      <c r="B399" s="54" t="s">
        <v>142</v>
      </c>
      <c r="C399" s="55">
        <f>SUM(E399)+G399+I399+K399+M399+O399+Q399+S399+U399+W399+Y399+AA399+AC399+AE399</f>
        <v>1058728</v>
      </c>
      <c r="D399" s="75" t="s">
        <v>241</v>
      </c>
      <c r="E399" s="76">
        <f>VLOOKUP(D399,'GOLFER MONEY WON'!$1:$1048576,3,FALSE)</f>
        <v>33503</v>
      </c>
      <c r="F399" s="77" t="s">
        <v>247</v>
      </c>
      <c r="G399" s="76">
        <f>VLOOKUP(F399,'GOLFER MONEY WON'!$1:$1048576,3,FALSE)</f>
        <v>0</v>
      </c>
      <c r="H399" s="104" t="s">
        <v>260</v>
      </c>
      <c r="I399" s="105">
        <f>VLOOKUP(H399,'GOLFER MONEY WON'!$1:$1048576,3,FALSE)</f>
        <v>0</v>
      </c>
      <c r="J399" s="104" t="s">
        <v>317</v>
      </c>
      <c r="K399" s="105">
        <f>VLOOKUP(J399,'GOLFER MONEY WON'!$1:$1048576,3,FALSE)</f>
        <v>119600</v>
      </c>
      <c r="L399" s="104" t="s">
        <v>265</v>
      </c>
      <c r="M399" s="105">
        <f>VLOOKUP(L399,'GOLFER MONEY WON'!$1:$1048576,3,FALSE)</f>
        <v>0</v>
      </c>
      <c r="N399" s="108" t="s">
        <v>270</v>
      </c>
      <c r="O399" s="109">
        <f>VLOOKUP(N399,'GOLFER MONEY WON'!$1:$1048576,3,FALSE)</f>
        <v>79925</v>
      </c>
      <c r="P399" s="108" t="s">
        <v>299</v>
      </c>
      <c r="Q399" s="109">
        <f>VLOOKUP(P399,'GOLFER MONEY WON'!$1:$1048576,3,FALSE)</f>
        <v>345000</v>
      </c>
      <c r="R399" s="108" t="s">
        <v>257</v>
      </c>
      <c r="S399" s="109">
        <f>VLOOKUP(R399,'GOLFER MONEY WON'!$1:$1048576,3,FALSE)</f>
        <v>437000</v>
      </c>
      <c r="T399" s="112" t="s">
        <v>291</v>
      </c>
      <c r="U399" s="113">
        <f>VLOOKUP(T399,'GOLFER MONEY WON'!$1:$1048576,3,FALSE)</f>
        <v>0</v>
      </c>
      <c r="V399" s="114" t="s">
        <v>300</v>
      </c>
      <c r="W399" s="113">
        <f>VLOOKUP(V399,'GOLFER MONEY WON'!$1:$1048576,3,FALSE)</f>
        <v>0</v>
      </c>
      <c r="X399" s="114" t="s">
        <v>285</v>
      </c>
      <c r="Y399" s="113">
        <f>VLOOKUP(X399,'GOLFER MONEY WON'!$1:$1048576,3,FALSE)</f>
        <v>43700</v>
      </c>
      <c r="Z399" s="58" t="s">
        <v>290</v>
      </c>
      <c r="AA399" s="59">
        <f>VLOOKUP(Z399,'GOLFER MONEY WON'!$1:$1048576,3,FALSE)</f>
        <v>0</v>
      </c>
      <c r="AB399" s="58" t="s">
        <v>296</v>
      </c>
      <c r="AC399" s="59">
        <f>VLOOKUP(AB399,'GOLFER MONEY WON'!$1:$1048576,3,FALSE)</f>
        <v>0</v>
      </c>
      <c r="AD399" s="117" t="s">
        <v>335</v>
      </c>
      <c r="AE399" s="118">
        <f>VLOOKUP(AD399,'GOLFER MONEY WON'!$1:$1048576,3,FALSE)</f>
        <v>0</v>
      </c>
    </row>
    <row r="400" spans="1:31" x14ac:dyDescent="0.2">
      <c r="A400" s="39">
        <v>399</v>
      </c>
      <c r="B400" s="54" t="s">
        <v>610</v>
      </c>
      <c r="C400" s="55">
        <f>SUM(E400)+G400+I400+K400+M400+O400+Q400+S400+U400+W400+Y400+AA400+AC400+AE400</f>
        <v>1056423</v>
      </c>
      <c r="D400" s="75" t="s">
        <v>243</v>
      </c>
      <c r="E400" s="76">
        <f>VLOOKUP(D400,'GOLFER MONEY WON'!$1:$1048576,3,FALSE)</f>
        <v>0</v>
      </c>
      <c r="F400" s="77" t="s">
        <v>245</v>
      </c>
      <c r="G400" s="76">
        <f>VLOOKUP(F400,'GOLFER MONEY WON'!$1:$1048576,3,FALSE)</f>
        <v>119600</v>
      </c>
      <c r="H400" s="104" t="s">
        <v>274</v>
      </c>
      <c r="I400" s="105">
        <f>VLOOKUP(H400,'GOLFER MONEY WON'!$1:$1048576,3,FALSE)</f>
        <v>299000</v>
      </c>
      <c r="J400" s="104" t="s">
        <v>282</v>
      </c>
      <c r="K400" s="105">
        <f>VLOOKUP(J400,'GOLFER MONEY WON'!$1:$1048576,3,FALSE)</f>
        <v>0</v>
      </c>
      <c r="L400" s="104" t="s">
        <v>267</v>
      </c>
      <c r="M400" s="105">
        <f>VLOOKUP(L400,'GOLFER MONEY WON'!$1:$1048576,3,FALSE)</f>
        <v>299000</v>
      </c>
      <c r="N400" s="108" t="s">
        <v>271</v>
      </c>
      <c r="O400" s="109">
        <f>VLOOKUP(N400,'GOLFER MONEY WON'!$1:$1048576,3,FALSE)</f>
        <v>28635</v>
      </c>
      <c r="P400" s="108" t="s">
        <v>319</v>
      </c>
      <c r="Q400" s="109">
        <f>VLOOKUP(P400,'GOLFER MONEY WON'!$1:$1048576,3,FALSE)</f>
        <v>119600</v>
      </c>
      <c r="R400" s="108" t="s">
        <v>259</v>
      </c>
      <c r="S400" s="109">
        <f>VLOOKUP(R400,'GOLFER MONEY WON'!$1:$1048576,3,FALSE)</f>
        <v>0</v>
      </c>
      <c r="T400" s="112" t="s">
        <v>276</v>
      </c>
      <c r="U400" s="113">
        <f>VLOOKUP(T400,'GOLFER MONEY WON'!$1:$1048576,3,FALSE)</f>
        <v>0</v>
      </c>
      <c r="V400" s="114" t="s">
        <v>326</v>
      </c>
      <c r="W400" s="113">
        <f>VLOOKUP(V400,'GOLFER MONEY WON'!$1:$1048576,3,FALSE)</f>
        <v>79925</v>
      </c>
      <c r="X400" s="114" t="s">
        <v>330</v>
      </c>
      <c r="Y400" s="113">
        <f>VLOOKUP(X400,'GOLFER MONEY WON'!$1:$1048576,3,FALSE)</f>
        <v>60663</v>
      </c>
      <c r="Z400" s="58" t="s">
        <v>290</v>
      </c>
      <c r="AA400" s="59">
        <f>VLOOKUP(Z400,'GOLFER MONEY WON'!$1:$1048576,3,FALSE)</f>
        <v>0</v>
      </c>
      <c r="AB400" s="58" t="s">
        <v>292</v>
      </c>
      <c r="AC400" s="59">
        <f>VLOOKUP(AB400,'GOLFER MONEY WON'!$1:$1048576,3,FALSE)</f>
        <v>0</v>
      </c>
      <c r="AD400" s="117" t="s">
        <v>336</v>
      </c>
      <c r="AE400" s="118">
        <f>VLOOKUP(AD400,'GOLFER MONEY WON'!$1:$1048576,3,FALSE)</f>
        <v>50000</v>
      </c>
    </row>
    <row r="401" spans="1:31" x14ac:dyDescent="0.2">
      <c r="A401" s="39">
        <v>400</v>
      </c>
      <c r="B401" s="54" t="s">
        <v>90</v>
      </c>
      <c r="C401" s="55">
        <f>SUM(E401)+G401+I401+K401+M401+O401+Q401+S401+U401+W401+Y401+AA401+AC401+AE401</f>
        <v>1049126</v>
      </c>
      <c r="D401" s="75" t="s">
        <v>243</v>
      </c>
      <c r="E401" s="76">
        <f>VLOOKUP(D401,'GOLFER MONEY WON'!$1:$1048576,3,FALSE)</f>
        <v>0</v>
      </c>
      <c r="F401" s="77" t="s">
        <v>245</v>
      </c>
      <c r="G401" s="76">
        <f>VLOOKUP(F401,'GOLFER MONEY WON'!$1:$1048576,3,FALSE)</f>
        <v>119600</v>
      </c>
      <c r="H401" s="104" t="s">
        <v>261</v>
      </c>
      <c r="I401" s="105">
        <f>VLOOKUP(H401,'GOLFER MONEY WON'!$1:$1048576,3,FALSE)</f>
        <v>79925</v>
      </c>
      <c r="J401" s="104" t="s">
        <v>317</v>
      </c>
      <c r="K401" s="105">
        <f>VLOOKUP(J401,'GOLFER MONEY WON'!$1:$1048576,3,FALSE)</f>
        <v>119600</v>
      </c>
      <c r="L401" s="104" t="s">
        <v>282</v>
      </c>
      <c r="M401" s="105">
        <f>VLOOKUP(L401,'GOLFER MONEY WON'!$1:$1048576,3,FALSE)</f>
        <v>0</v>
      </c>
      <c r="N401" s="108" t="s">
        <v>271</v>
      </c>
      <c r="O401" s="109">
        <f>VLOOKUP(N401,'GOLFER MONEY WON'!$1:$1048576,3,FALSE)</f>
        <v>28635</v>
      </c>
      <c r="P401" s="108" t="s">
        <v>299</v>
      </c>
      <c r="Q401" s="109">
        <f>VLOOKUP(P401,'GOLFER MONEY WON'!$1:$1048576,3,FALSE)</f>
        <v>345000</v>
      </c>
      <c r="R401" s="108" t="s">
        <v>251</v>
      </c>
      <c r="S401" s="109">
        <f>VLOOKUP(R401,'GOLFER MONEY WON'!$1:$1048576,3,FALSE)</f>
        <v>43700</v>
      </c>
      <c r="T401" s="112" t="s">
        <v>272</v>
      </c>
      <c r="U401" s="113">
        <f>VLOOKUP(T401,'GOLFER MONEY WON'!$1:$1048576,3,FALSE)</f>
        <v>33503</v>
      </c>
      <c r="V401" s="114" t="s">
        <v>303</v>
      </c>
      <c r="W401" s="113">
        <f>VLOOKUP(V401,'GOLFER MONEY WON'!$1:$1048576,3,FALSE)</f>
        <v>0</v>
      </c>
      <c r="X401" s="114" t="s">
        <v>330</v>
      </c>
      <c r="Y401" s="113">
        <f>VLOOKUP(X401,'GOLFER MONEY WON'!$1:$1048576,3,FALSE)</f>
        <v>60663</v>
      </c>
      <c r="Z401" s="58" t="s">
        <v>290</v>
      </c>
      <c r="AA401" s="59">
        <f>VLOOKUP(Z401,'GOLFER MONEY WON'!$1:$1048576,3,FALSE)</f>
        <v>0</v>
      </c>
      <c r="AB401" s="58" t="s">
        <v>333</v>
      </c>
      <c r="AC401" s="59">
        <f>VLOOKUP(AB401,'GOLFER MONEY WON'!$1:$1048576,3,FALSE)</f>
        <v>218500</v>
      </c>
      <c r="AD401" s="117" t="s">
        <v>335</v>
      </c>
      <c r="AE401" s="118">
        <f>VLOOKUP(AD401,'GOLFER MONEY WON'!$1:$1048576,3,FALSE)</f>
        <v>0</v>
      </c>
    </row>
    <row r="402" spans="1:31" x14ac:dyDescent="0.2">
      <c r="A402" s="39">
        <v>401</v>
      </c>
      <c r="B402" s="54" t="s">
        <v>168</v>
      </c>
      <c r="C402" s="55">
        <f>SUM(E402)+G402+I402+K402+M402+O402+Q402+S402+U402+W402+Y402+AA402+AC402+AE402</f>
        <v>1047651</v>
      </c>
      <c r="D402" s="75" t="s">
        <v>245</v>
      </c>
      <c r="E402" s="76">
        <f>VLOOKUP(D402,'GOLFER MONEY WON'!$1:$1048576,3,FALSE)</f>
        <v>119600</v>
      </c>
      <c r="F402" s="77" t="s">
        <v>243</v>
      </c>
      <c r="G402" s="76">
        <f>VLOOKUP(F402,'GOLFER MONEY WON'!$1:$1048576,3,FALSE)</f>
        <v>0</v>
      </c>
      <c r="H402" s="104" t="s">
        <v>260</v>
      </c>
      <c r="I402" s="105">
        <f>VLOOKUP(H402,'GOLFER MONEY WON'!$1:$1048576,3,FALSE)</f>
        <v>0</v>
      </c>
      <c r="J402" s="104" t="s">
        <v>317</v>
      </c>
      <c r="K402" s="105">
        <f>VLOOKUP(J402,'GOLFER MONEY WON'!$1:$1048576,3,FALSE)</f>
        <v>119600</v>
      </c>
      <c r="L402" s="104" t="s">
        <v>282</v>
      </c>
      <c r="M402" s="105">
        <f>VLOOKUP(L402,'GOLFER MONEY WON'!$1:$1048576,3,FALSE)</f>
        <v>0</v>
      </c>
      <c r="N402" s="108" t="s">
        <v>270</v>
      </c>
      <c r="O402" s="109">
        <f>VLOOKUP(N402,'GOLFER MONEY WON'!$1:$1048576,3,FALSE)</f>
        <v>79925</v>
      </c>
      <c r="P402" s="108" t="s">
        <v>299</v>
      </c>
      <c r="Q402" s="109">
        <f>VLOOKUP(P402,'GOLFER MONEY WON'!$1:$1048576,3,FALSE)</f>
        <v>345000</v>
      </c>
      <c r="R402" s="108" t="s">
        <v>341</v>
      </c>
      <c r="S402" s="109">
        <f>VLOOKUP(R402,'GOLFER MONEY WON'!$1:$1048576,3,FALSE)</f>
        <v>218500</v>
      </c>
      <c r="T402" s="112" t="s">
        <v>330</v>
      </c>
      <c r="U402" s="113">
        <f>VLOOKUP(T402,'GOLFER MONEY WON'!$1:$1048576,3,FALSE)</f>
        <v>60663</v>
      </c>
      <c r="V402" s="114" t="s">
        <v>284</v>
      </c>
      <c r="W402" s="113">
        <f>VLOOKUP(V402,'GOLFER MONEY WON'!$1:$1048576,3,FALSE)</f>
        <v>60663</v>
      </c>
      <c r="X402" s="114" t="s">
        <v>324</v>
      </c>
      <c r="Y402" s="113">
        <f>VLOOKUP(X402,'GOLFER MONEY WON'!$1:$1048576,3,FALSE)</f>
        <v>43700</v>
      </c>
      <c r="Z402" s="58" t="s">
        <v>290</v>
      </c>
      <c r="AA402" s="59">
        <f>VLOOKUP(Z402,'GOLFER MONEY WON'!$1:$1048576,3,FALSE)</f>
        <v>0</v>
      </c>
      <c r="AB402" s="58" t="s">
        <v>292</v>
      </c>
      <c r="AC402" s="59">
        <f>VLOOKUP(AB402,'GOLFER MONEY WON'!$1:$1048576,3,FALSE)</f>
        <v>0</v>
      </c>
      <c r="AD402" s="117" t="s">
        <v>335</v>
      </c>
      <c r="AE402" s="118">
        <f>VLOOKUP(AD402,'GOLFER MONEY WON'!$1:$1048576,3,FALSE)</f>
        <v>0</v>
      </c>
    </row>
    <row r="403" spans="1:31" x14ac:dyDescent="0.2">
      <c r="A403" s="39">
        <v>402</v>
      </c>
      <c r="B403" s="54" t="s">
        <v>47</v>
      </c>
      <c r="C403" s="55">
        <f>SUM(E403)+G403+I403+K403+M403+O403+Q403+S403+U403+W403+Y403+AA403+AC403+AE403</f>
        <v>1037428</v>
      </c>
      <c r="D403" s="75" t="s">
        <v>241</v>
      </c>
      <c r="E403" s="76">
        <f>VLOOKUP(D403,'GOLFER MONEY WON'!$1:$1048576,3,FALSE)</f>
        <v>33503</v>
      </c>
      <c r="F403" s="77" t="s">
        <v>243</v>
      </c>
      <c r="G403" s="76">
        <f>VLOOKUP(F403,'GOLFER MONEY WON'!$1:$1048576,3,FALSE)</f>
        <v>0</v>
      </c>
      <c r="H403" s="104" t="s">
        <v>260</v>
      </c>
      <c r="I403" s="105">
        <f>VLOOKUP(H403,'GOLFER MONEY WON'!$1:$1048576,3,FALSE)</f>
        <v>0</v>
      </c>
      <c r="J403" s="104" t="s">
        <v>269</v>
      </c>
      <c r="K403" s="105">
        <f>VLOOKUP(J403,'GOLFER MONEY WON'!$1:$1048576,3,FALSE)</f>
        <v>218500</v>
      </c>
      <c r="L403" s="104" t="s">
        <v>265</v>
      </c>
      <c r="M403" s="105">
        <f>VLOOKUP(L403,'GOLFER MONEY WON'!$1:$1048576,3,FALSE)</f>
        <v>0</v>
      </c>
      <c r="N403" s="108" t="s">
        <v>270</v>
      </c>
      <c r="O403" s="109">
        <f>VLOOKUP(N403,'GOLFER MONEY WON'!$1:$1048576,3,FALSE)</f>
        <v>79925</v>
      </c>
      <c r="P403" s="108" t="s">
        <v>287</v>
      </c>
      <c r="Q403" s="109">
        <f>VLOOKUP(P403,'GOLFER MONEY WON'!$1:$1048576,3,FALSE)</f>
        <v>218500</v>
      </c>
      <c r="R403" s="108" t="s">
        <v>257</v>
      </c>
      <c r="S403" s="109">
        <f>VLOOKUP(R403,'GOLFER MONEY WON'!$1:$1048576,3,FALSE)</f>
        <v>437000</v>
      </c>
      <c r="T403" s="112" t="s">
        <v>291</v>
      </c>
      <c r="U403" s="113">
        <f>VLOOKUP(T403,'GOLFER MONEY WON'!$1:$1048576,3,FALSE)</f>
        <v>0</v>
      </c>
      <c r="V403" s="114" t="s">
        <v>303</v>
      </c>
      <c r="W403" s="113">
        <f>VLOOKUP(V403,'GOLFER MONEY WON'!$1:$1048576,3,FALSE)</f>
        <v>0</v>
      </c>
      <c r="X403" s="114" t="s">
        <v>276</v>
      </c>
      <c r="Y403" s="113">
        <f>VLOOKUP(X403,'GOLFER MONEY WON'!$1:$1048576,3,FALSE)</f>
        <v>0</v>
      </c>
      <c r="Z403" s="58" t="s">
        <v>290</v>
      </c>
      <c r="AA403" s="59">
        <f>VLOOKUP(Z403,'GOLFER MONEY WON'!$1:$1048576,3,FALSE)</f>
        <v>0</v>
      </c>
      <c r="AB403" s="58" t="s">
        <v>332</v>
      </c>
      <c r="AC403" s="59">
        <f>VLOOKUP(AB403,'GOLFER MONEY WON'!$1:$1048576,3,FALSE)</f>
        <v>0</v>
      </c>
      <c r="AD403" s="117" t="s">
        <v>336</v>
      </c>
      <c r="AE403" s="118">
        <f>VLOOKUP(AD403,'GOLFER MONEY WON'!$1:$1048576,3,FALSE)</f>
        <v>50000</v>
      </c>
    </row>
    <row r="404" spans="1:31" x14ac:dyDescent="0.2">
      <c r="A404" s="39">
        <v>403</v>
      </c>
      <c r="B404" s="54" t="s">
        <v>161</v>
      </c>
      <c r="C404" s="55">
        <f>SUM(E404)+G404+I404+K404+M404+O404+Q404+S404+U404+W404+Y404+AA404+AC404+AE404</f>
        <v>1026260</v>
      </c>
      <c r="D404" s="75" t="s">
        <v>243</v>
      </c>
      <c r="E404" s="76">
        <f>VLOOKUP(D404,'GOLFER MONEY WON'!$1:$1048576,3,FALSE)</f>
        <v>0</v>
      </c>
      <c r="F404" s="77" t="s">
        <v>245</v>
      </c>
      <c r="G404" s="76">
        <f>VLOOKUP(F404,'GOLFER MONEY WON'!$1:$1048576,3,FALSE)</f>
        <v>119600</v>
      </c>
      <c r="H404" s="104" t="s">
        <v>260</v>
      </c>
      <c r="I404" s="105">
        <f>VLOOKUP(H404,'GOLFER MONEY WON'!$1:$1048576,3,FALSE)</f>
        <v>0</v>
      </c>
      <c r="J404" s="104" t="s">
        <v>268</v>
      </c>
      <c r="K404" s="105">
        <f>VLOOKUP(J404,'GOLFER MONEY WON'!$1:$1048576,3,FALSE)</f>
        <v>161000</v>
      </c>
      <c r="L404" s="104" t="s">
        <v>267</v>
      </c>
      <c r="M404" s="105">
        <f>VLOOKUP(L404,'GOLFER MONEY WON'!$1:$1048576,3,FALSE)</f>
        <v>299000</v>
      </c>
      <c r="N404" s="108" t="s">
        <v>271</v>
      </c>
      <c r="O404" s="109">
        <f>VLOOKUP(N404,'GOLFER MONEY WON'!$1:$1048576,3,FALSE)</f>
        <v>28635</v>
      </c>
      <c r="P404" s="108" t="s">
        <v>262</v>
      </c>
      <c r="Q404" s="109">
        <f>VLOOKUP(P404,'GOLFER MONEY WON'!$1:$1048576,3,FALSE)</f>
        <v>119600</v>
      </c>
      <c r="R404" s="108" t="s">
        <v>287</v>
      </c>
      <c r="S404" s="109">
        <f>VLOOKUP(R404,'GOLFER MONEY WON'!$1:$1048576,3,FALSE)</f>
        <v>218500</v>
      </c>
      <c r="T404" s="112" t="s">
        <v>291</v>
      </c>
      <c r="U404" s="113">
        <f>VLOOKUP(T404,'GOLFER MONEY WON'!$1:$1048576,3,FALSE)</f>
        <v>0</v>
      </c>
      <c r="V404" s="114" t="s">
        <v>326</v>
      </c>
      <c r="W404" s="113">
        <f>VLOOKUP(V404,'GOLFER MONEY WON'!$1:$1048576,3,FALSE)</f>
        <v>79925</v>
      </c>
      <c r="X404" s="114" t="s">
        <v>289</v>
      </c>
      <c r="Y404" s="113">
        <f>VLOOKUP(X404,'GOLFER MONEY WON'!$1:$1048576,3,FALSE)</f>
        <v>0</v>
      </c>
      <c r="Z404" s="58" t="s">
        <v>290</v>
      </c>
      <c r="AA404" s="59">
        <f>VLOOKUP(Z404,'GOLFER MONEY WON'!$1:$1048576,3,FALSE)</f>
        <v>0</v>
      </c>
      <c r="AB404" s="58" t="s">
        <v>334</v>
      </c>
      <c r="AC404" s="59">
        <f>VLOOKUP(AB404,'GOLFER MONEY WON'!$1:$1048576,3,FALSE)</f>
        <v>0</v>
      </c>
      <c r="AD404" s="117" t="s">
        <v>337</v>
      </c>
      <c r="AE404" s="118">
        <f>VLOOKUP(AD404,'GOLFER MONEY WON'!$1:$1048576,3,FALSE)</f>
        <v>0</v>
      </c>
    </row>
    <row r="405" spans="1:31" x14ac:dyDescent="0.2">
      <c r="A405" s="39">
        <v>404</v>
      </c>
      <c r="B405" s="54" t="s">
        <v>139</v>
      </c>
      <c r="C405" s="55">
        <f>SUM(E405)+G405+I405+K405+M405+O405+Q405+S405+U405+W405+Y405+AA405+AC405+AE405</f>
        <v>1025503</v>
      </c>
      <c r="D405" s="75" t="s">
        <v>241</v>
      </c>
      <c r="E405" s="76">
        <f>VLOOKUP(D405,'GOLFER MONEY WON'!$1:$1048576,3,FALSE)</f>
        <v>33503</v>
      </c>
      <c r="F405" s="77" t="s">
        <v>245</v>
      </c>
      <c r="G405" s="76">
        <f>VLOOKUP(F405,'GOLFER MONEY WON'!$1:$1048576,3,FALSE)</f>
        <v>119600</v>
      </c>
      <c r="H405" s="104" t="s">
        <v>249</v>
      </c>
      <c r="I405" s="105">
        <f>VLOOKUP(H405,'GOLFER MONEY WON'!$1:$1048576,3,FALSE)</f>
        <v>27840</v>
      </c>
      <c r="J405" s="104" t="s">
        <v>267</v>
      </c>
      <c r="K405" s="105">
        <f>VLOOKUP(J405,'GOLFER MONEY WON'!$1:$1048576,3,FALSE)</f>
        <v>299000</v>
      </c>
      <c r="L405" s="104" t="s">
        <v>265</v>
      </c>
      <c r="M405" s="105">
        <f>VLOOKUP(L405,'GOLFER MONEY WON'!$1:$1048576,3,FALSE)</f>
        <v>0</v>
      </c>
      <c r="N405" s="108" t="s">
        <v>271</v>
      </c>
      <c r="O405" s="109">
        <f>VLOOKUP(N405,'GOLFER MONEY WON'!$1:$1048576,3,FALSE)</f>
        <v>28635</v>
      </c>
      <c r="P405" s="108" t="s">
        <v>283</v>
      </c>
      <c r="Q405" s="109">
        <f>VLOOKUP(P405,'GOLFER MONEY WON'!$1:$1048576,3,FALSE)</f>
        <v>0</v>
      </c>
      <c r="R405" s="108" t="s">
        <v>341</v>
      </c>
      <c r="S405" s="109">
        <f>VLOOKUP(R405,'GOLFER MONEY WON'!$1:$1048576,3,FALSE)</f>
        <v>218500</v>
      </c>
      <c r="T405" s="112" t="s">
        <v>302</v>
      </c>
      <c r="U405" s="113">
        <f>VLOOKUP(T405,'GOLFER MONEY WON'!$1:$1048576,3,FALSE)</f>
        <v>218500</v>
      </c>
      <c r="V405" s="114" t="s">
        <v>289</v>
      </c>
      <c r="W405" s="113">
        <f>VLOOKUP(V405,'GOLFER MONEY WON'!$1:$1048576,3,FALSE)</f>
        <v>0</v>
      </c>
      <c r="X405" s="114" t="s">
        <v>275</v>
      </c>
      <c r="Y405" s="113">
        <f>VLOOKUP(X405,'GOLFER MONEY WON'!$1:$1048576,3,FALSE)</f>
        <v>79925</v>
      </c>
      <c r="Z405" s="58" t="s">
        <v>332</v>
      </c>
      <c r="AA405" s="59">
        <f>VLOOKUP(Z405,'GOLFER MONEY WON'!$1:$1048576,3,FALSE)</f>
        <v>0</v>
      </c>
      <c r="AB405" s="58" t="s">
        <v>296</v>
      </c>
      <c r="AC405" s="59">
        <f>VLOOKUP(AB405,'GOLFER MONEY WON'!$1:$1048576,3,FALSE)</f>
        <v>0</v>
      </c>
      <c r="AD405" s="117" t="s">
        <v>337</v>
      </c>
      <c r="AE405" s="118">
        <f>VLOOKUP(AD405,'GOLFER MONEY WON'!$1:$1048576,3,FALSE)</f>
        <v>0</v>
      </c>
    </row>
    <row r="406" spans="1:31" x14ac:dyDescent="0.2">
      <c r="A406" s="39">
        <v>405</v>
      </c>
      <c r="B406" s="54" t="s">
        <v>54</v>
      </c>
      <c r="C406" s="55">
        <f>SUM(E406)+G406+I406+K406+M406+O406+Q406+S406+U406+W406+Y406+AA406+AC406+AE406</f>
        <v>1024248</v>
      </c>
      <c r="D406" s="75" t="s">
        <v>243</v>
      </c>
      <c r="E406" s="76">
        <f>VLOOKUP(D406,'GOLFER MONEY WON'!$1:$1048576,3,FALSE)</f>
        <v>0</v>
      </c>
      <c r="F406" s="77" t="s">
        <v>245</v>
      </c>
      <c r="G406" s="76">
        <f>VLOOKUP(F406,'GOLFER MONEY WON'!$1:$1048576,3,FALSE)</f>
        <v>119600</v>
      </c>
      <c r="H406" s="104" t="s">
        <v>260</v>
      </c>
      <c r="I406" s="105">
        <f>VLOOKUP(H406,'GOLFER MONEY WON'!$1:$1048576,3,FALSE)</f>
        <v>0</v>
      </c>
      <c r="J406" s="104" t="s">
        <v>269</v>
      </c>
      <c r="K406" s="105">
        <f>VLOOKUP(J406,'GOLFER MONEY WON'!$1:$1048576,3,FALSE)</f>
        <v>218500</v>
      </c>
      <c r="L406" s="104" t="s">
        <v>265</v>
      </c>
      <c r="M406" s="105">
        <f>VLOOKUP(L406,'GOLFER MONEY WON'!$1:$1048576,3,FALSE)</f>
        <v>0</v>
      </c>
      <c r="N406" s="108" t="s">
        <v>270</v>
      </c>
      <c r="O406" s="109">
        <f>VLOOKUP(N406,'GOLFER MONEY WON'!$1:$1048576,3,FALSE)</f>
        <v>79925</v>
      </c>
      <c r="P406" s="108" t="s">
        <v>271</v>
      </c>
      <c r="Q406" s="109">
        <f>VLOOKUP(P406,'GOLFER MONEY WON'!$1:$1048576,3,FALSE)</f>
        <v>28635</v>
      </c>
      <c r="R406" s="108" t="s">
        <v>279</v>
      </c>
      <c r="S406" s="109">
        <f>VLOOKUP(R406,'GOLFER MONEY WON'!$1:$1048576,3,FALSE)</f>
        <v>79925</v>
      </c>
      <c r="T406" s="112" t="s">
        <v>330</v>
      </c>
      <c r="U406" s="113">
        <f>VLOOKUP(T406,'GOLFER MONEY WON'!$1:$1048576,3,FALSE)</f>
        <v>60663</v>
      </c>
      <c r="V406" s="114" t="s">
        <v>300</v>
      </c>
      <c r="W406" s="113">
        <f>VLOOKUP(V406,'GOLFER MONEY WON'!$1:$1048576,3,FALSE)</f>
        <v>0</v>
      </c>
      <c r="X406" s="114" t="s">
        <v>328</v>
      </c>
      <c r="Y406" s="113">
        <f>VLOOKUP(X406,'GOLFER MONEY WON'!$1:$1048576,3,FALSE)</f>
        <v>218500</v>
      </c>
      <c r="Z406" s="58" t="s">
        <v>290</v>
      </c>
      <c r="AA406" s="59">
        <f>VLOOKUP(Z406,'GOLFER MONEY WON'!$1:$1048576,3,FALSE)</f>
        <v>0</v>
      </c>
      <c r="AB406" s="58" t="s">
        <v>333</v>
      </c>
      <c r="AC406" s="59">
        <f>VLOOKUP(AB406,'GOLFER MONEY WON'!$1:$1048576,3,FALSE)</f>
        <v>218500</v>
      </c>
      <c r="AD406" s="117" t="s">
        <v>335</v>
      </c>
      <c r="AE406" s="118">
        <f>VLOOKUP(AD406,'GOLFER MONEY WON'!$1:$1048576,3,FALSE)</f>
        <v>0</v>
      </c>
    </row>
    <row r="407" spans="1:31" x14ac:dyDescent="0.2">
      <c r="A407" s="39">
        <v>406</v>
      </c>
      <c r="B407" s="54" t="s">
        <v>568</v>
      </c>
      <c r="C407" s="55">
        <f>SUM(E407)+G407+I407+K407+M407+O407+Q407+S407+U407+W407+Y407+AA407+AC407+AE407</f>
        <v>1019475</v>
      </c>
      <c r="D407" s="75" t="s">
        <v>243</v>
      </c>
      <c r="E407" s="76">
        <f>VLOOKUP(D407,'GOLFER MONEY WON'!$1:$1048576,3,FALSE)</f>
        <v>0</v>
      </c>
      <c r="F407" s="77" t="s">
        <v>247</v>
      </c>
      <c r="G407" s="76">
        <f>VLOOKUP(F407,'GOLFER MONEY WON'!$1:$1048576,3,FALSE)</f>
        <v>0</v>
      </c>
      <c r="H407" s="104" t="s">
        <v>261</v>
      </c>
      <c r="I407" s="105">
        <f>VLOOKUP(H407,'GOLFER MONEY WON'!$1:$1048576,3,FALSE)</f>
        <v>79925</v>
      </c>
      <c r="J407" s="104" t="s">
        <v>267</v>
      </c>
      <c r="K407" s="105">
        <f>VLOOKUP(J407,'GOLFER MONEY WON'!$1:$1048576,3,FALSE)</f>
        <v>299000</v>
      </c>
      <c r="L407" s="104" t="s">
        <v>265</v>
      </c>
      <c r="M407" s="105">
        <f>VLOOKUP(L407,'GOLFER MONEY WON'!$1:$1048576,3,FALSE)</f>
        <v>0</v>
      </c>
      <c r="N407" s="108" t="s">
        <v>270</v>
      </c>
      <c r="O407" s="109">
        <f>VLOOKUP(N407,'GOLFER MONEY WON'!$1:$1048576,3,FALSE)</f>
        <v>79925</v>
      </c>
      <c r="P407" s="108" t="s">
        <v>279</v>
      </c>
      <c r="Q407" s="109">
        <f>VLOOKUP(P407,'GOLFER MONEY WON'!$1:$1048576,3,FALSE)</f>
        <v>79925</v>
      </c>
      <c r="R407" s="108" t="s">
        <v>283</v>
      </c>
      <c r="S407" s="109">
        <f>VLOOKUP(R407,'GOLFER MONEY WON'!$1:$1048576,3,FALSE)</f>
        <v>0</v>
      </c>
      <c r="T407" s="112" t="s">
        <v>297</v>
      </c>
      <c r="U407" s="113">
        <f>VLOOKUP(T407,'GOLFER MONEY WON'!$1:$1048576,3,FALSE)</f>
        <v>43700</v>
      </c>
      <c r="V407" s="114" t="s">
        <v>300</v>
      </c>
      <c r="W407" s="113">
        <f>VLOOKUP(V407,'GOLFER MONEY WON'!$1:$1048576,3,FALSE)</f>
        <v>0</v>
      </c>
      <c r="X407" s="114" t="s">
        <v>302</v>
      </c>
      <c r="Y407" s="113">
        <f>VLOOKUP(X407,'GOLFER MONEY WON'!$1:$1048576,3,FALSE)</f>
        <v>218500</v>
      </c>
      <c r="Z407" s="58" t="s">
        <v>290</v>
      </c>
      <c r="AA407" s="59">
        <f>VLOOKUP(Z407,'GOLFER MONEY WON'!$1:$1048576,3,FALSE)</f>
        <v>0</v>
      </c>
      <c r="AB407" s="58" t="s">
        <v>333</v>
      </c>
      <c r="AC407" s="59">
        <f>VLOOKUP(AB407,'GOLFER MONEY WON'!$1:$1048576,3,FALSE)</f>
        <v>218500</v>
      </c>
      <c r="AD407" s="117" t="s">
        <v>337</v>
      </c>
      <c r="AE407" s="118">
        <f>VLOOKUP(AD407,'GOLFER MONEY WON'!$1:$1048576,3,FALSE)</f>
        <v>0</v>
      </c>
    </row>
    <row r="408" spans="1:31" x14ac:dyDescent="0.2">
      <c r="A408" s="39">
        <v>407</v>
      </c>
      <c r="B408" s="54" t="s">
        <v>106</v>
      </c>
      <c r="C408" s="55">
        <f>SUM(E408)+G408+I408+K408+M408+O408+Q408+S408+U408+W408+Y408+AA408+AC408+AE408</f>
        <v>1002378</v>
      </c>
      <c r="D408" s="75" t="s">
        <v>241</v>
      </c>
      <c r="E408" s="76">
        <f>VLOOKUP(D408,'GOLFER MONEY WON'!$1:$1048576,3,FALSE)</f>
        <v>33503</v>
      </c>
      <c r="F408" s="77" t="s">
        <v>244</v>
      </c>
      <c r="G408" s="76">
        <f>VLOOKUP(F408,'GOLFER MONEY WON'!$1:$1048576,3,FALSE)</f>
        <v>437000</v>
      </c>
      <c r="H408" s="104" t="s">
        <v>253</v>
      </c>
      <c r="I408" s="105">
        <f>VLOOKUP(H408,'GOLFER MONEY WON'!$1:$1048576,3,FALSE)</f>
        <v>0</v>
      </c>
      <c r="J408" s="104" t="s">
        <v>261</v>
      </c>
      <c r="K408" s="105">
        <f>VLOOKUP(J408,'GOLFER MONEY WON'!$1:$1048576,3,FALSE)</f>
        <v>79925</v>
      </c>
      <c r="L408" s="104" t="s">
        <v>317</v>
      </c>
      <c r="M408" s="105">
        <f>VLOOKUP(L408,'GOLFER MONEY WON'!$1:$1048576,3,FALSE)</f>
        <v>119600</v>
      </c>
      <c r="N408" s="108" t="s">
        <v>283</v>
      </c>
      <c r="O408" s="109">
        <f>VLOOKUP(N408,'GOLFER MONEY WON'!$1:$1048576,3,FALSE)</f>
        <v>0</v>
      </c>
      <c r="P408" s="108" t="s">
        <v>262</v>
      </c>
      <c r="Q408" s="109">
        <f>VLOOKUP(P408,'GOLFER MONEY WON'!$1:$1048576,3,FALSE)</f>
        <v>119600</v>
      </c>
      <c r="R408" s="108" t="s">
        <v>279</v>
      </c>
      <c r="S408" s="109">
        <f>VLOOKUP(R408,'GOLFER MONEY WON'!$1:$1048576,3,FALSE)</f>
        <v>79925</v>
      </c>
      <c r="T408" s="112" t="s">
        <v>276</v>
      </c>
      <c r="U408" s="113">
        <f>VLOOKUP(T408,'GOLFER MONEY WON'!$1:$1048576,3,FALSE)</f>
        <v>0</v>
      </c>
      <c r="V408" s="114" t="s">
        <v>275</v>
      </c>
      <c r="W408" s="113">
        <f>VLOOKUP(V408,'GOLFER MONEY WON'!$1:$1048576,3,FALSE)</f>
        <v>79925</v>
      </c>
      <c r="X408" s="114" t="s">
        <v>325</v>
      </c>
      <c r="Y408" s="113">
        <f>VLOOKUP(X408,'GOLFER MONEY WON'!$1:$1048576,3,FALSE)</f>
        <v>52900</v>
      </c>
      <c r="Z408" s="58" t="s">
        <v>290</v>
      </c>
      <c r="AA408" s="59">
        <f>VLOOKUP(Z408,'GOLFER MONEY WON'!$1:$1048576,3,FALSE)</f>
        <v>0</v>
      </c>
      <c r="AB408" s="58" t="s">
        <v>296</v>
      </c>
      <c r="AC408" s="59">
        <f>VLOOKUP(AB408,'GOLFER MONEY WON'!$1:$1048576,3,FALSE)</f>
        <v>0</v>
      </c>
      <c r="AD408" s="117" t="s">
        <v>335</v>
      </c>
      <c r="AE408" s="118">
        <f>VLOOKUP(AD408,'GOLFER MONEY WON'!$1:$1048576,3,FALSE)</f>
        <v>0</v>
      </c>
    </row>
    <row r="409" spans="1:31" x14ac:dyDescent="0.2">
      <c r="A409" s="39">
        <v>408</v>
      </c>
      <c r="B409" s="54" t="s">
        <v>127</v>
      </c>
      <c r="C409" s="55">
        <f>SUM(E409)+G409+I409+K409+M409+O409+Q409+S409+U409+W409+Y409+AA409+AC409+AE409</f>
        <v>996360</v>
      </c>
      <c r="D409" s="75" t="s">
        <v>245</v>
      </c>
      <c r="E409" s="76">
        <f>VLOOKUP(D409,'GOLFER MONEY WON'!$1:$1048576,3,FALSE)</f>
        <v>119600</v>
      </c>
      <c r="F409" s="77" t="s">
        <v>243</v>
      </c>
      <c r="G409" s="76">
        <f>VLOOKUP(F409,'GOLFER MONEY WON'!$1:$1048576,3,FALSE)</f>
        <v>0</v>
      </c>
      <c r="H409" s="104" t="s">
        <v>260</v>
      </c>
      <c r="I409" s="105">
        <f>VLOOKUP(H409,'GOLFER MONEY WON'!$1:$1048576,3,FALSE)</f>
        <v>0</v>
      </c>
      <c r="J409" s="104" t="s">
        <v>263</v>
      </c>
      <c r="K409" s="105">
        <f>VLOOKUP(J409,'GOLFER MONEY WON'!$1:$1048576,3,FALSE)</f>
        <v>161000</v>
      </c>
      <c r="L409" s="104" t="s">
        <v>265</v>
      </c>
      <c r="M409" s="105">
        <f>VLOOKUP(L409,'GOLFER MONEY WON'!$1:$1048576,3,FALSE)</f>
        <v>0</v>
      </c>
      <c r="N409" s="108" t="s">
        <v>270</v>
      </c>
      <c r="O409" s="109">
        <f>VLOOKUP(N409,'GOLFER MONEY WON'!$1:$1048576,3,FALSE)</f>
        <v>79925</v>
      </c>
      <c r="P409" s="108" t="s">
        <v>299</v>
      </c>
      <c r="Q409" s="109">
        <f>VLOOKUP(P409,'GOLFER MONEY WON'!$1:$1048576,3,FALSE)</f>
        <v>345000</v>
      </c>
      <c r="R409" s="108" t="s">
        <v>271</v>
      </c>
      <c r="S409" s="109">
        <f>VLOOKUP(R409,'GOLFER MONEY WON'!$1:$1048576,3,FALSE)</f>
        <v>28635</v>
      </c>
      <c r="T409" s="112" t="s">
        <v>285</v>
      </c>
      <c r="U409" s="113">
        <f>VLOOKUP(T409,'GOLFER MONEY WON'!$1:$1048576,3,FALSE)</f>
        <v>43700</v>
      </c>
      <c r="V409" s="114" t="s">
        <v>300</v>
      </c>
      <c r="W409" s="113">
        <f>VLOOKUP(V409,'GOLFER MONEY WON'!$1:$1048576,3,FALSE)</f>
        <v>0</v>
      </c>
      <c r="X409" s="114" t="s">
        <v>291</v>
      </c>
      <c r="Y409" s="113">
        <f>VLOOKUP(X409,'GOLFER MONEY WON'!$1:$1048576,3,FALSE)</f>
        <v>0</v>
      </c>
      <c r="Z409" s="58" t="s">
        <v>332</v>
      </c>
      <c r="AA409" s="59">
        <f>VLOOKUP(Z409,'GOLFER MONEY WON'!$1:$1048576,3,FALSE)</f>
        <v>0</v>
      </c>
      <c r="AB409" s="58" t="s">
        <v>333</v>
      </c>
      <c r="AC409" s="59">
        <f>VLOOKUP(AB409,'GOLFER MONEY WON'!$1:$1048576,3,FALSE)</f>
        <v>218500</v>
      </c>
      <c r="AD409" s="117" t="s">
        <v>337</v>
      </c>
      <c r="AE409" s="118">
        <f>VLOOKUP(AD409,'GOLFER MONEY WON'!$1:$1048576,3,FALSE)</f>
        <v>0</v>
      </c>
    </row>
    <row r="410" spans="1:31" x14ac:dyDescent="0.2">
      <c r="A410" s="39">
        <v>409</v>
      </c>
      <c r="B410" s="54" t="s">
        <v>75</v>
      </c>
      <c r="C410" s="55">
        <f>SUM(E410)+G410+I410+K410+M410+O410+Q410+S410+U410+W410+Y410+AA410+AC410+AE410</f>
        <v>983225</v>
      </c>
      <c r="D410" s="75" t="s">
        <v>245</v>
      </c>
      <c r="E410" s="76">
        <f>VLOOKUP(D410,'GOLFER MONEY WON'!$1:$1048576,3,FALSE)</f>
        <v>119600</v>
      </c>
      <c r="F410" s="77" t="s">
        <v>240</v>
      </c>
      <c r="G410" s="76">
        <f>VLOOKUP(F410,'GOLFER MONEY WON'!$1:$1048576,3,FALSE)</f>
        <v>0</v>
      </c>
      <c r="H410" s="104" t="s">
        <v>260</v>
      </c>
      <c r="I410" s="105">
        <f>VLOOKUP(H410,'GOLFER MONEY WON'!$1:$1048576,3,FALSE)</f>
        <v>0</v>
      </c>
      <c r="J410" s="104" t="s">
        <v>256</v>
      </c>
      <c r="K410" s="105">
        <f>VLOOKUP(J410,'GOLFER MONEY WON'!$1:$1048576,3,FALSE)</f>
        <v>79925</v>
      </c>
      <c r="L410" s="104" t="s">
        <v>267</v>
      </c>
      <c r="M410" s="105">
        <f>VLOOKUP(L410,'GOLFER MONEY WON'!$1:$1048576,3,FALSE)</f>
        <v>299000</v>
      </c>
      <c r="N410" s="108" t="s">
        <v>283</v>
      </c>
      <c r="O410" s="109">
        <f>VLOOKUP(N410,'GOLFER MONEY WON'!$1:$1048576,3,FALSE)</f>
        <v>0</v>
      </c>
      <c r="P410" s="108" t="s">
        <v>286</v>
      </c>
      <c r="Q410" s="109">
        <f>VLOOKUP(P410,'GOLFER MONEY WON'!$1:$1048576,3,FALSE)</f>
        <v>119600</v>
      </c>
      <c r="R410" s="108" t="s">
        <v>259</v>
      </c>
      <c r="S410" s="109">
        <f>VLOOKUP(R410,'GOLFER MONEY WON'!$1:$1048576,3,FALSE)</f>
        <v>0</v>
      </c>
      <c r="T410" s="112" t="s">
        <v>278</v>
      </c>
      <c r="U410" s="113">
        <f>VLOOKUP(T410,'GOLFER MONEY WON'!$1:$1048576,3,FALSE)</f>
        <v>52900</v>
      </c>
      <c r="V410" s="114" t="s">
        <v>300</v>
      </c>
      <c r="W410" s="113">
        <f>VLOOKUP(V410,'GOLFER MONEY WON'!$1:$1048576,3,FALSE)</f>
        <v>0</v>
      </c>
      <c r="X410" s="114" t="s">
        <v>324</v>
      </c>
      <c r="Y410" s="113">
        <f>VLOOKUP(X410,'GOLFER MONEY WON'!$1:$1048576,3,FALSE)</f>
        <v>43700</v>
      </c>
      <c r="Z410" s="58" t="s">
        <v>290</v>
      </c>
      <c r="AA410" s="59">
        <f>VLOOKUP(Z410,'GOLFER MONEY WON'!$1:$1048576,3,FALSE)</f>
        <v>0</v>
      </c>
      <c r="AB410" s="58" t="s">
        <v>333</v>
      </c>
      <c r="AC410" s="59">
        <f>VLOOKUP(AB410,'GOLFER MONEY WON'!$1:$1048576,3,FALSE)</f>
        <v>218500</v>
      </c>
      <c r="AD410" s="117" t="s">
        <v>336</v>
      </c>
      <c r="AE410" s="118">
        <f>VLOOKUP(AD410,'GOLFER MONEY WON'!$1:$1048576,3,FALSE)</f>
        <v>50000</v>
      </c>
    </row>
    <row r="411" spans="1:31" x14ac:dyDescent="0.2">
      <c r="A411" s="39">
        <v>410</v>
      </c>
      <c r="B411" s="54" t="s">
        <v>450</v>
      </c>
      <c r="C411" s="55">
        <f>SUM(E411)+G411+I411+K411+M411+O411+Q411+S411+U411+W411+Y411+AA411+AC411+AE411</f>
        <v>959388</v>
      </c>
      <c r="D411" s="75" t="s">
        <v>245</v>
      </c>
      <c r="E411" s="76">
        <f>VLOOKUP(D411,'GOLFER MONEY WON'!$1:$1048576,3,FALSE)</f>
        <v>119600</v>
      </c>
      <c r="F411" s="77" t="s">
        <v>247</v>
      </c>
      <c r="G411" s="76">
        <f>VLOOKUP(F411,'GOLFER MONEY WON'!$1:$1048576,3,FALSE)</f>
        <v>0</v>
      </c>
      <c r="H411" s="104" t="s">
        <v>260</v>
      </c>
      <c r="I411" s="105">
        <f>VLOOKUP(H411,'GOLFER MONEY WON'!$1:$1048576,3,FALSE)</f>
        <v>0</v>
      </c>
      <c r="J411" s="104" t="s">
        <v>282</v>
      </c>
      <c r="K411" s="105">
        <f>VLOOKUP(J411,'GOLFER MONEY WON'!$1:$1048576,3,FALSE)</f>
        <v>0</v>
      </c>
      <c r="L411" s="104" t="s">
        <v>269</v>
      </c>
      <c r="M411" s="105">
        <f>VLOOKUP(L411,'GOLFER MONEY WON'!$1:$1048576,3,FALSE)</f>
        <v>218500</v>
      </c>
      <c r="N411" s="108" t="s">
        <v>270</v>
      </c>
      <c r="O411" s="109">
        <f>VLOOKUP(N411,'GOLFER MONEY WON'!$1:$1048576,3,FALSE)</f>
        <v>79925</v>
      </c>
      <c r="P411" s="108" t="s">
        <v>283</v>
      </c>
      <c r="Q411" s="109">
        <f>VLOOKUP(P411,'GOLFER MONEY WON'!$1:$1048576,3,FALSE)</f>
        <v>0</v>
      </c>
      <c r="R411" s="108" t="s">
        <v>341</v>
      </c>
      <c r="S411" s="109">
        <f>VLOOKUP(R411,'GOLFER MONEY WON'!$1:$1048576,3,FALSE)</f>
        <v>218500</v>
      </c>
      <c r="T411" s="112" t="s">
        <v>330</v>
      </c>
      <c r="U411" s="113">
        <f>VLOOKUP(T411,'GOLFER MONEY WON'!$1:$1048576,3,FALSE)</f>
        <v>60663</v>
      </c>
      <c r="V411" s="114" t="s">
        <v>303</v>
      </c>
      <c r="W411" s="113">
        <f>VLOOKUP(V411,'GOLFER MONEY WON'!$1:$1048576,3,FALSE)</f>
        <v>0</v>
      </c>
      <c r="X411" s="114" t="s">
        <v>285</v>
      </c>
      <c r="Y411" s="113">
        <f>VLOOKUP(X411,'GOLFER MONEY WON'!$1:$1048576,3,FALSE)</f>
        <v>43700</v>
      </c>
      <c r="Z411" s="58" t="s">
        <v>290</v>
      </c>
      <c r="AA411" s="59">
        <f>VLOOKUP(Z411,'GOLFER MONEY WON'!$1:$1048576,3,FALSE)</f>
        <v>0</v>
      </c>
      <c r="AB411" s="58" t="s">
        <v>333</v>
      </c>
      <c r="AC411" s="59">
        <f>VLOOKUP(AB411,'GOLFER MONEY WON'!$1:$1048576,3,FALSE)</f>
        <v>218500</v>
      </c>
      <c r="AD411" s="117" t="s">
        <v>337</v>
      </c>
      <c r="AE411" s="118">
        <f>VLOOKUP(AD411,'GOLFER MONEY WON'!$1:$1048576,3,FALSE)</f>
        <v>0</v>
      </c>
    </row>
    <row r="412" spans="1:31" x14ac:dyDescent="0.2">
      <c r="A412" s="39">
        <v>411</v>
      </c>
      <c r="B412" s="54" t="s">
        <v>455</v>
      </c>
      <c r="C412" s="55">
        <f>SUM(E412)+G412+I412+K412+M412+O412+Q412+S412+U412+W412+Y412+AA412+AC412+AE412</f>
        <v>947853</v>
      </c>
      <c r="D412" s="77" t="s">
        <v>245</v>
      </c>
      <c r="E412" s="76">
        <f>VLOOKUP(D412,'GOLFER MONEY WON'!$1:$1048576,3,FALSE)</f>
        <v>119600</v>
      </c>
      <c r="F412" s="77" t="s">
        <v>242</v>
      </c>
      <c r="G412" s="76">
        <f>VLOOKUP(F412,'GOLFER MONEY WON'!$1:$1048576,3,FALSE)</f>
        <v>161000</v>
      </c>
      <c r="H412" s="104" t="s">
        <v>274</v>
      </c>
      <c r="I412" s="105">
        <f>VLOOKUP(H412,'GOLFER MONEY WON'!$1:$1048576,3,FALSE)</f>
        <v>299000</v>
      </c>
      <c r="J412" s="104" t="s">
        <v>261</v>
      </c>
      <c r="K412" s="105">
        <f>VLOOKUP(J412,'GOLFER MONEY WON'!$1:$1048576,3,FALSE)</f>
        <v>79925</v>
      </c>
      <c r="L412" s="104" t="s">
        <v>317</v>
      </c>
      <c r="M412" s="105">
        <f>VLOOKUP(L412,'GOLFER MONEY WON'!$1:$1048576,3,FALSE)</f>
        <v>119600</v>
      </c>
      <c r="N412" s="108" t="s">
        <v>270</v>
      </c>
      <c r="O412" s="109">
        <f>VLOOKUP(N412,'GOLFER MONEY WON'!$1:$1048576,3,FALSE)</f>
        <v>79925</v>
      </c>
      <c r="P412" s="108" t="s">
        <v>283</v>
      </c>
      <c r="Q412" s="109">
        <f>VLOOKUP(P412,'GOLFER MONEY WON'!$1:$1048576,3,FALSE)</f>
        <v>0</v>
      </c>
      <c r="R412" s="108" t="s">
        <v>277</v>
      </c>
      <c r="S412" s="109">
        <f>VLOOKUP(R412,'GOLFER MONEY WON'!$1:$1048576,3,FALSE)</f>
        <v>28140</v>
      </c>
      <c r="T412" s="112" t="s">
        <v>289</v>
      </c>
      <c r="U412" s="113">
        <f>VLOOKUP(T412,'GOLFER MONEY WON'!$1:$1048576,3,FALSE)</f>
        <v>0</v>
      </c>
      <c r="V412" s="114" t="s">
        <v>300</v>
      </c>
      <c r="W412" s="113">
        <f>VLOOKUP(V412,'GOLFER MONEY WON'!$1:$1048576,3,FALSE)</f>
        <v>0</v>
      </c>
      <c r="X412" s="114" t="s">
        <v>284</v>
      </c>
      <c r="Y412" s="113">
        <f>VLOOKUP(X412,'GOLFER MONEY WON'!$1:$1048576,3,FALSE)</f>
        <v>60663</v>
      </c>
      <c r="Z412" s="58" t="s">
        <v>290</v>
      </c>
      <c r="AA412" s="59">
        <f>VLOOKUP(Z412,'GOLFER MONEY WON'!$1:$1048576,3,FALSE)</f>
        <v>0</v>
      </c>
      <c r="AB412" s="58" t="s">
        <v>334</v>
      </c>
      <c r="AC412" s="59">
        <f>VLOOKUP(AB412,'GOLFER MONEY WON'!$1:$1048576,3,FALSE)</f>
        <v>0</v>
      </c>
      <c r="AD412" s="117" t="s">
        <v>337</v>
      </c>
      <c r="AE412" s="118">
        <f>VLOOKUP(AD412,'GOLFER MONEY WON'!$1:$1048576,3,FALSE)</f>
        <v>0</v>
      </c>
    </row>
    <row r="413" spans="1:31" x14ac:dyDescent="0.2">
      <c r="A413" s="39">
        <v>412</v>
      </c>
      <c r="B413" s="54" t="s">
        <v>156</v>
      </c>
      <c r="C413" s="55">
        <f>SUM(E413)+G413+I413+K413+M413+O413+Q413+S413+U413+W413+Y413+AA413+AC413+AE413</f>
        <v>946028</v>
      </c>
      <c r="D413" s="75" t="s">
        <v>241</v>
      </c>
      <c r="E413" s="76">
        <f>VLOOKUP(D413,'GOLFER MONEY WON'!$1:$1048576,3,FALSE)</f>
        <v>33503</v>
      </c>
      <c r="F413" s="77" t="s">
        <v>243</v>
      </c>
      <c r="G413" s="76">
        <f>VLOOKUP(F413,'GOLFER MONEY WON'!$1:$1048576,3,FALSE)</f>
        <v>0</v>
      </c>
      <c r="H413" s="104" t="s">
        <v>260</v>
      </c>
      <c r="I413" s="105">
        <f>VLOOKUP(H413,'GOLFER MONEY WON'!$1:$1048576,3,FALSE)</f>
        <v>0</v>
      </c>
      <c r="J413" s="104" t="s">
        <v>317</v>
      </c>
      <c r="K413" s="105">
        <f>VLOOKUP(J413,'GOLFER MONEY WON'!$1:$1048576,3,FALSE)</f>
        <v>119600</v>
      </c>
      <c r="L413" s="104" t="s">
        <v>261</v>
      </c>
      <c r="M413" s="105">
        <f>VLOOKUP(L413,'GOLFER MONEY WON'!$1:$1048576,3,FALSE)</f>
        <v>79925</v>
      </c>
      <c r="N413" s="108" t="s">
        <v>280</v>
      </c>
      <c r="O413" s="109">
        <f>VLOOKUP(N413,'GOLFER MONEY WON'!$1:$1048576,3,FALSE)</f>
        <v>29900</v>
      </c>
      <c r="P413" s="108" t="s">
        <v>299</v>
      </c>
      <c r="Q413" s="109">
        <f>VLOOKUP(P413,'GOLFER MONEY WON'!$1:$1048576,3,FALSE)</f>
        <v>345000</v>
      </c>
      <c r="R413" s="108" t="s">
        <v>319</v>
      </c>
      <c r="S413" s="109">
        <f>VLOOKUP(R413,'GOLFER MONEY WON'!$1:$1048576,3,FALSE)</f>
        <v>119600</v>
      </c>
      <c r="T413" s="112" t="s">
        <v>303</v>
      </c>
      <c r="U413" s="113">
        <f>VLOOKUP(T413,'GOLFER MONEY WON'!$1:$1048576,3,FALSE)</f>
        <v>0</v>
      </c>
      <c r="V413" s="114" t="s">
        <v>300</v>
      </c>
      <c r="W413" s="113">
        <f>VLOOKUP(V413,'GOLFER MONEY WON'!$1:$1048576,3,FALSE)</f>
        <v>0</v>
      </c>
      <c r="X413" s="114" t="s">
        <v>276</v>
      </c>
      <c r="Y413" s="113">
        <f>VLOOKUP(X413,'GOLFER MONEY WON'!$1:$1048576,3,FALSE)</f>
        <v>0</v>
      </c>
      <c r="Z413" s="58" t="s">
        <v>290</v>
      </c>
      <c r="AA413" s="59">
        <f>VLOOKUP(Z413,'GOLFER MONEY WON'!$1:$1048576,3,FALSE)</f>
        <v>0</v>
      </c>
      <c r="AB413" s="58" t="s">
        <v>333</v>
      </c>
      <c r="AC413" s="59">
        <f>VLOOKUP(AB413,'GOLFER MONEY WON'!$1:$1048576,3,FALSE)</f>
        <v>218500</v>
      </c>
      <c r="AD413" s="117" t="s">
        <v>335</v>
      </c>
      <c r="AE413" s="118">
        <f>VLOOKUP(AD413,'GOLFER MONEY WON'!$1:$1048576,3,FALSE)</f>
        <v>0</v>
      </c>
    </row>
    <row r="414" spans="1:31" x14ac:dyDescent="0.2">
      <c r="A414" s="39">
        <v>413</v>
      </c>
      <c r="B414" s="54" t="s">
        <v>165</v>
      </c>
      <c r="C414" s="55">
        <f>SUM(E414)+G414+I414+K414+M414+O414+Q414+S414+U414+W414+Y414+AA414+AC414+AE414</f>
        <v>935673</v>
      </c>
      <c r="D414" s="75" t="s">
        <v>245</v>
      </c>
      <c r="E414" s="76">
        <f>VLOOKUP(D414,'GOLFER MONEY WON'!$1:$1048576,3,FALSE)</f>
        <v>119600</v>
      </c>
      <c r="F414" s="77" t="s">
        <v>243</v>
      </c>
      <c r="G414" s="76">
        <f>VLOOKUP(F414,'GOLFER MONEY WON'!$1:$1048576,3,FALSE)</f>
        <v>0</v>
      </c>
      <c r="H414" s="104" t="s">
        <v>260</v>
      </c>
      <c r="I414" s="105">
        <f>VLOOKUP(H414,'GOLFER MONEY WON'!$1:$1048576,3,FALSE)</f>
        <v>0</v>
      </c>
      <c r="J414" s="104" t="s">
        <v>256</v>
      </c>
      <c r="K414" s="105">
        <f>VLOOKUP(J414,'GOLFER MONEY WON'!$1:$1048576,3,FALSE)</f>
        <v>79925</v>
      </c>
      <c r="L414" s="104" t="s">
        <v>250</v>
      </c>
      <c r="M414" s="105">
        <f>VLOOKUP(L414,'GOLFER MONEY WON'!$1:$1048576,3,FALSE)</f>
        <v>79925</v>
      </c>
      <c r="N414" s="108" t="s">
        <v>270</v>
      </c>
      <c r="O414" s="109">
        <f>VLOOKUP(N414,'GOLFER MONEY WON'!$1:$1048576,3,FALSE)</f>
        <v>79925</v>
      </c>
      <c r="P414" s="108" t="s">
        <v>271</v>
      </c>
      <c r="Q414" s="109">
        <f>VLOOKUP(P414,'GOLFER MONEY WON'!$1:$1048576,3,FALSE)</f>
        <v>28635</v>
      </c>
      <c r="R414" s="108" t="s">
        <v>287</v>
      </c>
      <c r="S414" s="109">
        <f>VLOOKUP(R414,'GOLFER MONEY WON'!$1:$1048576,3,FALSE)</f>
        <v>218500</v>
      </c>
      <c r="T414" s="112" t="s">
        <v>330</v>
      </c>
      <c r="U414" s="113">
        <f>VLOOKUP(T414,'GOLFER MONEY WON'!$1:$1048576,3,FALSE)</f>
        <v>60663</v>
      </c>
      <c r="V414" s="114" t="s">
        <v>291</v>
      </c>
      <c r="W414" s="113">
        <f>VLOOKUP(V414,'GOLFER MONEY WON'!$1:$1048576,3,FALSE)</f>
        <v>0</v>
      </c>
      <c r="X414" s="114" t="s">
        <v>289</v>
      </c>
      <c r="Y414" s="113">
        <f>VLOOKUP(X414,'GOLFER MONEY WON'!$1:$1048576,3,FALSE)</f>
        <v>0</v>
      </c>
      <c r="Z414" s="58" t="s">
        <v>332</v>
      </c>
      <c r="AA414" s="59">
        <f>VLOOKUP(Z414,'GOLFER MONEY WON'!$1:$1048576,3,FALSE)</f>
        <v>0</v>
      </c>
      <c r="AB414" s="58" t="s">
        <v>333</v>
      </c>
      <c r="AC414" s="59">
        <f>VLOOKUP(AB414,'GOLFER MONEY WON'!$1:$1048576,3,FALSE)</f>
        <v>218500</v>
      </c>
      <c r="AD414" s="117" t="s">
        <v>336</v>
      </c>
      <c r="AE414" s="118">
        <f>VLOOKUP(AD414,'GOLFER MONEY WON'!$1:$1048576,3,FALSE)</f>
        <v>50000</v>
      </c>
    </row>
    <row r="415" spans="1:31" x14ac:dyDescent="0.2">
      <c r="A415" s="39">
        <v>414</v>
      </c>
      <c r="B415" s="54" t="s">
        <v>497</v>
      </c>
      <c r="C415" s="55">
        <f>SUM(E415)+G415+I415+K415+M415+O415+Q415+S415+U415+W415+Y415+AA415+AC415+AE415</f>
        <v>923450</v>
      </c>
      <c r="D415" s="75" t="s">
        <v>245</v>
      </c>
      <c r="E415" s="76">
        <f>VLOOKUP(D415,'GOLFER MONEY WON'!$1:$1048576,3,FALSE)</f>
        <v>119600</v>
      </c>
      <c r="F415" s="77" t="s">
        <v>244</v>
      </c>
      <c r="G415" s="76">
        <f>VLOOKUP(F415,'GOLFER MONEY WON'!$1:$1048576,3,FALSE)</f>
        <v>437000</v>
      </c>
      <c r="H415" s="104" t="s">
        <v>264</v>
      </c>
      <c r="I415" s="105">
        <f>VLOOKUP(H415,'GOLFER MONEY WON'!$1:$1048576,3,FALSE)</f>
        <v>0</v>
      </c>
      <c r="J415" s="104" t="s">
        <v>316</v>
      </c>
      <c r="K415" s="105">
        <f>VLOOKUP(J415,'GOLFER MONEY WON'!$1:$1048576,3,FALSE)</f>
        <v>43700</v>
      </c>
      <c r="L415" s="104" t="s">
        <v>315</v>
      </c>
      <c r="M415" s="105">
        <f>VLOOKUP(L415,'GOLFER MONEY WON'!$1:$1048576,3,FALSE)</f>
        <v>0</v>
      </c>
      <c r="N415" s="108" t="s">
        <v>270</v>
      </c>
      <c r="O415" s="109">
        <f>VLOOKUP(N415,'GOLFER MONEY WON'!$1:$1048576,3,FALSE)</f>
        <v>79925</v>
      </c>
      <c r="P415" s="108" t="s">
        <v>283</v>
      </c>
      <c r="Q415" s="109">
        <f>VLOOKUP(P415,'GOLFER MONEY WON'!$1:$1048576,3,FALSE)</f>
        <v>0</v>
      </c>
      <c r="R415" s="108" t="s">
        <v>286</v>
      </c>
      <c r="S415" s="109">
        <f>VLOOKUP(R415,'GOLFER MONEY WON'!$1:$1048576,3,FALSE)</f>
        <v>119600</v>
      </c>
      <c r="T415" s="112" t="s">
        <v>326</v>
      </c>
      <c r="U415" s="113">
        <f>VLOOKUP(T415,'GOLFER MONEY WON'!$1:$1048576,3,FALSE)</f>
        <v>79925</v>
      </c>
      <c r="V415" s="114" t="s">
        <v>322</v>
      </c>
      <c r="W415" s="113">
        <f>VLOOKUP(V415,'GOLFER MONEY WON'!$1:$1048576,3,FALSE)</f>
        <v>0</v>
      </c>
      <c r="X415" s="114" t="s">
        <v>324</v>
      </c>
      <c r="Y415" s="113">
        <f>VLOOKUP(X415,'GOLFER MONEY WON'!$1:$1048576,3,FALSE)</f>
        <v>43700</v>
      </c>
      <c r="Z415" s="58" t="s">
        <v>290</v>
      </c>
      <c r="AA415" s="59">
        <f>VLOOKUP(Z415,'GOLFER MONEY WON'!$1:$1048576,3,FALSE)</f>
        <v>0</v>
      </c>
      <c r="AB415" s="58" t="s">
        <v>332</v>
      </c>
      <c r="AC415" s="59">
        <f>VLOOKUP(AB415,'GOLFER MONEY WON'!$1:$1048576,3,FALSE)</f>
        <v>0</v>
      </c>
      <c r="AD415" s="117" t="s">
        <v>335</v>
      </c>
      <c r="AE415" s="118">
        <f>VLOOKUP(AD415,'GOLFER MONEY WON'!$1:$1048576,3,FALSE)</f>
        <v>0</v>
      </c>
    </row>
    <row r="416" spans="1:31" x14ac:dyDescent="0.2">
      <c r="A416" s="39">
        <v>415</v>
      </c>
      <c r="B416" s="54" t="s">
        <v>87</v>
      </c>
      <c r="C416" s="55">
        <f>SUM(E416)+G416+I416+K416+M416+O416+Q416+S416+U416+W416+Y416+AA416+AC416+AE416</f>
        <v>921163</v>
      </c>
      <c r="D416" s="75" t="s">
        <v>245</v>
      </c>
      <c r="E416" s="76">
        <f>VLOOKUP(D416,'GOLFER MONEY WON'!$1:$1048576,3,FALSE)</f>
        <v>119600</v>
      </c>
      <c r="F416" s="77" t="s">
        <v>247</v>
      </c>
      <c r="G416" s="76">
        <f>VLOOKUP(F416,'GOLFER MONEY WON'!$1:$1048576,3,FALSE)</f>
        <v>0</v>
      </c>
      <c r="H416" s="104" t="s">
        <v>266</v>
      </c>
      <c r="I416" s="105">
        <f>VLOOKUP(H416,'GOLFER MONEY WON'!$1:$1048576,3,FALSE)</f>
        <v>33503</v>
      </c>
      <c r="J416" s="104" t="s">
        <v>253</v>
      </c>
      <c r="K416" s="105">
        <f>VLOOKUP(J416,'GOLFER MONEY WON'!$1:$1048576,3,FALSE)</f>
        <v>0</v>
      </c>
      <c r="L416" s="104" t="s">
        <v>317</v>
      </c>
      <c r="M416" s="105">
        <f>VLOOKUP(L416,'GOLFER MONEY WON'!$1:$1048576,3,FALSE)</f>
        <v>119600</v>
      </c>
      <c r="N416" s="108" t="s">
        <v>270</v>
      </c>
      <c r="O416" s="109">
        <f>VLOOKUP(N416,'GOLFER MONEY WON'!$1:$1048576,3,FALSE)</f>
        <v>79925</v>
      </c>
      <c r="P416" s="108" t="s">
        <v>271</v>
      </c>
      <c r="Q416" s="109">
        <f>VLOOKUP(P416,'GOLFER MONEY WON'!$1:$1048576,3,FALSE)</f>
        <v>28635</v>
      </c>
      <c r="R416" s="108" t="s">
        <v>281</v>
      </c>
      <c r="S416" s="109">
        <f>VLOOKUP(R416,'GOLFER MONEY WON'!$1:$1048576,3,FALSE)</f>
        <v>0</v>
      </c>
      <c r="T416" s="112" t="s">
        <v>302</v>
      </c>
      <c r="U416" s="113">
        <f>VLOOKUP(T416,'GOLFER MONEY WON'!$1:$1048576,3,FALSE)</f>
        <v>218500</v>
      </c>
      <c r="V416" s="114" t="s">
        <v>300</v>
      </c>
      <c r="W416" s="113">
        <f>VLOOKUP(V416,'GOLFER MONEY WON'!$1:$1048576,3,FALSE)</f>
        <v>0</v>
      </c>
      <c r="X416" s="114" t="s">
        <v>325</v>
      </c>
      <c r="Y416" s="113">
        <f>VLOOKUP(X416,'GOLFER MONEY WON'!$1:$1048576,3,FALSE)</f>
        <v>52900</v>
      </c>
      <c r="Z416" s="58" t="s">
        <v>290</v>
      </c>
      <c r="AA416" s="59">
        <f>VLOOKUP(Z416,'GOLFER MONEY WON'!$1:$1048576,3,FALSE)</f>
        <v>0</v>
      </c>
      <c r="AB416" s="58" t="s">
        <v>333</v>
      </c>
      <c r="AC416" s="59">
        <f>VLOOKUP(AB416,'GOLFER MONEY WON'!$1:$1048576,3,FALSE)</f>
        <v>218500</v>
      </c>
      <c r="AD416" s="117" t="s">
        <v>336</v>
      </c>
      <c r="AE416" s="118">
        <f>VLOOKUP(AD416,'GOLFER MONEY WON'!$1:$1048576,3,FALSE)</f>
        <v>50000</v>
      </c>
    </row>
    <row r="417" spans="1:31" x14ac:dyDescent="0.2">
      <c r="A417" s="39">
        <v>416</v>
      </c>
      <c r="B417" s="54" t="s">
        <v>591</v>
      </c>
      <c r="C417" s="55">
        <f>SUM(E417)+G417+I417+K417+M417+O417+Q417+S417+U417+W417+Y417+AA417+AC417+AE417</f>
        <v>919713</v>
      </c>
      <c r="D417" s="75" t="s">
        <v>244</v>
      </c>
      <c r="E417" s="76">
        <f>VLOOKUP(D417,'GOLFER MONEY WON'!$1:$1048576,3,FALSE)</f>
        <v>437000</v>
      </c>
      <c r="F417" s="77" t="s">
        <v>247</v>
      </c>
      <c r="G417" s="76">
        <f>VLOOKUP(F417,'GOLFER MONEY WON'!$1:$1048576,3,FALSE)</f>
        <v>0</v>
      </c>
      <c r="H417" s="104" t="s">
        <v>261</v>
      </c>
      <c r="I417" s="105">
        <f>VLOOKUP(H417,'GOLFER MONEY WON'!$1:$1048576,3,FALSE)</f>
        <v>79925</v>
      </c>
      <c r="J417" s="104" t="s">
        <v>282</v>
      </c>
      <c r="K417" s="105">
        <f>VLOOKUP(J417,'GOLFER MONEY WON'!$1:$1048576,3,FALSE)</f>
        <v>0</v>
      </c>
      <c r="L417" s="104" t="s">
        <v>269</v>
      </c>
      <c r="M417" s="105">
        <f>VLOOKUP(L417,'GOLFER MONEY WON'!$1:$1048576,3,FALSE)</f>
        <v>218500</v>
      </c>
      <c r="N417" s="108" t="s">
        <v>279</v>
      </c>
      <c r="O417" s="109">
        <f>VLOOKUP(N417,'GOLFER MONEY WON'!$1:$1048576,3,FALSE)</f>
        <v>79925</v>
      </c>
      <c r="P417" s="108" t="s">
        <v>288</v>
      </c>
      <c r="Q417" s="109">
        <f>VLOOKUP(P417,'GOLFER MONEY WON'!$1:$1048576,3,FALSE)</f>
        <v>0</v>
      </c>
      <c r="R417" s="108" t="s">
        <v>281</v>
      </c>
      <c r="S417" s="109">
        <f>VLOOKUP(R417,'GOLFER MONEY WON'!$1:$1048576,3,FALSE)</f>
        <v>0</v>
      </c>
      <c r="T417" s="112" t="s">
        <v>285</v>
      </c>
      <c r="U417" s="113">
        <f>VLOOKUP(T417,'GOLFER MONEY WON'!$1:$1048576,3,FALSE)</f>
        <v>43700</v>
      </c>
      <c r="V417" s="114" t="s">
        <v>300</v>
      </c>
      <c r="W417" s="113">
        <f>VLOOKUP(V417,'GOLFER MONEY WON'!$1:$1048576,3,FALSE)</f>
        <v>0</v>
      </c>
      <c r="X417" s="114" t="s">
        <v>330</v>
      </c>
      <c r="Y417" s="113">
        <f>VLOOKUP(X417,'GOLFER MONEY WON'!$1:$1048576,3,FALSE)</f>
        <v>60663</v>
      </c>
      <c r="Z417" s="58" t="s">
        <v>290</v>
      </c>
      <c r="AA417" s="59">
        <f>VLOOKUP(Z417,'GOLFER MONEY WON'!$1:$1048576,3,FALSE)</f>
        <v>0</v>
      </c>
      <c r="AB417" s="58" t="s">
        <v>332</v>
      </c>
      <c r="AC417" s="59">
        <f>VLOOKUP(AB417,'GOLFER MONEY WON'!$1:$1048576,3,FALSE)</f>
        <v>0</v>
      </c>
      <c r="AD417" s="117" t="s">
        <v>337</v>
      </c>
      <c r="AE417" s="118">
        <f>VLOOKUP(AD417,'GOLFER MONEY WON'!$1:$1048576,3,FALSE)</f>
        <v>0</v>
      </c>
    </row>
    <row r="418" spans="1:31" x14ac:dyDescent="0.2">
      <c r="A418" s="39">
        <v>417</v>
      </c>
      <c r="B418" s="54" t="s">
        <v>171</v>
      </c>
      <c r="C418" s="55">
        <f>SUM(E418)+G418+I418+K418+M418+O418+Q418+S418+U418+W418+Y418+AA418+AC418+AE418</f>
        <v>898916</v>
      </c>
      <c r="D418" s="75" t="s">
        <v>241</v>
      </c>
      <c r="E418" s="76">
        <f>VLOOKUP(D418,'GOLFER MONEY WON'!$1:$1048576,3,FALSE)</f>
        <v>33503</v>
      </c>
      <c r="F418" s="77" t="s">
        <v>245</v>
      </c>
      <c r="G418" s="76">
        <f>VLOOKUP(F418,'GOLFER MONEY WON'!$1:$1048576,3,FALSE)</f>
        <v>119600</v>
      </c>
      <c r="H418" s="104" t="s">
        <v>266</v>
      </c>
      <c r="I418" s="105">
        <f>VLOOKUP(H418,'GOLFER MONEY WON'!$1:$1048576,3,FALSE)</f>
        <v>33503</v>
      </c>
      <c r="J418" s="104" t="s">
        <v>261</v>
      </c>
      <c r="K418" s="105">
        <f>VLOOKUP(J418,'GOLFER MONEY WON'!$1:$1048576,3,FALSE)</f>
        <v>79925</v>
      </c>
      <c r="L418" s="104" t="s">
        <v>315</v>
      </c>
      <c r="M418" s="105">
        <f>VLOOKUP(L418,'GOLFER MONEY WON'!$1:$1048576,3,FALSE)</f>
        <v>0</v>
      </c>
      <c r="N418" s="108" t="s">
        <v>271</v>
      </c>
      <c r="O418" s="109">
        <f>VLOOKUP(N418,'GOLFER MONEY WON'!$1:$1048576,3,FALSE)</f>
        <v>28635</v>
      </c>
      <c r="P418" s="108" t="s">
        <v>255</v>
      </c>
      <c r="Q418" s="109">
        <f>VLOOKUP(P418,'GOLFER MONEY WON'!$1:$1048576,3,FALSE)</f>
        <v>385250</v>
      </c>
      <c r="R418" s="108" t="s">
        <v>259</v>
      </c>
      <c r="S418" s="109">
        <f>VLOOKUP(R418,'GOLFER MONEY WON'!$1:$1048576,3,FALSE)</f>
        <v>0</v>
      </c>
      <c r="T418" s="112" t="s">
        <v>301</v>
      </c>
      <c r="U418" s="113">
        <f>VLOOKUP(T418,'GOLFER MONEY WON'!$1:$1048576,3,FALSE)</f>
        <v>0</v>
      </c>
      <c r="V418" s="114" t="s">
        <v>302</v>
      </c>
      <c r="W418" s="113">
        <f>VLOOKUP(V418,'GOLFER MONEY WON'!$1:$1048576,3,FALSE)</f>
        <v>218500</v>
      </c>
      <c r="X418" s="114" t="s">
        <v>289</v>
      </c>
      <c r="Y418" s="113">
        <f>VLOOKUP(X418,'GOLFER MONEY WON'!$1:$1048576,3,FALSE)</f>
        <v>0</v>
      </c>
      <c r="Z418" s="58" t="s">
        <v>290</v>
      </c>
      <c r="AA418" s="59">
        <f>VLOOKUP(Z418,'GOLFER MONEY WON'!$1:$1048576,3,FALSE)</f>
        <v>0</v>
      </c>
      <c r="AB418" s="58" t="s">
        <v>292</v>
      </c>
      <c r="AC418" s="59">
        <f>VLOOKUP(AB418,'GOLFER MONEY WON'!$1:$1048576,3,FALSE)</f>
        <v>0</v>
      </c>
      <c r="AD418" s="117" t="s">
        <v>337</v>
      </c>
      <c r="AE418" s="118">
        <f>VLOOKUP(AD418,'GOLFER MONEY WON'!$1:$1048576,3,FALSE)</f>
        <v>0</v>
      </c>
    </row>
    <row r="419" spans="1:31" x14ac:dyDescent="0.2">
      <c r="A419" s="39">
        <v>418</v>
      </c>
      <c r="B419" s="54" t="s">
        <v>89</v>
      </c>
      <c r="C419" s="55">
        <f>SUM(E419)+G419+I419+K419+M419+O419+Q419+S419+U419+W419+Y419+AA419+AC419+AE419</f>
        <v>887053</v>
      </c>
      <c r="D419" s="75" t="s">
        <v>241</v>
      </c>
      <c r="E419" s="76">
        <f>VLOOKUP(D419,'GOLFER MONEY WON'!$1:$1048576,3,FALSE)</f>
        <v>33503</v>
      </c>
      <c r="F419" s="77" t="s">
        <v>254</v>
      </c>
      <c r="G419" s="76">
        <f>VLOOKUP(F419,'GOLFER MONEY WON'!$1:$1048576,3,FALSE)</f>
        <v>667000</v>
      </c>
      <c r="H419" s="104" t="s">
        <v>253</v>
      </c>
      <c r="I419" s="105">
        <f>VLOOKUP(H419,'GOLFER MONEY WON'!$1:$1048576,3,FALSE)</f>
        <v>0</v>
      </c>
      <c r="J419" s="104" t="s">
        <v>261</v>
      </c>
      <c r="K419" s="105">
        <f>VLOOKUP(J419,'GOLFER MONEY WON'!$1:$1048576,3,FALSE)</f>
        <v>79925</v>
      </c>
      <c r="L419" s="104" t="s">
        <v>265</v>
      </c>
      <c r="M419" s="105">
        <f>VLOOKUP(L419,'GOLFER MONEY WON'!$1:$1048576,3,FALSE)</f>
        <v>0</v>
      </c>
      <c r="N419" s="108" t="s">
        <v>283</v>
      </c>
      <c r="O419" s="109">
        <f>VLOOKUP(N419,'GOLFER MONEY WON'!$1:$1048576,3,FALSE)</f>
        <v>0</v>
      </c>
      <c r="P419" s="108" t="s">
        <v>271</v>
      </c>
      <c r="Q419" s="109">
        <f>VLOOKUP(P419,'GOLFER MONEY WON'!$1:$1048576,3,FALSE)</f>
        <v>28635</v>
      </c>
      <c r="R419" s="108" t="s">
        <v>281</v>
      </c>
      <c r="S419" s="109">
        <f>VLOOKUP(R419,'GOLFER MONEY WON'!$1:$1048576,3,FALSE)</f>
        <v>0</v>
      </c>
      <c r="T419" s="112" t="s">
        <v>323</v>
      </c>
      <c r="U419" s="113">
        <f>VLOOKUP(T419,'GOLFER MONEY WON'!$1:$1048576,3,FALSE)</f>
        <v>27990</v>
      </c>
      <c r="V419" s="114" t="s">
        <v>301</v>
      </c>
      <c r="W419" s="113">
        <f>VLOOKUP(V419,'GOLFER MONEY WON'!$1:$1048576,3,FALSE)</f>
        <v>0</v>
      </c>
      <c r="X419" s="114" t="s">
        <v>289</v>
      </c>
      <c r="Y419" s="113">
        <f>VLOOKUP(X419,'GOLFER MONEY WON'!$1:$1048576,3,FALSE)</f>
        <v>0</v>
      </c>
      <c r="Z419" s="58" t="s">
        <v>294</v>
      </c>
      <c r="AA419" s="59">
        <f>VLOOKUP(Z419,'GOLFER MONEY WON'!$1:$1048576,3,FALSE)</f>
        <v>0</v>
      </c>
      <c r="AB419" s="58" t="s">
        <v>331</v>
      </c>
      <c r="AC419" s="59">
        <f>VLOOKUP(AB419,'GOLFER MONEY WON'!$1:$1048576,3,FALSE)</f>
        <v>0</v>
      </c>
      <c r="AD419" s="117" t="s">
        <v>336</v>
      </c>
      <c r="AE419" s="118">
        <f>VLOOKUP(AD419,'GOLFER MONEY WON'!$1:$1048576,3,FALSE)</f>
        <v>50000</v>
      </c>
    </row>
    <row r="420" spans="1:31" x14ac:dyDescent="0.2">
      <c r="A420" s="39">
        <v>419</v>
      </c>
      <c r="B420" s="54" t="s">
        <v>354</v>
      </c>
      <c r="C420" s="55">
        <f>SUM(E420)+G420+I420+K420+M420+O420+Q420+S420+U420+W420+Y420+AA420+AC420+AE420</f>
        <v>886823</v>
      </c>
      <c r="D420" s="75" t="s">
        <v>245</v>
      </c>
      <c r="E420" s="76">
        <f>VLOOKUP(D420,'GOLFER MONEY WON'!$1:$1048576,3,FALSE)</f>
        <v>119600</v>
      </c>
      <c r="F420" s="77" t="s">
        <v>247</v>
      </c>
      <c r="G420" s="76">
        <f>VLOOKUP(F420,'GOLFER MONEY WON'!$1:$1048576,3,FALSE)</f>
        <v>0</v>
      </c>
      <c r="H420" s="104" t="s">
        <v>274</v>
      </c>
      <c r="I420" s="105">
        <f>VLOOKUP(H420,'GOLFER MONEY WON'!$1:$1048576,3,FALSE)</f>
        <v>299000</v>
      </c>
      <c r="J420" s="104" t="s">
        <v>282</v>
      </c>
      <c r="K420" s="105">
        <f>VLOOKUP(J420,'GOLFER MONEY WON'!$1:$1048576,3,FALSE)</f>
        <v>0</v>
      </c>
      <c r="L420" s="104" t="s">
        <v>267</v>
      </c>
      <c r="M420" s="105">
        <f>VLOOKUP(L420,'GOLFER MONEY WON'!$1:$1048576,3,FALSE)</f>
        <v>299000</v>
      </c>
      <c r="N420" s="108" t="s">
        <v>271</v>
      </c>
      <c r="O420" s="109">
        <f>VLOOKUP(N420,'GOLFER MONEY WON'!$1:$1048576,3,FALSE)</f>
        <v>28635</v>
      </c>
      <c r="P420" s="108" t="s">
        <v>281</v>
      </c>
      <c r="Q420" s="109">
        <f>VLOOKUP(P420,'GOLFER MONEY WON'!$1:$1048576,3,FALSE)</f>
        <v>0</v>
      </c>
      <c r="R420" s="108" t="s">
        <v>288</v>
      </c>
      <c r="S420" s="109">
        <f>VLOOKUP(R420,'GOLFER MONEY WON'!$1:$1048576,3,FALSE)</f>
        <v>0</v>
      </c>
      <c r="T420" s="112" t="s">
        <v>330</v>
      </c>
      <c r="U420" s="113">
        <f>VLOOKUP(T420,'GOLFER MONEY WON'!$1:$1048576,3,FALSE)</f>
        <v>60663</v>
      </c>
      <c r="V420" s="114" t="s">
        <v>289</v>
      </c>
      <c r="W420" s="113">
        <f>VLOOKUP(V420,'GOLFER MONEY WON'!$1:$1048576,3,FALSE)</f>
        <v>0</v>
      </c>
      <c r="X420" s="114" t="s">
        <v>275</v>
      </c>
      <c r="Y420" s="113">
        <f>VLOOKUP(X420,'GOLFER MONEY WON'!$1:$1048576,3,FALSE)</f>
        <v>79925</v>
      </c>
      <c r="Z420" s="58" t="s">
        <v>332</v>
      </c>
      <c r="AA420" s="59">
        <f>VLOOKUP(Z420,'GOLFER MONEY WON'!$1:$1048576,3,FALSE)</f>
        <v>0</v>
      </c>
      <c r="AB420" s="58" t="s">
        <v>334</v>
      </c>
      <c r="AC420" s="59">
        <f>VLOOKUP(AB420,'GOLFER MONEY WON'!$1:$1048576,3,FALSE)</f>
        <v>0</v>
      </c>
      <c r="AD420" s="117" t="s">
        <v>337</v>
      </c>
      <c r="AE420" s="118">
        <f>VLOOKUP(AD420,'GOLFER MONEY WON'!$1:$1048576,3,FALSE)</f>
        <v>0</v>
      </c>
    </row>
    <row r="421" spans="1:31" x14ac:dyDescent="0.2">
      <c r="A421" s="39">
        <v>420</v>
      </c>
      <c r="B421" s="54" t="s">
        <v>209</v>
      </c>
      <c r="C421" s="55">
        <f>SUM(E421)+G421+I421+K421+M421+O421+Q421+S421+U421+W421+Y421+AA421+AC421+AE421</f>
        <v>883606</v>
      </c>
      <c r="D421" s="75" t="s">
        <v>245</v>
      </c>
      <c r="E421" s="76">
        <f>VLOOKUP(D421,'GOLFER MONEY WON'!$1:$1048576,3,FALSE)</f>
        <v>119600</v>
      </c>
      <c r="F421" s="77" t="s">
        <v>242</v>
      </c>
      <c r="G421" s="76">
        <f>VLOOKUP(F421,'GOLFER MONEY WON'!$1:$1048576,3,FALSE)</f>
        <v>161000</v>
      </c>
      <c r="H421" s="104" t="s">
        <v>260</v>
      </c>
      <c r="I421" s="105">
        <f>VLOOKUP(H421,'GOLFER MONEY WON'!$1:$1048576,3,FALSE)</f>
        <v>0</v>
      </c>
      <c r="J421" s="104" t="s">
        <v>315</v>
      </c>
      <c r="K421" s="105">
        <f>VLOOKUP(J421,'GOLFER MONEY WON'!$1:$1048576,3,FALSE)</f>
        <v>0</v>
      </c>
      <c r="L421" s="104" t="s">
        <v>269</v>
      </c>
      <c r="M421" s="105">
        <f>VLOOKUP(L421,'GOLFER MONEY WON'!$1:$1048576,3,FALSE)</f>
        <v>218500</v>
      </c>
      <c r="N421" s="108" t="s">
        <v>277</v>
      </c>
      <c r="O421" s="109">
        <f>VLOOKUP(N421,'GOLFER MONEY WON'!$1:$1048576,3,FALSE)</f>
        <v>28140</v>
      </c>
      <c r="P421" s="108" t="s">
        <v>251</v>
      </c>
      <c r="Q421" s="109">
        <f>VLOOKUP(P421,'GOLFER MONEY WON'!$1:$1048576,3,FALSE)</f>
        <v>43700</v>
      </c>
      <c r="R421" s="108" t="s">
        <v>259</v>
      </c>
      <c r="S421" s="109">
        <f>VLOOKUP(R421,'GOLFER MONEY WON'!$1:$1048576,3,FALSE)</f>
        <v>0</v>
      </c>
      <c r="T421" s="112" t="s">
        <v>272</v>
      </c>
      <c r="U421" s="113">
        <f>VLOOKUP(T421,'GOLFER MONEY WON'!$1:$1048576,3,FALSE)</f>
        <v>33503</v>
      </c>
      <c r="V421" s="114" t="s">
        <v>330</v>
      </c>
      <c r="W421" s="113">
        <f>VLOOKUP(V421,'GOLFER MONEY WON'!$1:$1048576,3,FALSE)</f>
        <v>60663</v>
      </c>
      <c r="X421" s="114" t="s">
        <v>302</v>
      </c>
      <c r="Y421" s="113">
        <f>VLOOKUP(X421,'GOLFER MONEY WON'!$1:$1048576,3,FALSE)</f>
        <v>218500</v>
      </c>
      <c r="Z421" s="58" t="s">
        <v>290</v>
      </c>
      <c r="AA421" s="59">
        <f>VLOOKUP(Z421,'GOLFER MONEY WON'!$1:$1048576,3,FALSE)</f>
        <v>0</v>
      </c>
      <c r="AB421" s="58" t="s">
        <v>292</v>
      </c>
      <c r="AC421" s="59">
        <f>VLOOKUP(AB421,'GOLFER MONEY WON'!$1:$1048576,3,FALSE)</f>
        <v>0</v>
      </c>
      <c r="AD421" s="117" t="s">
        <v>337</v>
      </c>
      <c r="AE421" s="118">
        <f>VLOOKUP(AD421,'GOLFER MONEY WON'!$1:$1048576,3,FALSE)</f>
        <v>0</v>
      </c>
    </row>
    <row r="422" spans="1:31" x14ac:dyDescent="0.2">
      <c r="A422" s="39">
        <v>421</v>
      </c>
      <c r="B422" s="54" t="s">
        <v>59</v>
      </c>
      <c r="C422" s="55">
        <f>SUM(E422)+G422+I422+K422+M422+O422+Q422+S422+U422+W422+Y422+AA422+AC422+AE422</f>
        <v>880938</v>
      </c>
      <c r="D422" s="75" t="s">
        <v>245</v>
      </c>
      <c r="E422" s="76">
        <f>VLOOKUP(D422,'GOLFER MONEY WON'!$1:$1048576,3,FALSE)</f>
        <v>119600</v>
      </c>
      <c r="F422" s="77" t="s">
        <v>243</v>
      </c>
      <c r="G422" s="76">
        <f>VLOOKUP(F422,'GOLFER MONEY WON'!$1:$1048576,3,FALSE)</f>
        <v>0</v>
      </c>
      <c r="H422" s="104" t="s">
        <v>266</v>
      </c>
      <c r="I422" s="105">
        <f>VLOOKUP(H422,'GOLFER MONEY WON'!$1:$1048576,3,FALSE)</f>
        <v>33503</v>
      </c>
      <c r="J422" s="104" t="s">
        <v>282</v>
      </c>
      <c r="K422" s="105">
        <f>VLOOKUP(J422,'GOLFER MONEY WON'!$1:$1048576,3,FALSE)</f>
        <v>0</v>
      </c>
      <c r="L422" s="104" t="s">
        <v>269</v>
      </c>
      <c r="M422" s="105">
        <f>VLOOKUP(L422,'GOLFER MONEY WON'!$1:$1048576,3,FALSE)</f>
        <v>218500</v>
      </c>
      <c r="N422" s="108" t="s">
        <v>271</v>
      </c>
      <c r="O422" s="109">
        <f>VLOOKUP(N422,'GOLFER MONEY WON'!$1:$1048576,3,FALSE)</f>
        <v>28635</v>
      </c>
      <c r="P422" s="108" t="s">
        <v>304</v>
      </c>
      <c r="Q422" s="109">
        <f>VLOOKUP(P422,'GOLFER MONEY WON'!$1:$1048576,3,FALSE)</f>
        <v>0</v>
      </c>
      <c r="R422" s="108" t="s">
        <v>288</v>
      </c>
      <c r="S422" s="109">
        <f>VLOOKUP(R422,'GOLFER MONEY WON'!$1:$1048576,3,FALSE)</f>
        <v>0</v>
      </c>
      <c r="T422" s="112" t="s">
        <v>276</v>
      </c>
      <c r="U422" s="113">
        <f>VLOOKUP(T422,'GOLFER MONEY WON'!$1:$1048576,3,FALSE)</f>
        <v>0</v>
      </c>
      <c r="V422" s="114" t="s">
        <v>285</v>
      </c>
      <c r="W422" s="113">
        <f>VLOOKUP(V422,'GOLFER MONEY WON'!$1:$1048576,3,FALSE)</f>
        <v>43700</v>
      </c>
      <c r="X422" s="114" t="s">
        <v>328</v>
      </c>
      <c r="Y422" s="113">
        <f>VLOOKUP(X422,'GOLFER MONEY WON'!$1:$1048576,3,FALSE)</f>
        <v>218500</v>
      </c>
      <c r="Z422" s="58" t="s">
        <v>292</v>
      </c>
      <c r="AA422" s="59">
        <f>VLOOKUP(Z422,'GOLFER MONEY WON'!$1:$1048576,3,FALSE)</f>
        <v>0</v>
      </c>
      <c r="AB422" s="58" t="s">
        <v>333</v>
      </c>
      <c r="AC422" s="59">
        <f>VLOOKUP(AB422,'GOLFER MONEY WON'!$1:$1048576,3,FALSE)</f>
        <v>218500</v>
      </c>
      <c r="AD422" s="117" t="s">
        <v>337</v>
      </c>
      <c r="AE422" s="118">
        <f>VLOOKUP(AD422,'GOLFER MONEY WON'!$1:$1048576,3,FALSE)</f>
        <v>0</v>
      </c>
    </row>
    <row r="423" spans="1:31" x14ac:dyDescent="0.2">
      <c r="A423" s="39">
        <v>422</v>
      </c>
      <c r="B423" s="54" t="s">
        <v>467</v>
      </c>
      <c r="C423" s="55">
        <f>SUM(E423)+G423+I423+K423+M423+O423+Q423+S423+U423+W423+Y423+AA423+AC423+AE423</f>
        <v>843653</v>
      </c>
      <c r="D423" s="75" t="s">
        <v>245</v>
      </c>
      <c r="E423" s="76">
        <f>VLOOKUP(D423,'GOLFER MONEY WON'!$1:$1048576,3,FALSE)</f>
        <v>119600</v>
      </c>
      <c r="F423" s="77" t="s">
        <v>247</v>
      </c>
      <c r="G423" s="76">
        <f>VLOOKUP(F423,'GOLFER MONEY WON'!$1:$1048576,3,FALSE)</f>
        <v>0</v>
      </c>
      <c r="H423" s="104" t="s">
        <v>260</v>
      </c>
      <c r="I423" s="105">
        <f>VLOOKUP(H423,'GOLFER MONEY WON'!$1:$1048576,3,FALSE)</f>
        <v>0</v>
      </c>
      <c r="J423" s="104" t="s">
        <v>266</v>
      </c>
      <c r="K423" s="105">
        <f>VLOOKUP(J423,'GOLFER MONEY WON'!$1:$1048576,3,FALSE)</f>
        <v>33503</v>
      </c>
      <c r="L423" s="104" t="s">
        <v>261</v>
      </c>
      <c r="M423" s="105">
        <f>VLOOKUP(L423,'GOLFER MONEY WON'!$1:$1048576,3,FALSE)</f>
        <v>79925</v>
      </c>
      <c r="N423" s="108" t="s">
        <v>270</v>
      </c>
      <c r="O423" s="109">
        <f>VLOOKUP(N423,'GOLFER MONEY WON'!$1:$1048576,3,FALSE)</f>
        <v>79925</v>
      </c>
      <c r="P423" s="108" t="s">
        <v>283</v>
      </c>
      <c r="Q423" s="109">
        <f>VLOOKUP(P423,'GOLFER MONEY WON'!$1:$1048576,3,FALSE)</f>
        <v>0</v>
      </c>
      <c r="R423" s="108" t="s">
        <v>259</v>
      </c>
      <c r="S423" s="109">
        <f>VLOOKUP(R423,'GOLFER MONEY WON'!$1:$1048576,3,FALSE)</f>
        <v>0</v>
      </c>
      <c r="T423" s="112" t="s">
        <v>297</v>
      </c>
      <c r="U423" s="113">
        <f>VLOOKUP(T423,'GOLFER MONEY WON'!$1:$1048576,3,FALSE)</f>
        <v>43700</v>
      </c>
      <c r="V423" s="114" t="s">
        <v>302</v>
      </c>
      <c r="W423" s="113">
        <f>VLOOKUP(V423,'GOLFER MONEY WON'!$1:$1048576,3,FALSE)</f>
        <v>218500</v>
      </c>
      <c r="X423" s="114" t="s">
        <v>291</v>
      </c>
      <c r="Y423" s="113">
        <f>VLOOKUP(X423,'GOLFER MONEY WON'!$1:$1048576,3,FALSE)</f>
        <v>0</v>
      </c>
      <c r="Z423" s="58" t="s">
        <v>292</v>
      </c>
      <c r="AA423" s="59">
        <f>VLOOKUP(Z423,'GOLFER MONEY WON'!$1:$1048576,3,FALSE)</f>
        <v>0</v>
      </c>
      <c r="AB423" s="58" t="s">
        <v>333</v>
      </c>
      <c r="AC423" s="59">
        <f>VLOOKUP(AB423,'GOLFER MONEY WON'!$1:$1048576,3,FALSE)</f>
        <v>218500</v>
      </c>
      <c r="AD423" s="117" t="s">
        <v>336</v>
      </c>
      <c r="AE423" s="118">
        <f>VLOOKUP(AD423,'GOLFER MONEY WON'!$1:$1048576,3,FALSE)</f>
        <v>50000</v>
      </c>
    </row>
    <row r="424" spans="1:31" x14ac:dyDescent="0.2">
      <c r="A424" s="39">
        <v>423</v>
      </c>
      <c r="B424" s="54" t="s">
        <v>394</v>
      </c>
      <c r="C424" s="55">
        <f>SUM(E424)+G424+I424+K424+M424+O424+Q424+S424+U424+W424+Y424+AA424+AC424+AE424</f>
        <v>841091</v>
      </c>
      <c r="D424" s="75" t="s">
        <v>245</v>
      </c>
      <c r="E424" s="76">
        <f>VLOOKUP(D424,'GOLFER MONEY WON'!$1:$1048576,3,FALSE)</f>
        <v>119600</v>
      </c>
      <c r="F424" s="77" t="s">
        <v>243</v>
      </c>
      <c r="G424" s="76">
        <f>VLOOKUP(F424,'GOLFER MONEY WON'!$1:$1048576,3,FALSE)</f>
        <v>0</v>
      </c>
      <c r="H424" s="104" t="s">
        <v>274</v>
      </c>
      <c r="I424" s="105">
        <f>VLOOKUP(H424,'GOLFER MONEY WON'!$1:$1048576,3,FALSE)</f>
        <v>299000</v>
      </c>
      <c r="J424" s="104" t="s">
        <v>282</v>
      </c>
      <c r="K424" s="105">
        <f>VLOOKUP(J424,'GOLFER MONEY WON'!$1:$1048576,3,FALSE)</f>
        <v>0</v>
      </c>
      <c r="L424" s="104" t="s">
        <v>263</v>
      </c>
      <c r="M424" s="105">
        <f>VLOOKUP(L424,'GOLFER MONEY WON'!$1:$1048576,3,FALSE)</f>
        <v>161000</v>
      </c>
      <c r="N424" s="108" t="s">
        <v>283</v>
      </c>
      <c r="O424" s="109">
        <f>VLOOKUP(N424,'GOLFER MONEY WON'!$1:$1048576,3,FALSE)</f>
        <v>0</v>
      </c>
      <c r="P424" s="108" t="s">
        <v>273</v>
      </c>
      <c r="Q424" s="109">
        <f>VLOOKUP(P424,'GOLFER MONEY WON'!$1:$1048576,3,FALSE)</f>
        <v>79925</v>
      </c>
      <c r="R424" s="108" t="s">
        <v>251</v>
      </c>
      <c r="S424" s="109">
        <f>VLOOKUP(R424,'GOLFER MONEY WON'!$1:$1048576,3,FALSE)</f>
        <v>43700</v>
      </c>
      <c r="T424" s="112" t="s">
        <v>272</v>
      </c>
      <c r="U424" s="113">
        <f>VLOOKUP(T424,'GOLFER MONEY WON'!$1:$1048576,3,FALSE)</f>
        <v>33503</v>
      </c>
      <c r="V424" s="114" t="s">
        <v>330</v>
      </c>
      <c r="W424" s="113">
        <f>VLOOKUP(V424,'GOLFER MONEY WON'!$1:$1048576,3,FALSE)</f>
        <v>60663</v>
      </c>
      <c r="X424" s="114" t="s">
        <v>324</v>
      </c>
      <c r="Y424" s="113">
        <f>VLOOKUP(X424,'GOLFER MONEY WON'!$1:$1048576,3,FALSE)</f>
        <v>43700</v>
      </c>
      <c r="Z424" s="58" t="s">
        <v>290</v>
      </c>
      <c r="AA424" s="59">
        <f>VLOOKUP(Z424,'GOLFER MONEY WON'!$1:$1048576,3,FALSE)</f>
        <v>0</v>
      </c>
      <c r="AB424" s="58" t="s">
        <v>292</v>
      </c>
      <c r="AC424" s="59">
        <f>VLOOKUP(AB424,'GOLFER MONEY WON'!$1:$1048576,3,FALSE)</f>
        <v>0</v>
      </c>
      <c r="AD424" s="117" t="s">
        <v>337</v>
      </c>
      <c r="AE424" s="118">
        <f>VLOOKUP(AD424,'GOLFER MONEY WON'!$1:$1048576,3,FALSE)</f>
        <v>0</v>
      </c>
    </row>
    <row r="425" spans="1:31" x14ac:dyDescent="0.2">
      <c r="A425" s="39">
        <v>424</v>
      </c>
      <c r="B425" s="54" t="s">
        <v>207</v>
      </c>
      <c r="C425" s="55">
        <f>SUM(E425)+G425+I425+K425+M425+O425+Q425+S425+U425+W425+Y425+AA425+AC425+AE425</f>
        <v>840516</v>
      </c>
      <c r="D425" s="75" t="s">
        <v>245</v>
      </c>
      <c r="E425" s="76">
        <f>VLOOKUP(D425,'GOLFER MONEY WON'!$1:$1048576,3,FALSE)</f>
        <v>119600</v>
      </c>
      <c r="F425" s="77" t="s">
        <v>243</v>
      </c>
      <c r="G425" s="76">
        <f>VLOOKUP(F425,'GOLFER MONEY WON'!$1:$1048576,3,FALSE)</f>
        <v>0</v>
      </c>
      <c r="H425" s="104" t="s">
        <v>260</v>
      </c>
      <c r="I425" s="105">
        <f>VLOOKUP(H425,'GOLFER MONEY WON'!$1:$1048576,3,FALSE)</f>
        <v>0</v>
      </c>
      <c r="J425" s="104" t="s">
        <v>253</v>
      </c>
      <c r="K425" s="105">
        <f>VLOOKUP(J425,'GOLFER MONEY WON'!$1:$1048576,3,FALSE)</f>
        <v>0</v>
      </c>
      <c r="L425" s="104" t="s">
        <v>261</v>
      </c>
      <c r="M425" s="105">
        <f>VLOOKUP(L425,'GOLFER MONEY WON'!$1:$1048576,3,FALSE)</f>
        <v>79925</v>
      </c>
      <c r="N425" s="108" t="s">
        <v>270</v>
      </c>
      <c r="O425" s="109">
        <f>VLOOKUP(N425,'GOLFER MONEY WON'!$1:$1048576,3,FALSE)</f>
        <v>79925</v>
      </c>
      <c r="P425" s="108" t="s">
        <v>280</v>
      </c>
      <c r="Q425" s="109">
        <f>VLOOKUP(P425,'GOLFER MONEY WON'!$1:$1048576,3,FALSE)</f>
        <v>29900</v>
      </c>
      <c r="R425" s="108" t="s">
        <v>259</v>
      </c>
      <c r="S425" s="109">
        <f>VLOOKUP(R425,'GOLFER MONEY WON'!$1:$1048576,3,FALSE)</f>
        <v>0</v>
      </c>
      <c r="T425" s="114" t="s">
        <v>272</v>
      </c>
      <c r="U425" s="113">
        <f>VLOOKUP(T425,'GOLFER MONEY WON'!$1:$1048576,3,FALSE)</f>
        <v>33503</v>
      </c>
      <c r="V425" s="114" t="s">
        <v>302</v>
      </c>
      <c r="W425" s="113">
        <f>VLOOKUP(V425,'GOLFER MONEY WON'!$1:$1048576,3,FALSE)</f>
        <v>218500</v>
      </c>
      <c r="X425" s="114" t="s">
        <v>284</v>
      </c>
      <c r="Y425" s="113">
        <f>VLOOKUP(X425,'GOLFER MONEY WON'!$1:$1048576,3,FALSE)</f>
        <v>60663</v>
      </c>
      <c r="Z425" s="58" t="s">
        <v>290</v>
      </c>
      <c r="AA425" s="59">
        <f>VLOOKUP(Z425,'GOLFER MONEY WON'!$1:$1048576,3,FALSE)</f>
        <v>0</v>
      </c>
      <c r="AB425" s="58" t="s">
        <v>333</v>
      </c>
      <c r="AC425" s="59">
        <f>VLOOKUP(AB425,'GOLFER MONEY WON'!$1:$1048576,3,FALSE)</f>
        <v>218500</v>
      </c>
      <c r="AD425" s="117" t="s">
        <v>335</v>
      </c>
      <c r="AE425" s="118">
        <f>VLOOKUP(AD425,'GOLFER MONEY WON'!$1:$1048576,3,FALSE)</f>
        <v>0</v>
      </c>
    </row>
    <row r="426" spans="1:31" x14ac:dyDescent="0.2">
      <c r="A426" s="39">
        <v>425</v>
      </c>
      <c r="B426" s="54" t="s">
        <v>556</v>
      </c>
      <c r="C426" s="55">
        <f>SUM(E426)+G426+I426+K426+M426+O426+Q426+S426+U426+W426+Y426+AA426+AC426+AE426</f>
        <v>821388</v>
      </c>
      <c r="D426" s="75" t="s">
        <v>240</v>
      </c>
      <c r="E426" s="76">
        <f>VLOOKUP(D426,'GOLFER MONEY WON'!$1:$1048576,3,FALSE)</f>
        <v>0</v>
      </c>
      <c r="F426" s="77" t="s">
        <v>247</v>
      </c>
      <c r="G426" s="76">
        <f>VLOOKUP(F426,'GOLFER MONEY WON'!$1:$1048576,3,FALSE)</f>
        <v>0</v>
      </c>
      <c r="H426" s="104" t="s">
        <v>274</v>
      </c>
      <c r="I426" s="105">
        <f>VLOOKUP(H426,'GOLFER MONEY WON'!$1:$1048576,3,FALSE)</f>
        <v>299000</v>
      </c>
      <c r="J426" s="104" t="s">
        <v>317</v>
      </c>
      <c r="K426" s="105">
        <f>VLOOKUP(J426,'GOLFER MONEY WON'!$1:$1048576,3,FALSE)</f>
        <v>119600</v>
      </c>
      <c r="L426" s="104" t="s">
        <v>265</v>
      </c>
      <c r="M426" s="105">
        <f>VLOOKUP(L426,'GOLFER MONEY WON'!$1:$1048576,3,FALSE)</f>
        <v>0</v>
      </c>
      <c r="N426" s="108" t="s">
        <v>270</v>
      </c>
      <c r="O426" s="109">
        <f>VLOOKUP(N426,'GOLFER MONEY WON'!$1:$1048576,3,FALSE)</f>
        <v>79925</v>
      </c>
      <c r="P426" s="108" t="s">
        <v>283</v>
      </c>
      <c r="Q426" s="109">
        <f>VLOOKUP(P426,'GOLFER MONEY WON'!$1:$1048576,3,FALSE)</f>
        <v>0</v>
      </c>
      <c r="R426" s="108" t="s">
        <v>251</v>
      </c>
      <c r="S426" s="109">
        <f>VLOOKUP(R426,'GOLFER MONEY WON'!$1:$1048576,3,FALSE)</f>
        <v>43700</v>
      </c>
      <c r="T426" s="112" t="s">
        <v>276</v>
      </c>
      <c r="U426" s="113">
        <f>VLOOKUP(T426,'GOLFER MONEY WON'!$1:$1048576,3,FALSE)</f>
        <v>0</v>
      </c>
      <c r="V426" s="114" t="s">
        <v>330</v>
      </c>
      <c r="W426" s="113">
        <f>VLOOKUP(V426,'GOLFER MONEY WON'!$1:$1048576,3,FALSE)</f>
        <v>60663</v>
      </c>
      <c r="X426" s="114" t="s">
        <v>302</v>
      </c>
      <c r="Y426" s="113">
        <f>VLOOKUP(X426,'GOLFER MONEY WON'!$1:$1048576,3,FALSE)</f>
        <v>218500</v>
      </c>
      <c r="Z426" s="58" t="s">
        <v>290</v>
      </c>
      <c r="AA426" s="59">
        <f>VLOOKUP(Z426,'GOLFER MONEY WON'!$1:$1048576,3,FALSE)</f>
        <v>0</v>
      </c>
      <c r="AB426" s="58" t="s">
        <v>292</v>
      </c>
      <c r="AC426" s="59">
        <f>VLOOKUP(AB426,'GOLFER MONEY WON'!$1:$1048576,3,FALSE)</f>
        <v>0</v>
      </c>
      <c r="AD426" s="117" t="s">
        <v>337</v>
      </c>
      <c r="AE426" s="118">
        <f>VLOOKUP(AD426,'GOLFER MONEY WON'!$1:$1048576,3,FALSE)</f>
        <v>0</v>
      </c>
    </row>
    <row r="427" spans="1:31" x14ac:dyDescent="0.2">
      <c r="A427" s="39">
        <v>426</v>
      </c>
      <c r="B427" s="54" t="s">
        <v>594</v>
      </c>
      <c r="C427" s="55">
        <f>SUM(E427)+G427+I427+K427+M427+O427+Q427+S427+U427+W427+Y427+AA427+AC427+AE427</f>
        <v>805253</v>
      </c>
      <c r="D427" s="75" t="s">
        <v>245</v>
      </c>
      <c r="E427" s="76">
        <f>VLOOKUP(D427,'GOLFER MONEY WON'!$1:$1048576,3,FALSE)</f>
        <v>119600</v>
      </c>
      <c r="F427" s="77" t="s">
        <v>244</v>
      </c>
      <c r="G427" s="76">
        <f>VLOOKUP(F427,'GOLFER MONEY WON'!$1:$1048576,3,FALSE)</f>
        <v>437000</v>
      </c>
      <c r="H427" s="104" t="s">
        <v>315</v>
      </c>
      <c r="I427" s="105">
        <f>VLOOKUP(H427,'GOLFER MONEY WON'!$1:$1048576,3,FALSE)</f>
        <v>0</v>
      </c>
      <c r="J427" s="104" t="s">
        <v>261</v>
      </c>
      <c r="K427" s="105">
        <f>VLOOKUP(J427,'GOLFER MONEY WON'!$1:$1048576,3,FALSE)</f>
        <v>79925</v>
      </c>
      <c r="L427" s="104" t="s">
        <v>260</v>
      </c>
      <c r="M427" s="105">
        <f>VLOOKUP(L427,'GOLFER MONEY WON'!$1:$1048576,3,FALSE)</f>
        <v>0</v>
      </c>
      <c r="N427" s="108" t="s">
        <v>270</v>
      </c>
      <c r="O427" s="109">
        <f>VLOOKUP(N427,'GOLFER MONEY WON'!$1:$1048576,3,FALSE)</f>
        <v>79925</v>
      </c>
      <c r="P427" s="108" t="s">
        <v>277</v>
      </c>
      <c r="Q427" s="109">
        <f>VLOOKUP(P427,'GOLFER MONEY WON'!$1:$1048576,3,FALSE)</f>
        <v>28140</v>
      </c>
      <c r="R427" s="108" t="s">
        <v>283</v>
      </c>
      <c r="S427" s="109">
        <f>VLOOKUP(R427,'GOLFER MONEY WON'!$1:$1048576,3,FALSE)</f>
        <v>0</v>
      </c>
      <c r="T427" s="112" t="s">
        <v>289</v>
      </c>
      <c r="U427" s="113">
        <f>VLOOKUP(T427,'GOLFER MONEY WON'!$1:$1048576,3,FALSE)</f>
        <v>0</v>
      </c>
      <c r="V427" s="114" t="s">
        <v>276</v>
      </c>
      <c r="W427" s="113">
        <f>VLOOKUP(V427,'GOLFER MONEY WON'!$1:$1048576,3,FALSE)</f>
        <v>0</v>
      </c>
      <c r="X427" s="112" t="s">
        <v>284</v>
      </c>
      <c r="Y427" s="113">
        <f>VLOOKUP(X427,'GOLFER MONEY WON'!$1:$1048576,3,FALSE)</f>
        <v>60663</v>
      </c>
      <c r="Z427" s="58" t="s">
        <v>290</v>
      </c>
      <c r="AA427" s="59">
        <f>VLOOKUP(Z427,'GOLFER MONEY WON'!$1:$1048576,3,FALSE)</f>
        <v>0</v>
      </c>
      <c r="AB427" s="58" t="s">
        <v>292</v>
      </c>
      <c r="AC427" s="59">
        <f>VLOOKUP(AB427,'GOLFER MONEY WON'!$1:$1048576,3,FALSE)</f>
        <v>0</v>
      </c>
      <c r="AD427" s="117" t="s">
        <v>337</v>
      </c>
      <c r="AE427" s="118">
        <f>VLOOKUP(AD427,'GOLFER MONEY WON'!$1:$1048576,3,FALSE)</f>
        <v>0</v>
      </c>
    </row>
    <row r="428" spans="1:31" x14ac:dyDescent="0.2">
      <c r="A428" s="39">
        <v>427</v>
      </c>
      <c r="B428" s="54" t="s">
        <v>417</v>
      </c>
      <c r="C428" s="55">
        <f>SUM(E428)+G428+I428+K428+M428+O428+Q428+S428+U428+W428+Y428+AA428+AC428+AE428</f>
        <v>793404</v>
      </c>
      <c r="D428" s="75" t="s">
        <v>241</v>
      </c>
      <c r="E428" s="76">
        <f>VLOOKUP(D428,'GOLFER MONEY WON'!$1:$1048576,3,FALSE)</f>
        <v>33503</v>
      </c>
      <c r="F428" s="77" t="s">
        <v>245</v>
      </c>
      <c r="G428" s="76">
        <f>VLOOKUP(F428,'GOLFER MONEY WON'!$1:$1048576,3,FALSE)</f>
        <v>119600</v>
      </c>
      <c r="H428" s="104" t="s">
        <v>315</v>
      </c>
      <c r="I428" s="105">
        <f>VLOOKUP(H428,'GOLFER MONEY WON'!$1:$1048576,3,FALSE)</f>
        <v>0</v>
      </c>
      <c r="J428" s="104" t="s">
        <v>267</v>
      </c>
      <c r="K428" s="105">
        <f>VLOOKUP(J428,'GOLFER MONEY WON'!$1:$1048576,3,FALSE)</f>
        <v>299000</v>
      </c>
      <c r="L428" s="104" t="s">
        <v>265</v>
      </c>
      <c r="M428" s="105">
        <f>VLOOKUP(L428,'GOLFER MONEY WON'!$1:$1048576,3,FALSE)</f>
        <v>0</v>
      </c>
      <c r="N428" s="108" t="s">
        <v>283</v>
      </c>
      <c r="O428" s="109">
        <f>VLOOKUP(N428,'GOLFER MONEY WON'!$1:$1048576,3,FALSE)</f>
        <v>0</v>
      </c>
      <c r="P428" s="108" t="s">
        <v>341</v>
      </c>
      <c r="Q428" s="109">
        <f>VLOOKUP(P428,'GOLFER MONEY WON'!$1:$1048576,3,FALSE)</f>
        <v>218500</v>
      </c>
      <c r="R428" s="108" t="s">
        <v>271</v>
      </c>
      <c r="S428" s="109">
        <f>VLOOKUP(R428,'GOLFER MONEY WON'!$1:$1048576,3,FALSE)</f>
        <v>28635</v>
      </c>
      <c r="T428" s="112" t="s">
        <v>272</v>
      </c>
      <c r="U428" s="113">
        <f>VLOOKUP(T428,'GOLFER MONEY WON'!$1:$1048576,3,FALSE)</f>
        <v>33503</v>
      </c>
      <c r="V428" s="112" t="s">
        <v>276</v>
      </c>
      <c r="W428" s="113">
        <f>VLOOKUP(V428,'GOLFER MONEY WON'!$1:$1048576,3,FALSE)</f>
        <v>0</v>
      </c>
      <c r="X428" s="114" t="s">
        <v>284</v>
      </c>
      <c r="Y428" s="113">
        <f>VLOOKUP(X428,'GOLFER MONEY WON'!$1:$1048576,3,FALSE)</f>
        <v>60663</v>
      </c>
      <c r="Z428" s="58" t="s">
        <v>290</v>
      </c>
      <c r="AA428" s="59">
        <f>VLOOKUP(Z428,'GOLFER MONEY WON'!$1:$1048576,3,FALSE)</f>
        <v>0</v>
      </c>
      <c r="AB428" s="58" t="s">
        <v>332</v>
      </c>
      <c r="AC428" s="59">
        <f>VLOOKUP(AB428,'GOLFER MONEY WON'!$1:$1048576,3,FALSE)</f>
        <v>0</v>
      </c>
      <c r="AD428" s="117" t="s">
        <v>337</v>
      </c>
      <c r="AE428" s="118">
        <f>VLOOKUP(AD428,'GOLFER MONEY WON'!$1:$1048576,3,FALSE)</f>
        <v>0</v>
      </c>
    </row>
    <row r="429" spans="1:31" x14ac:dyDescent="0.2">
      <c r="A429" s="39">
        <v>428</v>
      </c>
      <c r="B429" s="54" t="s">
        <v>163</v>
      </c>
      <c r="C429" s="55">
        <f>SUM(E429)+G429+I429+K429+M429+O429+Q429+S429+U429+W429+Y429+AA429+AC429+AE429</f>
        <v>787328</v>
      </c>
      <c r="D429" s="75" t="s">
        <v>245</v>
      </c>
      <c r="E429" s="76">
        <f>VLOOKUP(D429,'GOLFER MONEY WON'!$1:$1048576,3,FALSE)</f>
        <v>119600</v>
      </c>
      <c r="F429" s="77" t="s">
        <v>243</v>
      </c>
      <c r="G429" s="76">
        <f>VLOOKUP(F429,'GOLFER MONEY WON'!$1:$1048576,3,FALSE)</f>
        <v>0</v>
      </c>
      <c r="H429" s="104" t="s">
        <v>266</v>
      </c>
      <c r="I429" s="105">
        <f>VLOOKUP(H429,'GOLFER MONEY WON'!$1:$1048576,3,FALSE)</f>
        <v>33503</v>
      </c>
      <c r="J429" s="104" t="s">
        <v>282</v>
      </c>
      <c r="K429" s="105">
        <f>VLOOKUP(J429,'GOLFER MONEY WON'!$1:$1048576,3,FALSE)</f>
        <v>0</v>
      </c>
      <c r="L429" s="104" t="s">
        <v>269</v>
      </c>
      <c r="M429" s="105">
        <f>VLOOKUP(L429,'GOLFER MONEY WON'!$1:$1048576,3,FALSE)</f>
        <v>218500</v>
      </c>
      <c r="N429" s="108" t="s">
        <v>270</v>
      </c>
      <c r="O429" s="109">
        <f>VLOOKUP(N429,'GOLFER MONEY WON'!$1:$1048576,3,FALSE)</f>
        <v>79925</v>
      </c>
      <c r="P429" s="108" t="s">
        <v>280</v>
      </c>
      <c r="Q429" s="109">
        <f>VLOOKUP(P429,'GOLFER MONEY WON'!$1:$1048576,3,FALSE)</f>
        <v>29900</v>
      </c>
      <c r="R429" s="108" t="s">
        <v>251</v>
      </c>
      <c r="S429" s="109">
        <f>VLOOKUP(R429,'GOLFER MONEY WON'!$1:$1048576,3,FALSE)</f>
        <v>43700</v>
      </c>
      <c r="T429" s="112" t="s">
        <v>303</v>
      </c>
      <c r="U429" s="113">
        <f>VLOOKUP(T429,'GOLFER MONEY WON'!$1:$1048576,3,FALSE)</f>
        <v>0</v>
      </c>
      <c r="V429" s="112" t="s">
        <v>300</v>
      </c>
      <c r="W429" s="113">
        <f>VLOOKUP(V429,'GOLFER MONEY WON'!$1:$1048576,3,FALSE)</f>
        <v>0</v>
      </c>
      <c r="X429" s="114" t="s">
        <v>285</v>
      </c>
      <c r="Y429" s="113">
        <f>VLOOKUP(X429,'GOLFER MONEY WON'!$1:$1048576,3,FALSE)</f>
        <v>43700</v>
      </c>
      <c r="Z429" s="58" t="s">
        <v>290</v>
      </c>
      <c r="AA429" s="59">
        <f>VLOOKUP(Z429,'GOLFER MONEY WON'!$1:$1048576,3,FALSE)</f>
        <v>0</v>
      </c>
      <c r="AB429" s="58" t="s">
        <v>333</v>
      </c>
      <c r="AC429" s="59">
        <f>VLOOKUP(AB429,'GOLFER MONEY WON'!$1:$1048576,3,FALSE)</f>
        <v>218500</v>
      </c>
      <c r="AD429" s="117" t="s">
        <v>337</v>
      </c>
      <c r="AE429" s="118">
        <f>VLOOKUP(AD429,'GOLFER MONEY WON'!$1:$1048576,3,FALSE)</f>
        <v>0</v>
      </c>
    </row>
    <row r="430" spans="1:31" x14ac:dyDescent="0.2">
      <c r="A430" s="39">
        <v>429</v>
      </c>
      <c r="B430" s="54" t="s">
        <v>76</v>
      </c>
      <c r="C430" s="55">
        <f>SUM(E430)+G430+I430+K430+M430+O430+Q430+S430+U430+W430+Y430+AA430+AC430+AE430</f>
        <v>782128</v>
      </c>
      <c r="D430" s="75" t="s">
        <v>245</v>
      </c>
      <c r="E430" s="76">
        <f>VLOOKUP(D430,'GOLFER MONEY WON'!$1:$1048576,3,FALSE)</f>
        <v>119600</v>
      </c>
      <c r="F430" s="77" t="s">
        <v>242</v>
      </c>
      <c r="G430" s="76">
        <f>VLOOKUP(F430,'GOLFER MONEY WON'!$1:$1048576,3,FALSE)</f>
        <v>161000</v>
      </c>
      <c r="H430" s="104" t="s">
        <v>260</v>
      </c>
      <c r="I430" s="105">
        <f>VLOOKUP(H430,'GOLFER MONEY WON'!$1:$1048576,3,FALSE)</f>
        <v>0</v>
      </c>
      <c r="J430" s="104" t="s">
        <v>250</v>
      </c>
      <c r="K430" s="105">
        <f>VLOOKUP(J430,'GOLFER MONEY WON'!$1:$1048576,3,FALSE)</f>
        <v>79925</v>
      </c>
      <c r="L430" s="104" t="s">
        <v>315</v>
      </c>
      <c r="M430" s="105">
        <f>VLOOKUP(L430,'GOLFER MONEY WON'!$1:$1048576,3,FALSE)</f>
        <v>0</v>
      </c>
      <c r="N430" s="108" t="s">
        <v>281</v>
      </c>
      <c r="O430" s="109">
        <f>VLOOKUP(N430,'GOLFER MONEY WON'!$1:$1048576,3,FALSE)</f>
        <v>0</v>
      </c>
      <c r="P430" s="108" t="s">
        <v>286</v>
      </c>
      <c r="Q430" s="109">
        <f>VLOOKUP(P430,'GOLFER MONEY WON'!$1:$1048576,3,FALSE)</f>
        <v>119600</v>
      </c>
      <c r="R430" s="108" t="s">
        <v>259</v>
      </c>
      <c r="S430" s="109">
        <f>VLOOKUP(R430,'GOLFER MONEY WON'!$1:$1048576,3,FALSE)</f>
        <v>0</v>
      </c>
      <c r="T430" s="112" t="s">
        <v>276</v>
      </c>
      <c r="U430" s="113">
        <f>VLOOKUP(T430,'GOLFER MONEY WON'!$1:$1048576,3,FALSE)</f>
        <v>0</v>
      </c>
      <c r="V430" s="114" t="s">
        <v>302</v>
      </c>
      <c r="W430" s="113">
        <f>VLOOKUP(V430,'GOLFER MONEY WON'!$1:$1048576,3,FALSE)</f>
        <v>218500</v>
      </c>
      <c r="X430" s="114" t="s">
        <v>272</v>
      </c>
      <c r="Y430" s="113">
        <f>VLOOKUP(X430,'GOLFER MONEY WON'!$1:$1048576,3,FALSE)</f>
        <v>33503</v>
      </c>
      <c r="Z430" s="58" t="s">
        <v>292</v>
      </c>
      <c r="AA430" s="59">
        <f>VLOOKUP(Z430,'GOLFER MONEY WON'!$1:$1048576,3,FALSE)</f>
        <v>0</v>
      </c>
      <c r="AB430" s="58" t="s">
        <v>334</v>
      </c>
      <c r="AC430" s="59">
        <f>VLOOKUP(AB430,'GOLFER MONEY WON'!$1:$1048576,3,FALSE)</f>
        <v>0</v>
      </c>
      <c r="AD430" s="117" t="s">
        <v>336</v>
      </c>
      <c r="AE430" s="118">
        <f>VLOOKUP(AD430,'GOLFER MONEY WON'!$1:$1048576,3,FALSE)</f>
        <v>50000</v>
      </c>
    </row>
    <row r="431" spans="1:31" x14ac:dyDescent="0.2">
      <c r="A431" s="39">
        <v>430</v>
      </c>
      <c r="B431" s="54" t="s">
        <v>309</v>
      </c>
      <c r="C431" s="55">
        <f>SUM(E431)+G431+I431+K431+M431+O431+Q431+S431+U431+W431+Y431+AA431+AC431+AE431</f>
        <v>768050</v>
      </c>
      <c r="D431" s="75" t="s">
        <v>245</v>
      </c>
      <c r="E431" s="76">
        <f>VLOOKUP(D431,'GOLFER MONEY WON'!$1:$1048576,3,FALSE)</f>
        <v>119600</v>
      </c>
      <c r="F431" s="77" t="s">
        <v>247</v>
      </c>
      <c r="G431" s="76">
        <f>VLOOKUP(F431,'GOLFER MONEY WON'!$1:$1048576,3,FALSE)</f>
        <v>0</v>
      </c>
      <c r="H431" s="104" t="s">
        <v>260</v>
      </c>
      <c r="I431" s="105">
        <f>VLOOKUP(H431,'GOLFER MONEY WON'!$1:$1048576,3,FALSE)</f>
        <v>0</v>
      </c>
      <c r="J431" s="104" t="s">
        <v>256</v>
      </c>
      <c r="K431" s="105">
        <f>VLOOKUP(J431,'GOLFER MONEY WON'!$1:$1048576,3,FALSE)</f>
        <v>79925</v>
      </c>
      <c r="L431" s="104" t="s">
        <v>267</v>
      </c>
      <c r="M431" s="105">
        <f>VLOOKUP(L431,'GOLFER MONEY WON'!$1:$1048576,3,FALSE)</f>
        <v>299000</v>
      </c>
      <c r="N431" s="108" t="s">
        <v>279</v>
      </c>
      <c r="O431" s="109">
        <f>VLOOKUP(N431,'GOLFER MONEY WON'!$1:$1048576,3,FALSE)</f>
        <v>79925</v>
      </c>
      <c r="P431" s="108" t="s">
        <v>271</v>
      </c>
      <c r="Q431" s="109">
        <f>VLOOKUP(P431,'GOLFER MONEY WON'!$1:$1048576,3,FALSE)</f>
        <v>28635</v>
      </c>
      <c r="R431" s="108" t="s">
        <v>277</v>
      </c>
      <c r="S431" s="109">
        <f>VLOOKUP(R431,'GOLFER MONEY WON'!$1:$1048576,3,FALSE)</f>
        <v>28140</v>
      </c>
      <c r="T431" s="114" t="s">
        <v>301</v>
      </c>
      <c r="U431" s="113">
        <f>VLOOKUP(T431,'GOLFER MONEY WON'!$1:$1048576,3,FALSE)</f>
        <v>0</v>
      </c>
      <c r="V431" s="114" t="s">
        <v>278</v>
      </c>
      <c r="W431" s="113">
        <f>VLOOKUP(V431,'GOLFER MONEY WON'!$1:$1048576,3,FALSE)</f>
        <v>52900</v>
      </c>
      <c r="X431" s="114" t="s">
        <v>275</v>
      </c>
      <c r="Y431" s="113">
        <f>VLOOKUP(X431,'GOLFER MONEY WON'!$1:$1048576,3,FALSE)</f>
        <v>79925</v>
      </c>
      <c r="Z431" s="58" t="s">
        <v>332</v>
      </c>
      <c r="AA431" s="59">
        <f>VLOOKUP(Z431,'GOLFER MONEY WON'!$1:$1048576,3,FALSE)</f>
        <v>0</v>
      </c>
      <c r="AB431" s="58" t="s">
        <v>294</v>
      </c>
      <c r="AC431" s="59">
        <f>VLOOKUP(AB431,'GOLFER MONEY WON'!$1:$1048576,3,FALSE)</f>
        <v>0</v>
      </c>
      <c r="AD431" s="117" t="s">
        <v>337</v>
      </c>
      <c r="AE431" s="118">
        <f>VLOOKUP(AD431,'GOLFER MONEY WON'!$1:$1048576,3,FALSE)</f>
        <v>0</v>
      </c>
    </row>
    <row r="432" spans="1:31" x14ac:dyDescent="0.2">
      <c r="A432" s="39">
        <v>431</v>
      </c>
      <c r="B432" s="54" t="s">
        <v>104</v>
      </c>
      <c r="C432" s="55">
        <f>SUM(E432)+G432+I432+K432+M432+O432+Q432+S432+U432+W432+Y432+AA432+AC432+AE432</f>
        <v>748249</v>
      </c>
      <c r="D432" s="75" t="s">
        <v>245</v>
      </c>
      <c r="E432" s="76">
        <f>VLOOKUP(D432,'GOLFER MONEY WON'!$1:$1048576,3,FALSE)</f>
        <v>119600</v>
      </c>
      <c r="F432" s="77" t="s">
        <v>243</v>
      </c>
      <c r="G432" s="76">
        <f>VLOOKUP(F432,'GOLFER MONEY WON'!$1:$1048576,3,FALSE)</f>
        <v>0</v>
      </c>
      <c r="H432" s="104" t="s">
        <v>260</v>
      </c>
      <c r="I432" s="105">
        <f>VLOOKUP(H432,'GOLFER MONEY WON'!$1:$1048576,3,FALSE)</f>
        <v>0</v>
      </c>
      <c r="J432" s="104" t="s">
        <v>317</v>
      </c>
      <c r="K432" s="105">
        <f>VLOOKUP(J432,'GOLFER MONEY WON'!$1:$1048576,3,FALSE)</f>
        <v>119600</v>
      </c>
      <c r="L432" s="104" t="s">
        <v>258</v>
      </c>
      <c r="M432" s="105">
        <f>VLOOKUP(L432,'GOLFER MONEY WON'!$1:$1048576,3,FALSE)</f>
        <v>60663</v>
      </c>
      <c r="N432" s="108" t="s">
        <v>270</v>
      </c>
      <c r="O432" s="109">
        <f>VLOOKUP(N432,'GOLFER MONEY WON'!$1:$1048576,3,FALSE)</f>
        <v>79925</v>
      </c>
      <c r="P432" s="108" t="s">
        <v>271</v>
      </c>
      <c r="Q432" s="109">
        <f>VLOOKUP(P432,'GOLFER MONEY WON'!$1:$1048576,3,FALSE)</f>
        <v>28635</v>
      </c>
      <c r="R432" s="108" t="s">
        <v>304</v>
      </c>
      <c r="S432" s="109">
        <f>VLOOKUP(R432,'GOLFER MONEY WON'!$1:$1048576,3,FALSE)</f>
        <v>0</v>
      </c>
      <c r="T432" s="112" t="s">
        <v>330</v>
      </c>
      <c r="U432" s="113">
        <f>VLOOKUP(T432,'GOLFER MONEY WON'!$1:$1048576,3,FALSE)</f>
        <v>60663</v>
      </c>
      <c r="V432" s="114" t="s">
        <v>291</v>
      </c>
      <c r="W432" s="113">
        <f>VLOOKUP(V432,'GOLFER MONEY WON'!$1:$1048576,3,FALSE)</f>
        <v>0</v>
      </c>
      <c r="X432" s="114" t="s">
        <v>284</v>
      </c>
      <c r="Y432" s="113">
        <f>VLOOKUP(X432,'GOLFER MONEY WON'!$1:$1048576,3,FALSE)</f>
        <v>60663</v>
      </c>
      <c r="Z432" s="58" t="s">
        <v>290</v>
      </c>
      <c r="AA432" s="59">
        <f>VLOOKUP(Z432,'GOLFER MONEY WON'!$1:$1048576,3,FALSE)</f>
        <v>0</v>
      </c>
      <c r="AB432" s="58" t="s">
        <v>333</v>
      </c>
      <c r="AC432" s="59">
        <f>VLOOKUP(AB432,'GOLFER MONEY WON'!$1:$1048576,3,FALSE)</f>
        <v>218500</v>
      </c>
      <c r="AD432" s="117" t="s">
        <v>335</v>
      </c>
      <c r="AE432" s="118">
        <f>VLOOKUP(AD432,'GOLFER MONEY WON'!$1:$1048576,3,FALSE)</f>
        <v>0</v>
      </c>
    </row>
    <row r="433" spans="1:31" x14ac:dyDescent="0.2">
      <c r="A433" s="39">
        <v>432</v>
      </c>
      <c r="B433" s="54" t="s">
        <v>376</v>
      </c>
      <c r="C433" s="55">
        <f>SUM(E433)+G433+I433+K433+M433+O433+Q433+S433+U433+W433+Y433+AA433+AC433+AE433</f>
        <v>737629</v>
      </c>
      <c r="D433" s="75" t="s">
        <v>241</v>
      </c>
      <c r="E433" s="76">
        <f>VLOOKUP(D433,'GOLFER MONEY WON'!$1:$1048576,3,FALSE)</f>
        <v>33503</v>
      </c>
      <c r="F433" s="77" t="s">
        <v>243</v>
      </c>
      <c r="G433" s="76">
        <f>VLOOKUP(F433,'GOLFER MONEY WON'!$1:$1048576,3,FALSE)</f>
        <v>0</v>
      </c>
      <c r="H433" s="104" t="s">
        <v>266</v>
      </c>
      <c r="I433" s="105">
        <f>VLOOKUP(H433,'GOLFER MONEY WON'!$1:$1048576,3,FALSE)</f>
        <v>33503</v>
      </c>
      <c r="J433" s="104" t="s">
        <v>317</v>
      </c>
      <c r="K433" s="105">
        <f>VLOOKUP(J433,'GOLFER MONEY WON'!$1:$1048576,3,FALSE)</f>
        <v>119600</v>
      </c>
      <c r="L433" s="104" t="s">
        <v>265</v>
      </c>
      <c r="M433" s="105">
        <f>VLOOKUP(L433,'GOLFER MONEY WON'!$1:$1048576,3,FALSE)</f>
        <v>0</v>
      </c>
      <c r="N433" s="108" t="s">
        <v>270</v>
      </c>
      <c r="O433" s="109">
        <f>VLOOKUP(N433,'GOLFER MONEY WON'!$1:$1048576,3,FALSE)</f>
        <v>79925</v>
      </c>
      <c r="P433" s="108" t="s">
        <v>271</v>
      </c>
      <c r="Q433" s="109">
        <f>VLOOKUP(P433,'GOLFER MONEY WON'!$1:$1048576,3,FALSE)</f>
        <v>28635</v>
      </c>
      <c r="R433" s="108" t="s">
        <v>286</v>
      </c>
      <c r="S433" s="109">
        <f>VLOOKUP(R433,'GOLFER MONEY WON'!$1:$1048576,3,FALSE)</f>
        <v>119600</v>
      </c>
      <c r="T433" s="114" t="s">
        <v>285</v>
      </c>
      <c r="U433" s="113">
        <f>VLOOKUP(T433,'GOLFER MONEY WON'!$1:$1048576,3,FALSE)</f>
        <v>43700</v>
      </c>
      <c r="V433" s="114" t="s">
        <v>300</v>
      </c>
      <c r="W433" s="113">
        <f>VLOOKUP(V433,'GOLFER MONEY WON'!$1:$1048576,3,FALSE)</f>
        <v>0</v>
      </c>
      <c r="X433" s="114" t="s">
        <v>284</v>
      </c>
      <c r="Y433" s="113">
        <f>VLOOKUP(X433,'GOLFER MONEY WON'!$1:$1048576,3,FALSE)</f>
        <v>60663</v>
      </c>
      <c r="Z433" s="58" t="s">
        <v>292</v>
      </c>
      <c r="AA433" s="59">
        <f>VLOOKUP(Z433,'GOLFER MONEY WON'!$1:$1048576,3,FALSE)</f>
        <v>0</v>
      </c>
      <c r="AB433" s="58" t="s">
        <v>333</v>
      </c>
      <c r="AC433" s="59">
        <f>VLOOKUP(AB433,'GOLFER MONEY WON'!$1:$1048576,3,FALSE)</f>
        <v>218500</v>
      </c>
      <c r="AD433" s="117" t="s">
        <v>337</v>
      </c>
      <c r="AE433" s="118">
        <f>VLOOKUP(AD433,'GOLFER MONEY WON'!$1:$1048576,3,FALSE)</f>
        <v>0</v>
      </c>
    </row>
    <row r="434" spans="1:31" x14ac:dyDescent="0.2">
      <c r="A434" s="39">
        <v>433</v>
      </c>
      <c r="B434" s="54" t="s">
        <v>364</v>
      </c>
      <c r="C434" s="55">
        <f>SUM(E434)+G434+I434+K434+M434+O434+Q434+S434+U434+W434+Y434+AA434+AC434+AE434</f>
        <v>733090</v>
      </c>
      <c r="D434" s="75" t="s">
        <v>245</v>
      </c>
      <c r="E434" s="76">
        <f>VLOOKUP(D434,'GOLFER MONEY WON'!$1:$1048576,3,FALSE)</f>
        <v>119600</v>
      </c>
      <c r="F434" s="77" t="s">
        <v>243</v>
      </c>
      <c r="G434" s="76">
        <f>VLOOKUP(F434,'GOLFER MONEY WON'!$1:$1048576,3,FALSE)</f>
        <v>0</v>
      </c>
      <c r="H434" s="104" t="s">
        <v>317</v>
      </c>
      <c r="I434" s="105">
        <f>VLOOKUP(H434,'GOLFER MONEY WON'!$1:$1048576,3,FALSE)</f>
        <v>119600</v>
      </c>
      <c r="J434" s="104" t="s">
        <v>256</v>
      </c>
      <c r="K434" s="105">
        <f>VLOOKUP(J434,'GOLFER MONEY WON'!$1:$1048576,3,FALSE)</f>
        <v>79925</v>
      </c>
      <c r="L434" s="104" t="s">
        <v>265</v>
      </c>
      <c r="M434" s="105">
        <f>VLOOKUP(L434,'GOLFER MONEY WON'!$1:$1048576,3,FALSE)</f>
        <v>0</v>
      </c>
      <c r="N434" s="108" t="s">
        <v>298</v>
      </c>
      <c r="O434" s="109">
        <f>VLOOKUP(N434,'GOLFER MONEY WON'!$1:$1048576,3,FALSE)</f>
        <v>43700</v>
      </c>
      <c r="P434" s="108" t="s">
        <v>270</v>
      </c>
      <c r="Q434" s="109">
        <f>VLOOKUP(P434,'GOLFER MONEY WON'!$1:$1048576,3,FALSE)</f>
        <v>79925</v>
      </c>
      <c r="R434" s="108" t="s">
        <v>277</v>
      </c>
      <c r="S434" s="109">
        <f>VLOOKUP(R434,'GOLFER MONEY WON'!$1:$1048576,3,FALSE)</f>
        <v>28140</v>
      </c>
      <c r="T434" s="112" t="s">
        <v>289</v>
      </c>
      <c r="U434" s="113">
        <f>VLOOKUP(T434,'GOLFER MONEY WON'!$1:$1048576,3,FALSE)</f>
        <v>0</v>
      </c>
      <c r="V434" s="114" t="s">
        <v>291</v>
      </c>
      <c r="W434" s="113">
        <f>VLOOKUP(V434,'GOLFER MONEY WON'!$1:$1048576,3,FALSE)</f>
        <v>0</v>
      </c>
      <c r="X434" s="114" t="s">
        <v>285</v>
      </c>
      <c r="Y434" s="113">
        <f>VLOOKUP(X434,'GOLFER MONEY WON'!$1:$1048576,3,FALSE)</f>
        <v>43700</v>
      </c>
      <c r="Z434" s="58" t="s">
        <v>290</v>
      </c>
      <c r="AA434" s="59">
        <f>VLOOKUP(Z434,'GOLFER MONEY WON'!$1:$1048576,3,FALSE)</f>
        <v>0</v>
      </c>
      <c r="AB434" s="58" t="s">
        <v>333</v>
      </c>
      <c r="AC434" s="59">
        <f>VLOOKUP(AB434,'GOLFER MONEY WON'!$1:$1048576,3,FALSE)</f>
        <v>218500</v>
      </c>
      <c r="AD434" s="117" t="s">
        <v>337</v>
      </c>
      <c r="AE434" s="118">
        <f>VLOOKUP(AD434,'GOLFER MONEY WON'!$1:$1048576,3,FALSE)</f>
        <v>0</v>
      </c>
    </row>
    <row r="435" spans="1:31" x14ac:dyDescent="0.2">
      <c r="A435" s="39">
        <v>434</v>
      </c>
      <c r="B435" s="54" t="s">
        <v>201</v>
      </c>
      <c r="C435" s="55">
        <f>SUM(E435)+G435+I435+K435+M435+O435+Q435+S435+U435+W435+Y435+AA435+AC435+AE435</f>
        <v>725663</v>
      </c>
      <c r="D435" s="75" t="s">
        <v>243</v>
      </c>
      <c r="E435" s="76">
        <f>VLOOKUP(D435,'GOLFER MONEY WON'!$1:$1048576,3,FALSE)</f>
        <v>0</v>
      </c>
      <c r="F435" s="77" t="s">
        <v>240</v>
      </c>
      <c r="G435" s="76">
        <f>VLOOKUP(F435,'GOLFER MONEY WON'!$1:$1048576,3,FALSE)</f>
        <v>0</v>
      </c>
      <c r="H435" s="104" t="s">
        <v>261</v>
      </c>
      <c r="I435" s="105">
        <f>VLOOKUP(H435,'GOLFER MONEY WON'!$1:$1048576,3,FALSE)</f>
        <v>79925</v>
      </c>
      <c r="J435" s="104" t="s">
        <v>266</v>
      </c>
      <c r="K435" s="105">
        <f>VLOOKUP(J435,'GOLFER MONEY WON'!$1:$1048576,3,FALSE)</f>
        <v>33503</v>
      </c>
      <c r="L435" s="104" t="s">
        <v>265</v>
      </c>
      <c r="M435" s="105">
        <f>VLOOKUP(L435,'GOLFER MONEY WON'!$1:$1048576,3,FALSE)</f>
        <v>0</v>
      </c>
      <c r="N435" s="108" t="s">
        <v>271</v>
      </c>
      <c r="O435" s="109">
        <f>VLOOKUP(N435,'GOLFER MONEY WON'!$1:$1048576,3,FALSE)</f>
        <v>28635</v>
      </c>
      <c r="P435" s="108" t="s">
        <v>251</v>
      </c>
      <c r="Q435" s="109">
        <f>VLOOKUP(P435,'GOLFER MONEY WON'!$1:$1048576,3,FALSE)</f>
        <v>43700</v>
      </c>
      <c r="R435" s="108" t="s">
        <v>287</v>
      </c>
      <c r="S435" s="109">
        <f>VLOOKUP(R435,'GOLFER MONEY WON'!$1:$1048576,3,FALSE)</f>
        <v>218500</v>
      </c>
      <c r="T435" s="112" t="s">
        <v>302</v>
      </c>
      <c r="U435" s="113">
        <f>VLOOKUP(T435,'GOLFER MONEY WON'!$1:$1048576,3,FALSE)</f>
        <v>218500</v>
      </c>
      <c r="V435" s="114" t="s">
        <v>278</v>
      </c>
      <c r="W435" s="113">
        <f>VLOOKUP(V435,'GOLFER MONEY WON'!$1:$1048576,3,FALSE)</f>
        <v>52900</v>
      </c>
      <c r="X435" s="114" t="s">
        <v>289</v>
      </c>
      <c r="Y435" s="113">
        <f>VLOOKUP(X435,'GOLFER MONEY WON'!$1:$1048576,3,FALSE)</f>
        <v>0</v>
      </c>
      <c r="Z435" s="58" t="s">
        <v>290</v>
      </c>
      <c r="AA435" s="59">
        <f>VLOOKUP(Z435,'GOLFER MONEY WON'!$1:$1048576,3,FALSE)</f>
        <v>0</v>
      </c>
      <c r="AB435" s="58" t="s">
        <v>292</v>
      </c>
      <c r="AC435" s="59">
        <f>VLOOKUP(AB435,'GOLFER MONEY WON'!$1:$1048576,3,FALSE)</f>
        <v>0</v>
      </c>
      <c r="AD435" s="117" t="s">
        <v>336</v>
      </c>
      <c r="AE435" s="118">
        <f>VLOOKUP(AD435,'GOLFER MONEY WON'!$1:$1048576,3,FALSE)</f>
        <v>50000</v>
      </c>
    </row>
    <row r="436" spans="1:31" x14ac:dyDescent="0.2">
      <c r="A436" s="39">
        <v>435</v>
      </c>
      <c r="B436" s="54" t="s">
        <v>571</v>
      </c>
      <c r="C436" s="55">
        <f>SUM(E436)+G436+I436+K436+M436+O436+Q436+S436+U436+W436+Y436+AA436+AC436+AE436</f>
        <v>696785</v>
      </c>
      <c r="D436" s="75" t="s">
        <v>245</v>
      </c>
      <c r="E436" s="76">
        <f>VLOOKUP(D436,'GOLFER MONEY WON'!$1:$1048576,3,FALSE)</f>
        <v>119600</v>
      </c>
      <c r="F436" s="77" t="s">
        <v>246</v>
      </c>
      <c r="G436" s="76">
        <f>VLOOKUP(F436,'GOLFER MONEY WON'!$1:$1048576,3,FALSE)</f>
        <v>345000</v>
      </c>
      <c r="H436" s="104" t="s">
        <v>282</v>
      </c>
      <c r="I436" s="105">
        <f>VLOOKUP(H436,'GOLFER MONEY WON'!$1:$1048576,3,FALSE)</f>
        <v>0</v>
      </c>
      <c r="J436" s="104" t="s">
        <v>256</v>
      </c>
      <c r="K436" s="105">
        <f>VLOOKUP(J436,'GOLFER MONEY WON'!$1:$1048576,3,FALSE)</f>
        <v>79925</v>
      </c>
      <c r="L436" s="104" t="s">
        <v>265</v>
      </c>
      <c r="M436" s="105">
        <f>VLOOKUP(L436,'GOLFER MONEY WON'!$1:$1048576,3,FALSE)</f>
        <v>0</v>
      </c>
      <c r="N436" s="108" t="s">
        <v>271</v>
      </c>
      <c r="O436" s="109">
        <f>VLOOKUP(N436,'GOLFER MONEY WON'!$1:$1048576,3,FALSE)</f>
        <v>28635</v>
      </c>
      <c r="P436" s="108" t="s">
        <v>288</v>
      </c>
      <c r="Q436" s="109">
        <f>VLOOKUP(P436,'GOLFER MONEY WON'!$1:$1048576,3,FALSE)</f>
        <v>0</v>
      </c>
      <c r="R436" s="108" t="s">
        <v>251</v>
      </c>
      <c r="S436" s="109">
        <f>VLOOKUP(R436,'GOLFER MONEY WON'!$1:$1048576,3,FALSE)</f>
        <v>43700</v>
      </c>
      <c r="T436" s="112" t="s">
        <v>276</v>
      </c>
      <c r="U436" s="113">
        <f>VLOOKUP(T436,'GOLFER MONEY WON'!$1:$1048576,3,FALSE)</f>
        <v>0</v>
      </c>
      <c r="V436" s="114" t="s">
        <v>275</v>
      </c>
      <c r="W436" s="113">
        <f>VLOOKUP(V436,'GOLFER MONEY WON'!$1:$1048576,3,FALSE)</f>
        <v>79925</v>
      </c>
      <c r="X436" s="114" t="s">
        <v>289</v>
      </c>
      <c r="Y436" s="113">
        <f>VLOOKUP(X436,'GOLFER MONEY WON'!$1:$1048576,3,FALSE)</f>
        <v>0</v>
      </c>
      <c r="Z436" s="58" t="s">
        <v>292</v>
      </c>
      <c r="AA436" s="59">
        <f>VLOOKUP(Z436,'GOLFER MONEY WON'!$1:$1048576,3,FALSE)</f>
        <v>0</v>
      </c>
      <c r="AB436" s="58" t="s">
        <v>295</v>
      </c>
      <c r="AC436" s="59">
        <f>VLOOKUP(AB436,'GOLFER MONEY WON'!$1:$1048576,3,FALSE)</f>
        <v>0</v>
      </c>
      <c r="AD436" s="117" t="s">
        <v>337</v>
      </c>
      <c r="AE436" s="118">
        <f>VLOOKUP(AD436,'GOLFER MONEY WON'!$1:$1048576,3,FALSE)</f>
        <v>0</v>
      </c>
    </row>
    <row r="437" spans="1:31" x14ac:dyDescent="0.2">
      <c r="A437" s="39">
        <v>436</v>
      </c>
      <c r="B437" s="54" t="s">
        <v>458</v>
      </c>
      <c r="C437" s="55">
        <f>SUM(E437)+G437+I437+K437+M437+O437+Q437+S437+U437+W437+Y437+AA437+AC437+AE437</f>
        <v>682813</v>
      </c>
      <c r="D437" s="75" t="s">
        <v>245</v>
      </c>
      <c r="E437" s="76">
        <f>VLOOKUP(D437,'GOLFER MONEY WON'!$1:$1048576,3,FALSE)</f>
        <v>119600</v>
      </c>
      <c r="F437" s="77" t="s">
        <v>247</v>
      </c>
      <c r="G437" s="76">
        <f>VLOOKUP(F437,'GOLFER MONEY WON'!$1:$1048576,3,FALSE)</f>
        <v>0</v>
      </c>
      <c r="H437" s="104" t="s">
        <v>260</v>
      </c>
      <c r="I437" s="105">
        <f>VLOOKUP(H437,'GOLFER MONEY WON'!$1:$1048576,3,FALSE)</f>
        <v>0</v>
      </c>
      <c r="J437" s="104" t="s">
        <v>282</v>
      </c>
      <c r="K437" s="105">
        <f>VLOOKUP(J437,'GOLFER MONEY WON'!$1:$1048576,3,FALSE)</f>
        <v>0</v>
      </c>
      <c r="L437" s="104" t="s">
        <v>267</v>
      </c>
      <c r="M437" s="105">
        <f>VLOOKUP(L437,'GOLFER MONEY WON'!$1:$1048576,3,FALSE)</f>
        <v>299000</v>
      </c>
      <c r="N437" s="108" t="s">
        <v>279</v>
      </c>
      <c r="O437" s="109">
        <f>VLOOKUP(N437,'GOLFER MONEY WON'!$1:$1048576,3,FALSE)</f>
        <v>79925</v>
      </c>
      <c r="P437" s="108" t="s">
        <v>273</v>
      </c>
      <c r="Q437" s="109">
        <f>VLOOKUP(P437,'GOLFER MONEY WON'!$1:$1048576,3,FALSE)</f>
        <v>79925</v>
      </c>
      <c r="R437" s="108" t="s">
        <v>304</v>
      </c>
      <c r="S437" s="109">
        <f>VLOOKUP(R437,'GOLFER MONEY WON'!$1:$1048576,3,FALSE)</f>
        <v>0</v>
      </c>
      <c r="T437" s="112" t="s">
        <v>297</v>
      </c>
      <c r="U437" s="113">
        <f>VLOOKUP(T437,'GOLFER MONEY WON'!$1:$1048576,3,FALSE)</f>
        <v>43700</v>
      </c>
      <c r="V437" s="114" t="s">
        <v>276</v>
      </c>
      <c r="W437" s="113">
        <f>VLOOKUP(V437,'GOLFER MONEY WON'!$1:$1048576,3,FALSE)</f>
        <v>0</v>
      </c>
      <c r="X437" s="114" t="s">
        <v>330</v>
      </c>
      <c r="Y437" s="113">
        <f>VLOOKUP(X437,'GOLFER MONEY WON'!$1:$1048576,3,FALSE)</f>
        <v>60663</v>
      </c>
      <c r="Z437" s="58" t="s">
        <v>290</v>
      </c>
      <c r="AA437" s="59">
        <f>VLOOKUP(Z437,'GOLFER MONEY WON'!$1:$1048576,3,FALSE)</f>
        <v>0</v>
      </c>
      <c r="AB437" s="58" t="s">
        <v>292</v>
      </c>
      <c r="AC437" s="59">
        <f>VLOOKUP(AB437,'GOLFER MONEY WON'!$1:$1048576,3,FALSE)</f>
        <v>0</v>
      </c>
      <c r="AD437" s="117" t="s">
        <v>337</v>
      </c>
      <c r="AE437" s="118">
        <f>VLOOKUP(AD437,'GOLFER MONEY WON'!$1:$1048576,3,FALSE)</f>
        <v>0</v>
      </c>
    </row>
    <row r="438" spans="1:31" x14ac:dyDescent="0.2">
      <c r="A438" s="39">
        <v>437</v>
      </c>
      <c r="B438" s="54" t="s">
        <v>465</v>
      </c>
      <c r="C438" s="55">
        <f>SUM(E438)+G438+I438+K438+M438+O438+Q438+S438+U438+W438+Y438+AA438+AC438+AE438</f>
        <v>671326</v>
      </c>
      <c r="D438" s="75" t="s">
        <v>245</v>
      </c>
      <c r="E438" s="76">
        <f>VLOOKUP(D438,'GOLFER MONEY WON'!$1:$1048576,3,FALSE)</f>
        <v>119600</v>
      </c>
      <c r="F438" s="77" t="s">
        <v>243</v>
      </c>
      <c r="G438" s="76">
        <f>VLOOKUP(F438,'GOLFER MONEY WON'!$1:$1048576,3,FALSE)</f>
        <v>0</v>
      </c>
      <c r="H438" s="104" t="s">
        <v>260</v>
      </c>
      <c r="I438" s="105">
        <f>VLOOKUP(H438,'GOLFER MONEY WON'!$1:$1048576,3,FALSE)</f>
        <v>0</v>
      </c>
      <c r="J438" s="104" t="s">
        <v>315</v>
      </c>
      <c r="K438" s="105">
        <f>VLOOKUP(J438,'GOLFER MONEY WON'!$1:$1048576,3,FALSE)</f>
        <v>0</v>
      </c>
      <c r="L438" s="104" t="s">
        <v>267</v>
      </c>
      <c r="M438" s="105">
        <f>VLOOKUP(L438,'GOLFER MONEY WON'!$1:$1048576,3,FALSE)</f>
        <v>299000</v>
      </c>
      <c r="N438" s="108" t="s">
        <v>270</v>
      </c>
      <c r="O438" s="109">
        <f>VLOOKUP(N438,'GOLFER MONEY WON'!$1:$1048576,3,FALSE)</f>
        <v>79925</v>
      </c>
      <c r="P438" s="108" t="s">
        <v>271</v>
      </c>
      <c r="Q438" s="109">
        <f>VLOOKUP(P438,'GOLFER MONEY WON'!$1:$1048576,3,FALSE)</f>
        <v>28635</v>
      </c>
      <c r="R438" s="108" t="s">
        <v>304</v>
      </c>
      <c r="S438" s="109">
        <f>VLOOKUP(R438,'GOLFER MONEY WON'!$1:$1048576,3,FALSE)</f>
        <v>0</v>
      </c>
      <c r="T438" s="112" t="s">
        <v>272</v>
      </c>
      <c r="U438" s="113">
        <f>VLOOKUP(T438,'GOLFER MONEY WON'!$1:$1048576,3,FALSE)</f>
        <v>33503</v>
      </c>
      <c r="V438" s="114" t="s">
        <v>303</v>
      </c>
      <c r="W438" s="113">
        <f>VLOOKUP(V438,'GOLFER MONEY WON'!$1:$1048576,3,FALSE)</f>
        <v>0</v>
      </c>
      <c r="X438" s="114" t="s">
        <v>284</v>
      </c>
      <c r="Y438" s="113">
        <f>VLOOKUP(X438,'GOLFER MONEY WON'!$1:$1048576,3,FALSE)</f>
        <v>60663</v>
      </c>
      <c r="Z438" s="58" t="s">
        <v>290</v>
      </c>
      <c r="AA438" s="59">
        <f>VLOOKUP(Z438,'GOLFER MONEY WON'!$1:$1048576,3,FALSE)</f>
        <v>0</v>
      </c>
      <c r="AB438" s="58" t="s">
        <v>292</v>
      </c>
      <c r="AC438" s="59">
        <f>VLOOKUP(AB438,'GOLFER MONEY WON'!$1:$1048576,3,FALSE)</f>
        <v>0</v>
      </c>
      <c r="AD438" s="117" t="s">
        <v>336</v>
      </c>
      <c r="AE438" s="118">
        <f>VLOOKUP(AD438,'GOLFER MONEY WON'!$1:$1048576,3,FALSE)</f>
        <v>50000</v>
      </c>
    </row>
    <row r="439" spans="1:31" x14ac:dyDescent="0.2">
      <c r="A439" s="39">
        <v>438</v>
      </c>
      <c r="B439" s="54" t="s">
        <v>553</v>
      </c>
      <c r="C439" s="55">
        <f>SUM(E439)+G439+I439+K439+M439+O439+Q439+S439+U439+W439+Y439+AA439+AC439+AE439</f>
        <v>642135</v>
      </c>
      <c r="D439" s="75" t="s">
        <v>243</v>
      </c>
      <c r="E439" s="76">
        <f>VLOOKUP(D439,'GOLFER MONEY WON'!$1:$1048576,3,FALSE)</f>
        <v>0</v>
      </c>
      <c r="F439" s="77" t="s">
        <v>246</v>
      </c>
      <c r="G439" s="76">
        <f>VLOOKUP(F439,'GOLFER MONEY WON'!$1:$1048576,3,FALSE)</f>
        <v>345000</v>
      </c>
      <c r="H439" s="104" t="s">
        <v>260</v>
      </c>
      <c r="I439" s="105">
        <f>VLOOKUP(H439,'GOLFER MONEY WON'!$1:$1048576,3,FALSE)</f>
        <v>0</v>
      </c>
      <c r="J439" s="104" t="s">
        <v>269</v>
      </c>
      <c r="K439" s="105">
        <f>VLOOKUP(J439,'GOLFER MONEY WON'!$1:$1048576,3,FALSE)</f>
        <v>218500</v>
      </c>
      <c r="L439" s="104" t="s">
        <v>265</v>
      </c>
      <c r="M439" s="105">
        <f>VLOOKUP(L439,'GOLFER MONEY WON'!$1:$1048576,3,FALSE)</f>
        <v>0</v>
      </c>
      <c r="N439" s="108" t="s">
        <v>271</v>
      </c>
      <c r="O439" s="109">
        <f>VLOOKUP(N439,'GOLFER MONEY WON'!$1:$1048576,3,FALSE)</f>
        <v>28635</v>
      </c>
      <c r="P439" s="108" t="s">
        <v>281</v>
      </c>
      <c r="Q439" s="109">
        <f>VLOOKUP(P439,'GOLFER MONEY WON'!$1:$1048576,3,FALSE)</f>
        <v>0</v>
      </c>
      <c r="R439" s="108" t="s">
        <v>259</v>
      </c>
      <c r="S439" s="109">
        <f>VLOOKUP(R439,'GOLFER MONEY WON'!$1:$1048576,3,FALSE)</f>
        <v>0</v>
      </c>
      <c r="T439" s="112" t="s">
        <v>276</v>
      </c>
      <c r="U439" s="113">
        <f>VLOOKUP(T439,'GOLFER MONEY WON'!$1:$1048576,3,FALSE)</f>
        <v>0</v>
      </c>
      <c r="V439" s="114" t="s">
        <v>329</v>
      </c>
      <c r="W439" s="113">
        <f>VLOOKUP(V439,'GOLFER MONEY WON'!$1:$1048576,3,FALSE)</f>
        <v>0</v>
      </c>
      <c r="X439" s="114" t="s">
        <v>300</v>
      </c>
      <c r="Y439" s="113">
        <f>VLOOKUP(X439,'GOLFER MONEY WON'!$1:$1048576,3,FALSE)</f>
        <v>0</v>
      </c>
      <c r="Z439" s="58" t="s">
        <v>292</v>
      </c>
      <c r="AA439" s="59">
        <f>VLOOKUP(Z439,'GOLFER MONEY WON'!$1:$1048576,3,FALSE)</f>
        <v>0</v>
      </c>
      <c r="AB439" s="58" t="s">
        <v>296</v>
      </c>
      <c r="AC439" s="59">
        <f>VLOOKUP(AB439,'GOLFER MONEY WON'!$1:$1048576,3,FALSE)</f>
        <v>0</v>
      </c>
      <c r="AD439" s="117" t="s">
        <v>336</v>
      </c>
      <c r="AE439" s="118">
        <f>VLOOKUP(AD439,'GOLFER MONEY WON'!$1:$1048576,3,FALSE)</f>
        <v>50000</v>
      </c>
    </row>
    <row r="440" spans="1:31" x14ac:dyDescent="0.2">
      <c r="A440" s="39">
        <v>439</v>
      </c>
      <c r="B440" s="54" t="s">
        <v>339</v>
      </c>
      <c r="C440" s="55">
        <f>SUM(E440)+G440+I440+K440+M440+O440+Q440+S440+U440+W440+Y440+AA440+AC440+AE440</f>
        <v>540826</v>
      </c>
      <c r="D440" s="75" t="s">
        <v>241</v>
      </c>
      <c r="E440" s="76">
        <f>VLOOKUP(D440,'GOLFER MONEY WON'!$1:$1048576,3,FALSE)</f>
        <v>33503</v>
      </c>
      <c r="F440" s="77" t="s">
        <v>247</v>
      </c>
      <c r="G440" s="76">
        <f>VLOOKUP(F440,'GOLFER MONEY WON'!$1:$1048576,3,FALSE)</f>
        <v>0</v>
      </c>
      <c r="H440" s="104" t="s">
        <v>260</v>
      </c>
      <c r="I440" s="105">
        <f>VLOOKUP(H440,'GOLFER MONEY WON'!$1:$1048576,3,FALSE)</f>
        <v>0</v>
      </c>
      <c r="J440" s="104" t="s">
        <v>256</v>
      </c>
      <c r="K440" s="105">
        <f>VLOOKUP(J440,'GOLFER MONEY WON'!$1:$1048576,3,FALSE)</f>
        <v>79925</v>
      </c>
      <c r="L440" s="104" t="s">
        <v>315</v>
      </c>
      <c r="M440" s="105">
        <f>VLOOKUP(L440,'GOLFER MONEY WON'!$1:$1048576,3,FALSE)</f>
        <v>0</v>
      </c>
      <c r="N440" s="108" t="s">
        <v>281</v>
      </c>
      <c r="O440" s="109">
        <f>VLOOKUP(N440,'GOLFER MONEY WON'!$1:$1048576,3,FALSE)</f>
        <v>0</v>
      </c>
      <c r="P440" s="108" t="s">
        <v>262</v>
      </c>
      <c r="Q440" s="109">
        <f>VLOOKUP(P440,'GOLFER MONEY WON'!$1:$1048576,3,FALSE)</f>
        <v>119600</v>
      </c>
      <c r="R440" s="108" t="s">
        <v>259</v>
      </c>
      <c r="S440" s="109">
        <f>VLOOKUP(R440,'GOLFER MONEY WON'!$1:$1048576,3,FALSE)</f>
        <v>0</v>
      </c>
      <c r="T440" s="112" t="s">
        <v>330</v>
      </c>
      <c r="U440" s="113">
        <f>VLOOKUP(T440,'GOLFER MONEY WON'!$1:$1048576,3,FALSE)</f>
        <v>60663</v>
      </c>
      <c r="V440" s="114" t="s">
        <v>303</v>
      </c>
      <c r="W440" s="113">
        <f>VLOOKUP(V440,'GOLFER MONEY WON'!$1:$1048576,3,FALSE)</f>
        <v>0</v>
      </c>
      <c r="X440" s="114" t="s">
        <v>322</v>
      </c>
      <c r="Y440" s="113">
        <f>VLOOKUP(X440,'GOLFER MONEY WON'!$1:$1048576,3,FALSE)</f>
        <v>0</v>
      </c>
      <c r="Z440" s="58" t="s">
        <v>293</v>
      </c>
      <c r="AA440" s="59">
        <f>VLOOKUP(Z440,'GOLFER MONEY WON'!$1:$1048576,3,FALSE)</f>
        <v>28635</v>
      </c>
      <c r="AB440" s="58" t="s">
        <v>333</v>
      </c>
      <c r="AC440" s="59">
        <f>VLOOKUP(AB440,'GOLFER MONEY WON'!$1:$1048576,3,FALSE)</f>
        <v>218500</v>
      </c>
      <c r="AD440" s="117" t="s">
        <v>337</v>
      </c>
      <c r="AE440" s="118">
        <f>VLOOKUP(AD440,'GOLFER MONEY WON'!$1:$1048576,3,FALSE)</f>
        <v>0</v>
      </c>
    </row>
    <row r="441" spans="1:31" x14ac:dyDescent="0.2">
      <c r="A441" s="39">
        <v>440</v>
      </c>
      <c r="B441" s="54" t="s">
        <v>528</v>
      </c>
      <c r="C441" s="55">
        <f>SUM(E441)+G441+I441+K441+M441+O441+Q441+S441+U441+W441+Y441+AA441+AC441+AE441</f>
        <v>487766</v>
      </c>
      <c r="D441" s="75" t="s">
        <v>241</v>
      </c>
      <c r="E441" s="76">
        <f>VLOOKUP(D441,'GOLFER MONEY WON'!$1:$1048576,3,FALSE)</f>
        <v>33503</v>
      </c>
      <c r="F441" s="77" t="s">
        <v>240</v>
      </c>
      <c r="G441" s="76">
        <f>VLOOKUP(F441,'GOLFER MONEY WON'!$1:$1048576,3,FALSE)</f>
        <v>0</v>
      </c>
      <c r="H441" s="104" t="s">
        <v>266</v>
      </c>
      <c r="I441" s="105">
        <f>VLOOKUP(H441,'GOLFER MONEY WON'!$1:$1048576,3,FALSE)</f>
        <v>33503</v>
      </c>
      <c r="J441" s="104" t="s">
        <v>260</v>
      </c>
      <c r="K441" s="105">
        <f>VLOOKUP(J441,'GOLFER MONEY WON'!$1:$1048576,3,FALSE)</f>
        <v>0</v>
      </c>
      <c r="L441" s="104" t="s">
        <v>265</v>
      </c>
      <c r="M441" s="105">
        <f>VLOOKUP(L441,'GOLFER MONEY WON'!$1:$1048576,3,FALSE)</f>
        <v>0</v>
      </c>
      <c r="N441" s="108" t="s">
        <v>298</v>
      </c>
      <c r="O441" s="109">
        <f>VLOOKUP(N441,'GOLFER MONEY WON'!$1:$1048576,3,FALSE)</f>
        <v>43700</v>
      </c>
      <c r="P441" s="108" t="s">
        <v>270</v>
      </c>
      <c r="Q441" s="109">
        <f>VLOOKUP(P441,'GOLFER MONEY WON'!$1:$1048576,3,FALSE)</f>
        <v>79925</v>
      </c>
      <c r="R441" s="108" t="s">
        <v>271</v>
      </c>
      <c r="S441" s="109">
        <f>VLOOKUP(R441,'GOLFER MONEY WON'!$1:$1048576,3,FALSE)</f>
        <v>28635</v>
      </c>
      <c r="T441" s="112" t="s">
        <v>291</v>
      </c>
      <c r="U441" s="113">
        <f>VLOOKUP(T441,'GOLFER MONEY WON'!$1:$1048576,3,FALSE)</f>
        <v>0</v>
      </c>
      <c r="V441" s="114" t="s">
        <v>300</v>
      </c>
      <c r="W441" s="113">
        <f>VLOOKUP(V441,'GOLFER MONEY WON'!$1:$1048576,3,FALSE)</f>
        <v>0</v>
      </c>
      <c r="X441" s="114" t="s">
        <v>302</v>
      </c>
      <c r="Y441" s="113">
        <f>VLOOKUP(X441,'GOLFER MONEY WON'!$1:$1048576,3,FALSE)</f>
        <v>218500</v>
      </c>
      <c r="Z441" s="58" t="s">
        <v>290</v>
      </c>
      <c r="AA441" s="59">
        <f>VLOOKUP(Z441,'GOLFER MONEY WON'!$1:$1048576,3,FALSE)</f>
        <v>0</v>
      </c>
      <c r="AB441" s="58" t="s">
        <v>332</v>
      </c>
      <c r="AC441" s="59">
        <f>VLOOKUP(AB441,'GOLFER MONEY WON'!$1:$1048576,3,FALSE)</f>
        <v>0</v>
      </c>
      <c r="AD441" s="117" t="s">
        <v>336</v>
      </c>
      <c r="AE441" s="118">
        <f>VLOOKUP(AD441,'GOLFER MONEY WON'!$1:$1048576,3,FALSE)</f>
        <v>50000</v>
      </c>
    </row>
    <row r="442" spans="1:31" x14ac:dyDescent="0.2">
      <c r="A442" s="39">
        <v>441</v>
      </c>
      <c r="B442" s="54" t="s">
        <v>514</v>
      </c>
      <c r="C442" s="55">
        <f>SUM(E442)+G442+I442+K442+M442+O442+Q442+S442+U442+W442+Y442+AA442+AC442+AE442</f>
        <v>480701</v>
      </c>
      <c r="D442" s="75" t="s">
        <v>245</v>
      </c>
      <c r="E442" s="76">
        <f>VLOOKUP(D442,'GOLFER MONEY WON'!$1:$1048576,3,FALSE)</f>
        <v>119600</v>
      </c>
      <c r="F442" s="77" t="s">
        <v>243</v>
      </c>
      <c r="G442" s="76">
        <f>VLOOKUP(F442,'GOLFER MONEY WON'!$1:$1048576,3,FALSE)</f>
        <v>0</v>
      </c>
      <c r="H442" s="104" t="s">
        <v>261</v>
      </c>
      <c r="I442" s="105">
        <f>VLOOKUP(H442,'GOLFER MONEY WON'!$1:$1048576,3,FALSE)</f>
        <v>79925</v>
      </c>
      <c r="J442" s="104" t="s">
        <v>282</v>
      </c>
      <c r="K442" s="105">
        <f>VLOOKUP(J442,'GOLFER MONEY WON'!$1:$1048576,3,FALSE)</f>
        <v>0</v>
      </c>
      <c r="L442" s="104" t="s">
        <v>258</v>
      </c>
      <c r="M442" s="105">
        <f>VLOOKUP(L442,'GOLFER MONEY WON'!$1:$1048576,3,FALSE)</f>
        <v>60663</v>
      </c>
      <c r="N442" s="108" t="s">
        <v>270</v>
      </c>
      <c r="O442" s="109">
        <f>VLOOKUP(N442,'GOLFER MONEY WON'!$1:$1048576,3,FALSE)</f>
        <v>79925</v>
      </c>
      <c r="P442" s="108" t="s">
        <v>283</v>
      </c>
      <c r="Q442" s="109">
        <f>VLOOKUP(P442,'GOLFER MONEY WON'!$1:$1048576,3,FALSE)</f>
        <v>0</v>
      </c>
      <c r="R442" s="108" t="s">
        <v>259</v>
      </c>
      <c r="S442" s="109">
        <f>VLOOKUP(R442,'GOLFER MONEY WON'!$1:$1048576,3,FALSE)</f>
        <v>0</v>
      </c>
      <c r="T442" s="112" t="s">
        <v>275</v>
      </c>
      <c r="U442" s="113">
        <f>VLOOKUP(T442,'GOLFER MONEY WON'!$1:$1048576,3,FALSE)</f>
        <v>79925</v>
      </c>
      <c r="V442" s="114" t="s">
        <v>300</v>
      </c>
      <c r="W442" s="113">
        <f>VLOOKUP(V442,'GOLFER MONEY WON'!$1:$1048576,3,FALSE)</f>
        <v>0</v>
      </c>
      <c r="X442" s="114" t="s">
        <v>284</v>
      </c>
      <c r="Y442" s="113">
        <f>VLOOKUP(X442,'GOLFER MONEY WON'!$1:$1048576,3,FALSE)</f>
        <v>60663</v>
      </c>
      <c r="Z442" s="58" t="s">
        <v>290</v>
      </c>
      <c r="AA442" s="59">
        <f>VLOOKUP(Z442,'GOLFER MONEY WON'!$1:$1048576,3,FALSE)</f>
        <v>0</v>
      </c>
      <c r="AB442" s="58" t="s">
        <v>292</v>
      </c>
      <c r="AC442" s="59">
        <f>VLOOKUP(AB442,'GOLFER MONEY WON'!$1:$1048576,3,FALSE)</f>
        <v>0</v>
      </c>
      <c r="AD442" s="117" t="s">
        <v>337</v>
      </c>
      <c r="AE442" s="118">
        <f>VLOOKUP(AD442,'GOLFER MONEY WON'!$1:$1048576,3,FALSE)</f>
        <v>0</v>
      </c>
    </row>
    <row r="443" spans="1:31" x14ac:dyDescent="0.2">
      <c r="A443" s="39">
        <v>442</v>
      </c>
      <c r="B443" s="54" t="s">
        <v>496</v>
      </c>
      <c r="C443" s="55">
        <f>SUM(E443)+G443+I443+K443+M443+O443+Q443+S443+U443+W443+Y443+AA443+AC443+AE443</f>
        <v>477954</v>
      </c>
      <c r="D443" s="75" t="s">
        <v>245</v>
      </c>
      <c r="E443" s="76">
        <f>VLOOKUP(D443,'GOLFER MONEY WON'!$1:$1048576,3,FALSE)</f>
        <v>119600</v>
      </c>
      <c r="F443" s="77" t="s">
        <v>243</v>
      </c>
      <c r="G443" s="76">
        <f>VLOOKUP(F443,'GOLFER MONEY WON'!$1:$1048576,3,FALSE)</f>
        <v>0</v>
      </c>
      <c r="H443" s="104" t="s">
        <v>260</v>
      </c>
      <c r="I443" s="105">
        <f>VLOOKUP(H443,'GOLFER MONEY WON'!$1:$1048576,3,FALSE)</f>
        <v>0</v>
      </c>
      <c r="J443" s="104" t="s">
        <v>315</v>
      </c>
      <c r="K443" s="105">
        <f>VLOOKUP(J443,'GOLFER MONEY WON'!$1:$1048576,3,FALSE)</f>
        <v>0</v>
      </c>
      <c r="L443" s="104" t="s">
        <v>258</v>
      </c>
      <c r="M443" s="105">
        <f>VLOOKUP(L443,'GOLFER MONEY WON'!$1:$1048576,3,FALSE)</f>
        <v>60663</v>
      </c>
      <c r="N443" s="108" t="s">
        <v>270</v>
      </c>
      <c r="O443" s="109">
        <f>VLOOKUP(N443,'GOLFER MONEY WON'!$1:$1048576,3,FALSE)</f>
        <v>79925</v>
      </c>
      <c r="P443" s="108" t="s">
        <v>280</v>
      </c>
      <c r="Q443" s="109">
        <f>VLOOKUP(P443,'GOLFER MONEY WON'!$1:$1048576,3,FALSE)</f>
        <v>29900</v>
      </c>
      <c r="R443" s="108" t="s">
        <v>259</v>
      </c>
      <c r="S443" s="109">
        <f>VLOOKUP(R443,'GOLFER MONEY WON'!$1:$1048576,3,FALSE)</f>
        <v>0</v>
      </c>
      <c r="T443" s="112" t="s">
        <v>272</v>
      </c>
      <c r="U443" s="113">
        <f>VLOOKUP(T443,'GOLFER MONEY WON'!$1:$1048576,3,FALSE)</f>
        <v>33503</v>
      </c>
      <c r="V443" s="114" t="s">
        <v>330</v>
      </c>
      <c r="W443" s="113">
        <f>VLOOKUP(V443,'GOLFER MONEY WON'!$1:$1048576,3,FALSE)</f>
        <v>60663</v>
      </c>
      <c r="X443" s="114" t="s">
        <v>324</v>
      </c>
      <c r="Y443" s="113">
        <f>VLOOKUP(X443,'GOLFER MONEY WON'!$1:$1048576,3,FALSE)</f>
        <v>43700</v>
      </c>
      <c r="Z443" s="58" t="s">
        <v>290</v>
      </c>
      <c r="AA443" s="59">
        <f>VLOOKUP(Z443,'GOLFER MONEY WON'!$1:$1048576,3,FALSE)</f>
        <v>0</v>
      </c>
      <c r="AB443" s="58" t="s">
        <v>292</v>
      </c>
      <c r="AC443" s="59">
        <f>VLOOKUP(AB443,'GOLFER MONEY WON'!$1:$1048576,3,FALSE)</f>
        <v>0</v>
      </c>
      <c r="AD443" s="117" t="s">
        <v>336</v>
      </c>
      <c r="AE443" s="118">
        <f>VLOOKUP(AD443,'GOLFER MONEY WON'!$1:$1048576,3,FALSE)</f>
        <v>50000</v>
      </c>
    </row>
    <row r="444" spans="1:31" x14ac:dyDescent="0.2">
      <c r="A444" s="39">
        <v>443</v>
      </c>
      <c r="B444" s="54" t="s">
        <v>523</v>
      </c>
      <c r="C444" s="55">
        <f>SUM(E444)+G444+I444+K444+M444+O444+Q444+S444+U444+W444+Y444+AA444+AC444+AE444</f>
        <v>460368</v>
      </c>
      <c r="D444" s="75" t="s">
        <v>245</v>
      </c>
      <c r="E444" s="76">
        <f>VLOOKUP(D444,'GOLFER MONEY WON'!$1:$1048576,3,FALSE)</f>
        <v>119600</v>
      </c>
      <c r="F444" s="77" t="s">
        <v>243</v>
      </c>
      <c r="G444" s="76">
        <f>VLOOKUP(F444,'GOLFER MONEY WON'!$1:$1048576,3,FALSE)</f>
        <v>0</v>
      </c>
      <c r="H444" s="104" t="s">
        <v>249</v>
      </c>
      <c r="I444" s="105">
        <f>VLOOKUP(H444,'GOLFER MONEY WON'!$1:$1048576,3,FALSE)</f>
        <v>27840</v>
      </c>
      <c r="J444" s="104" t="s">
        <v>266</v>
      </c>
      <c r="K444" s="105">
        <f>VLOOKUP(J444,'GOLFER MONEY WON'!$1:$1048576,3,FALSE)</f>
        <v>33503</v>
      </c>
      <c r="L444" s="104" t="s">
        <v>282</v>
      </c>
      <c r="M444" s="105">
        <f>VLOOKUP(L444,'GOLFER MONEY WON'!$1:$1048576,3,FALSE)</f>
        <v>0</v>
      </c>
      <c r="N444" s="108" t="s">
        <v>283</v>
      </c>
      <c r="O444" s="109">
        <f>VLOOKUP(N444,'GOLFER MONEY WON'!$1:$1048576,3,FALSE)</f>
        <v>0</v>
      </c>
      <c r="P444" s="108" t="s">
        <v>251</v>
      </c>
      <c r="Q444" s="109">
        <f>VLOOKUP(P444,'GOLFER MONEY WON'!$1:$1048576,3,FALSE)</f>
        <v>43700</v>
      </c>
      <c r="R444" s="108" t="s">
        <v>279</v>
      </c>
      <c r="S444" s="109">
        <f>VLOOKUP(R444,'GOLFER MONEY WON'!$1:$1048576,3,FALSE)</f>
        <v>79925</v>
      </c>
      <c r="T444" s="112" t="s">
        <v>278</v>
      </c>
      <c r="U444" s="113">
        <f>VLOOKUP(T444,'GOLFER MONEY WON'!$1:$1048576,3,FALSE)</f>
        <v>52900</v>
      </c>
      <c r="V444" s="114" t="s">
        <v>291</v>
      </c>
      <c r="W444" s="113">
        <f>VLOOKUP(V444,'GOLFER MONEY WON'!$1:$1048576,3,FALSE)</f>
        <v>0</v>
      </c>
      <c r="X444" s="114" t="s">
        <v>325</v>
      </c>
      <c r="Y444" s="113">
        <f>VLOOKUP(X444,'GOLFER MONEY WON'!$1:$1048576,3,FALSE)</f>
        <v>52900</v>
      </c>
      <c r="Z444" s="58" t="s">
        <v>292</v>
      </c>
      <c r="AA444" s="59">
        <f>VLOOKUP(Z444,'GOLFER MONEY WON'!$1:$1048576,3,FALSE)</f>
        <v>0</v>
      </c>
      <c r="AB444" s="58" t="s">
        <v>296</v>
      </c>
      <c r="AC444" s="59">
        <f>VLOOKUP(AB444,'GOLFER MONEY WON'!$1:$1048576,3,FALSE)</f>
        <v>0</v>
      </c>
      <c r="AD444" s="117" t="s">
        <v>336</v>
      </c>
      <c r="AE444" s="118">
        <f>VLOOKUP(AD444,'GOLFER MONEY WON'!$1:$1048576,3,FALSE)</f>
        <v>50000</v>
      </c>
    </row>
    <row r="445" spans="1:31" x14ac:dyDescent="0.2">
      <c r="A445" s="39">
        <v>444</v>
      </c>
      <c r="B445" s="54" t="s">
        <v>592</v>
      </c>
      <c r="C445" s="55">
        <f>SUM(E445)+G445+I445+K445+M445+O445+Q445+S445+U445+W445+Y445+AA445+AC445+AE445</f>
        <v>403075</v>
      </c>
      <c r="D445" s="75" t="s">
        <v>243</v>
      </c>
      <c r="E445" s="76">
        <f>VLOOKUP(D445,'GOLFER MONEY WON'!$1:$1048576,3,FALSE)</f>
        <v>0</v>
      </c>
      <c r="F445" s="77" t="s">
        <v>245</v>
      </c>
      <c r="G445" s="76">
        <f>VLOOKUP(F445,'GOLFER MONEY WON'!$1:$1048576,3,FALSE)</f>
        <v>119600</v>
      </c>
      <c r="H445" s="104" t="s">
        <v>260</v>
      </c>
      <c r="I445" s="105">
        <f>VLOOKUP(H445,'GOLFER MONEY WON'!$1:$1048576,3,FALSE)</f>
        <v>0</v>
      </c>
      <c r="J445" s="104" t="s">
        <v>261</v>
      </c>
      <c r="K445" s="105">
        <f>VLOOKUP(J445,'GOLFER MONEY WON'!$1:$1048576,3,FALSE)</f>
        <v>79925</v>
      </c>
      <c r="L445" s="104" t="s">
        <v>265</v>
      </c>
      <c r="M445" s="105">
        <f>VLOOKUP(L445,'GOLFER MONEY WON'!$1:$1048576,3,FALSE)</f>
        <v>0</v>
      </c>
      <c r="N445" s="108" t="s">
        <v>270</v>
      </c>
      <c r="O445" s="109">
        <f>VLOOKUP(N445,'GOLFER MONEY WON'!$1:$1048576,3,FALSE)</f>
        <v>79925</v>
      </c>
      <c r="P445" s="108" t="s">
        <v>279</v>
      </c>
      <c r="Q445" s="109">
        <f>VLOOKUP(P445,'GOLFER MONEY WON'!$1:$1048576,3,FALSE)</f>
        <v>79925</v>
      </c>
      <c r="R445" s="108" t="s">
        <v>283</v>
      </c>
      <c r="S445" s="109">
        <f>VLOOKUP(R445,'GOLFER MONEY WON'!$1:$1048576,3,FALSE)</f>
        <v>0</v>
      </c>
      <c r="T445" s="112" t="s">
        <v>291</v>
      </c>
      <c r="U445" s="113">
        <f>VLOOKUP(T445,'GOLFER MONEY WON'!$1:$1048576,3,FALSE)</f>
        <v>0</v>
      </c>
      <c r="V445" s="114" t="s">
        <v>300</v>
      </c>
      <c r="W445" s="113">
        <f>VLOOKUP(V445,'GOLFER MONEY WON'!$1:$1048576,3,FALSE)</f>
        <v>0</v>
      </c>
      <c r="X445" s="114" t="s">
        <v>285</v>
      </c>
      <c r="Y445" s="113">
        <f>VLOOKUP(X445,'GOLFER MONEY WON'!$1:$1048576,3,FALSE)</f>
        <v>43700</v>
      </c>
      <c r="Z445" s="58" t="s">
        <v>290</v>
      </c>
      <c r="AA445" s="59">
        <f>VLOOKUP(Z445,'GOLFER MONEY WON'!$1:$1048576,3,FALSE)</f>
        <v>0</v>
      </c>
      <c r="AB445" s="58" t="s">
        <v>292</v>
      </c>
      <c r="AC445" s="59">
        <f>VLOOKUP(AB445,'GOLFER MONEY WON'!$1:$1048576,3,FALSE)</f>
        <v>0</v>
      </c>
      <c r="AD445" s="117" t="s">
        <v>337</v>
      </c>
      <c r="AE445" s="118">
        <f>VLOOKUP(AD445,'GOLFER MONEY WON'!$1:$1048576,3,FALSE)</f>
        <v>0</v>
      </c>
    </row>
    <row r="446" spans="1:31" x14ac:dyDescent="0.2">
      <c r="A446" s="39">
        <v>445</v>
      </c>
      <c r="B446" s="54" t="s">
        <v>459</v>
      </c>
      <c r="C446" s="55">
        <f>SUM(E446)+G446+I446+K446+M446+O446+Q446+S446+U446+W446+Y446+AA446+AC446+AE446</f>
        <v>357596</v>
      </c>
      <c r="D446" s="75" t="s">
        <v>241</v>
      </c>
      <c r="E446" s="76">
        <f>VLOOKUP(D446,'GOLFER MONEY WON'!$1:$1048576,3,FALSE)</f>
        <v>33503</v>
      </c>
      <c r="F446" s="75" t="s">
        <v>240</v>
      </c>
      <c r="G446" s="76">
        <f>VLOOKUP(F446,'GOLFER MONEY WON'!$1:$1048576,3,FALSE)</f>
        <v>0</v>
      </c>
      <c r="H446" s="104" t="s">
        <v>249</v>
      </c>
      <c r="I446" s="105">
        <f>VLOOKUP(H446,'GOLFER MONEY WON'!$1:$1048576,3,FALSE)</f>
        <v>27840</v>
      </c>
      <c r="J446" s="104" t="s">
        <v>266</v>
      </c>
      <c r="K446" s="105">
        <f>VLOOKUP(J446,'GOLFER MONEY WON'!$1:$1048576,3,FALSE)</f>
        <v>33503</v>
      </c>
      <c r="L446" s="104" t="s">
        <v>282</v>
      </c>
      <c r="M446" s="105">
        <f>VLOOKUP(L446,'GOLFER MONEY WON'!$1:$1048576,3,FALSE)</f>
        <v>0</v>
      </c>
      <c r="N446" s="108" t="s">
        <v>270</v>
      </c>
      <c r="O446" s="109">
        <f>VLOOKUP(N446,'GOLFER MONEY WON'!$1:$1048576,3,FALSE)</f>
        <v>79925</v>
      </c>
      <c r="P446" s="108" t="s">
        <v>273</v>
      </c>
      <c r="Q446" s="109">
        <f>VLOOKUP(P446,'GOLFER MONEY WON'!$1:$1048576,3,FALSE)</f>
        <v>79925</v>
      </c>
      <c r="R446" s="108" t="s">
        <v>259</v>
      </c>
      <c r="S446" s="109">
        <f>VLOOKUP(R446,'GOLFER MONEY WON'!$1:$1048576,3,FALSE)</f>
        <v>0</v>
      </c>
      <c r="T446" s="112" t="s">
        <v>276</v>
      </c>
      <c r="U446" s="113">
        <f>VLOOKUP(T446,'GOLFER MONEY WON'!$1:$1048576,3,FALSE)</f>
        <v>0</v>
      </c>
      <c r="V446" s="114" t="s">
        <v>278</v>
      </c>
      <c r="W446" s="113">
        <f>VLOOKUP(V446,'GOLFER MONEY WON'!$1:$1048576,3,FALSE)</f>
        <v>52900</v>
      </c>
      <c r="X446" s="114" t="s">
        <v>289</v>
      </c>
      <c r="Y446" s="113">
        <f>VLOOKUP(X446,'GOLFER MONEY WON'!$1:$1048576,3,FALSE)</f>
        <v>0</v>
      </c>
      <c r="Z446" s="58" t="s">
        <v>290</v>
      </c>
      <c r="AA446" s="59">
        <f>VLOOKUP(Z446,'GOLFER MONEY WON'!$1:$1048576,3,FALSE)</f>
        <v>0</v>
      </c>
      <c r="AB446" s="58" t="s">
        <v>292</v>
      </c>
      <c r="AC446" s="59">
        <f>VLOOKUP(AB446,'GOLFER MONEY WON'!$1:$1048576,3,FALSE)</f>
        <v>0</v>
      </c>
      <c r="AD446" s="117" t="s">
        <v>336</v>
      </c>
      <c r="AE446" s="118">
        <f>VLOOKUP(AD446,'GOLFER MONEY WON'!$1:$1048576,3,FALSE)</f>
        <v>50000</v>
      </c>
    </row>
    <row r="447" spans="1:31" x14ac:dyDescent="0.2">
      <c r="A447" s="39">
        <v>446</v>
      </c>
      <c r="B447" s="54" t="s">
        <v>129</v>
      </c>
      <c r="C447" s="55">
        <f>SUM(E447)+G447+I447+K447+M447+O447+Q447+S447+U447+W447+Y447+AA447+AC447+AE447</f>
        <v>245931</v>
      </c>
      <c r="D447" s="75" t="s">
        <v>241</v>
      </c>
      <c r="E447" s="76">
        <f>VLOOKUP(D447,'GOLFER MONEY WON'!$1:$1048576,3,FALSE)</f>
        <v>33503</v>
      </c>
      <c r="F447" s="77" t="s">
        <v>247</v>
      </c>
      <c r="G447" s="76">
        <f>VLOOKUP(F447,'GOLFER MONEY WON'!$1:$1048576,3,FALSE)</f>
        <v>0</v>
      </c>
      <c r="H447" s="104" t="s">
        <v>260</v>
      </c>
      <c r="I447" s="105">
        <f>VLOOKUP(H447,'GOLFER MONEY WON'!$1:$1048576,3,FALSE)</f>
        <v>0</v>
      </c>
      <c r="J447" s="104" t="s">
        <v>250</v>
      </c>
      <c r="K447" s="105">
        <f>VLOOKUP(J447,'GOLFER MONEY WON'!$1:$1048576,3,FALSE)</f>
        <v>79925</v>
      </c>
      <c r="L447" s="104" t="s">
        <v>315</v>
      </c>
      <c r="M447" s="105">
        <f>VLOOKUP(L447,'GOLFER MONEY WON'!$1:$1048576,3,FALSE)</f>
        <v>0</v>
      </c>
      <c r="N447" s="108" t="s">
        <v>283</v>
      </c>
      <c r="O447" s="109">
        <f>VLOOKUP(N447,'GOLFER MONEY WON'!$1:$1048576,3,FALSE)</f>
        <v>0</v>
      </c>
      <c r="P447" s="108" t="s">
        <v>277</v>
      </c>
      <c r="Q447" s="109">
        <f>VLOOKUP(P447,'GOLFER MONEY WON'!$1:$1048576,3,FALSE)</f>
        <v>28140</v>
      </c>
      <c r="R447" s="108" t="s">
        <v>259</v>
      </c>
      <c r="S447" s="109">
        <f>VLOOKUP(R447,'GOLFER MONEY WON'!$1:$1048576,3,FALSE)</f>
        <v>0</v>
      </c>
      <c r="T447" s="112" t="s">
        <v>330</v>
      </c>
      <c r="U447" s="113">
        <f>VLOOKUP(T447,'GOLFER MONEY WON'!$1:$1048576,3,FALSE)</f>
        <v>60663</v>
      </c>
      <c r="V447" s="114" t="s">
        <v>300</v>
      </c>
      <c r="W447" s="113">
        <f>VLOOKUP(V447,'GOLFER MONEY WON'!$1:$1048576,3,FALSE)</f>
        <v>0</v>
      </c>
      <c r="X447" s="114" t="s">
        <v>285</v>
      </c>
      <c r="Y447" s="113">
        <f>VLOOKUP(X447,'GOLFER MONEY WON'!$1:$1048576,3,FALSE)</f>
        <v>43700</v>
      </c>
      <c r="Z447" s="58" t="s">
        <v>290</v>
      </c>
      <c r="AA447" s="59">
        <f>VLOOKUP(Z447,'GOLFER MONEY WON'!$1:$1048576,3,FALSE)</f>
        <v>0</v>
      </c>
      <c r="AB447" s="58" t="s">
        <v>292</v>
      </c>
      <c r="AC447" s="59">
        <f>VLOOKUP(AB447,'GOLFER MONEY WON'!$1:$1048576,3,FALSE)</f>
        <v>0</v>
      </c>
      <c r="AD447" s="117" t="s">
        <v>337</v>
      </c>
      <c r="AE447" s="118">
        <f>VLOOKUP(AD447,'GOLFER MONEY WON'!$1:$1048576,3,FALSE)</f>
        <v>0</v>
      </c>
    </row>
  </sheetData>
  <autoFilter ref="A1:AE447" xr:uid="{0134CCFA-D0B1-4D45-A91E-70EC61587D63}"/>
  <sortState xmlns:xlrd2="http://schemas.microsoft.com/office/spreadsheetml/2017/richdata2" ref="A2:AE447">
    <sortCondition descending="1" ref="C2:C447"/>
    <sortCondition ref="B2:B447"/>
  </sortState>
  <phoneticPr fontId="12" type="noConversion"/>
  <conditionalFormatting sqref="B1">
    <cfRule type="duplicateValues" dxfId="3256" priority="14580"/>
  </conditionalFormatting>
  <conditionalFormatting sqref="C2">
    <cfRule type="duplicateValues" dxfId="3255" priority="8628"/>
  </conditionalFormatting>
  <conditionalFormatting sqref="D2 F2">
    <cfRule type="duplicateValues" dxfId="3254" priority="8596"/>
  </conditionalFormatting>
  <conditionalFormatting sqref="H2 J2 L2">
    <cfRule type="duplicateValues" dxfId="3253" priority="8591"/>
  </conditionalFormatting>
  <conditionalFormatting sqref="N2 P2 R2">
    <cfRule type="duplicateValues" dxfId="3252" priority="8590"/>
  </conditionalFormatting>
  <conditionalFormatting sqref="T2 V2 X2">
    <cfRule type="duplicateValues" dxfId="3251" priority="8589"/>
  </conditionalFormatting>
  <conditionalFormatting sqref="Z2 AB2">
    <cfRule type="duplicateValues" dxfId="3250" priority="8588"/>
  </conditionalFormatting>
  <conditionalFormatting sqref="F3">
    <cfRule type="duplicateValues" dxfId="3249" priority="8578"/>
  </conditionalFormatting>
  <conditionalFormatting sqref="J3 L3">
    <cfRule type="duplicateValues" dxfId="3248" priority="8577"/>
  </conditionalFormatting>
  <conditionalFormatting sqref="P3 R3">
    <cfRule type="duplicateValues" dxfId="3247" priority="8576"/>
  </conditionalFormatting>
  <conditionalFormatting sqref="V3 X3">
    <cfRule type="duplicateValues" dxfId="3246" priority="8575"/>
  </conditionalFormatting>
  <conditionalFormatting sqref="AB3">
    <cfRule type="duplicateValues" dxfId="3245" priority="8574"/>
  </conditionalFormatting>
  <conditionalFormatting sqref="C3">
    <cfRule type="duplicateValues" dxfId="3244" priority="8569"/>
  </conditionalFormatting>
  <conditionalFormatting sqref="C3">
    <cfRule type="duplicateValues" dxfId="3243" priority="8565"/>
  </conditionalFormatting>
  <conditionalFormatting sqref="D3">
    <cfRule type="duplicateValues" dxfId="3242" priority="8564"/>
  </conditionalFormatting>
  <conditionalFormatting sqref="H3">
    <cfRule type="duplicateValues" dxfId="3241" priority="8563"/>
  </conditionalFormatting>
  <conditionalFormatting sqref="N3">
    <cfRule type="duplicateValues" dxfId="3240" priority="8562"/>
  </conditionalFormatting>
  <conditionalFormatting sqref="T3">
    <cfRule type="duplicateValues" dxfId="3239" priority="8561"/>
  </conditionalFormatting>
  <conditionalFormatting sqref="Z3">
    <cfRule type="duplicateValues" dxfId="3238" priority="8560"/>
  </conditionalFormatting>
  <conditionalFormatting sqref="C4">
    <cfRule type="duplicateValues" dxfId="3237" priority="8551"/>
  </conditionalFormatting>
  <conditionalFormatting sqref="D4 F4">
    <cfRule type="duplicateValues" dxfId="3236" priority="8550"/>
  </conditionalFormatting>
  <conditionalFormatting sqref="H4 L4 J4">
    <cfRule type="duplicateValues" dxfId="3235" priority="8549"/>
  </conditionalFormatting>
  <conditionalFormatting sqref="N4 P4 R4">
    <cfRule type="duplicateValues" dxfId="3234" priority="8548"/>
  </conditionalFormatting>
  <conditionalFormatting sqref="T4 V4 X4">
    <cfRule type="duplicateValues" dxfId="3233" priority="8547"/>
  </conditionalFormatting>
  <conditionalFormatting sqref="Z4 AB4">
    <cfRule type="duplicateValues" dxfId="3232" priority="8546"/>
  </conditionalFormatting>
  <conditionalFormatting sqref="C5">
    <cfRule type="duplicateValues" dxfId="3231" priority="8541"/>
  </conditionalFormatting>
  <conditionalFormatting sqref="C5">
    <cfRule type="duplicateValues" dxfId="3230" priority="8537"/>
  </conditionalFormatting>
  <conditionalFormatting sqref="D5 F5">
    <cfRule type="duplicateValues" dxfId="3229" priority="8536"/>
  </conditionalFormatting>
  <conditionalFormatting sqref="H5 J5">
    <cfRule type="duplicateValues" dxfId="3228" priority="8535"/>
  </conditionalFormatting>
  <conditionalFormatting sqref="P5">
    <cfRule type="duplicateValues" dxfId="3227" priority="8534"/>
  </conditionalFormatting>
  <conditionalFormatting sqref="V5 X5">
    <cfRule type="duplicateValues" dxfId="3226" priority="8533"/>
  </conditionalFormatting>
  <conditionalFormatting sqref="Z5 AB5">
    <cfRule type="duplicateValues" dxfId="3225" priority="8532"/>
  </conditionalFormatting>
  <conditionalFormatting sqref="C6">
    <cfRule type="duplicateValues" dxfId="3224" priority="8527"/>
  </conditionalFormatting>
  <conditionalFormatting sqref="C6">
    <cfRule type="duplicateValues" dxfId="3223" priority="8523"/>
  </conditionalFormatting>
  <conditionalFormatting sqref="D6 F6">
    <cfRule type="duplicateValues" dxfId="3222" priority="8522"/>
  </conditionalFormatting>
  <conditionalFormatting sqref="H6 J6 L6">
    <cfRule type="duplicateValues" dxfId="3221" priority="8521"/>
  </conditionalFormatting>
  <conditionalFormatting sqref="N6 P6 R6">
    <cfRule type="duplicateValues" dxfId="3220" priority="8520"/>
  </conditionalFormatting>
  <conditionalFormatting sqref="T6 V6 X6">
    <cfRule type="duplicateValues" dxfId="3219" priority="8519"/>
  </conditionalFormatting>
  <conditionalFormatting sqref="AB6">
    <cfRule type="duplicateValues" dxfId="3218" priority="8518"/>
  </conditionalFormatting>
  <conditionalFormatting sqref="C7">
    <cfRule type="duplicateValues" dxfId="3217" priority="8513"/>
  </conditionalFormatting>
  <conditionalFormatting sqref="C7">
    <cfRule type="duplicateValues" dxfId="3216" priority="8509"/>
  </conditionalFormatting>
  <conditionalFormatting sqref="H7 J7 L7">
    <cfRule type="duplicateValues" dxfId="3215" priority="8507"/>
  </conditionalFormatting>
  <conditionalFormatting sqref="N7 P7 R7">
    <cfRule type="duplicateValues" dxfId="3214" priority="8506"/>
  </conditionalFormatting>
  <conditionalFormatting sqref="T7 V7 X7">
    <cfRule type="duplicateValues" dxfId="3213" priority="8505"/>
  </conditionalFormatting>
  <conditionalFormatting sqref="Z7 AB7">
    <cfRule type="duplicateValues" dxfId="3212" priority="8504"/>
  </conditionalFormatting>
  <conditionalFormatting sqref="C8">
    <cfRule type="duplicateValues" dxfId="3211" priority="8499"/>
  </conditionalFormatting>
  <conditionalFormatting sqref="C8">
    <cfRule type="duplicateValues" dxfId="3210" priority="8495"/>
  </conditionalFormatting>
  <conditionalFormatting sqref="D8 F8">
    <cfRule type="duplicateValues" dxfId="3209" priority="8494"/>
  </conditionalFormatting>
  <conditionalFormatting sqref="H8 J8 L8">
    <cfRule type="duplicateValues" dxfId="3208" priority="8493"/>
  </conditionalFormatting>
  <conditionalFormatting sqref="N8">
    <cfRule type="duplicateValues" dxfId="3207" priority="8492"/>
  </conditionalFormatting>
  <conditionalFormatting sqref="T8 V8 X8">
    <cfRule type="duplicateValues" dxfId="3206" priority="8491"/>
  </conditionalFormatting>
  <conditionalFormatting sqref="Z8 AB8">
    <cfRule type="duplicateValues" dxfId="3205" priority="8490"/>
  </conditionalFormatting>
  <conditionalFormatting sqref="C9">
    <cfRule type="duplicateValues" dxfId="3204" priority="8485"/>
  </conditionalFormatting>
  <conditionalFormatting sqref="C9">
    <cfRule type="duplicateValues" dxfId="3203" priority="8481"/>
  </conditionalFormatting>
  <conditionalFormatting sqref="D9 F9">
    <cfRule type="duplicateValues" dxfId="3202" priority="8480"/>
  </conditionalFormatting>
  <conditionalFormatting sqref="H9 J9 L9">
    <cfRule type="duplicateValues" dxfId="3201" priority="8479"/>
  </conditionalFormatting>
  <conditionalFormatting sqref="N9 P9 R9">
    <cfRule type="duplicateValues" dxfId="3200" priority="8478"/>
  </conditionalFormatting>
  <conditionalFormatting sqref="T9 X9">
    <cfRule type="duplicateValues" dxfId="3199" priority="8477"/>
  </conditionalFormatting>
  <conditionalFormatting sqref="Z9 AB9">
    <cfRule type="duplicateValues" dxfId="3198" priority="8476"/>
  </conditionalFormatting>
  <conditionalFormatting sqref="C10">
    <cfRule type="duplicateValues" dxfId="3197" priority="8471"/>
  </conditionalFormatting>
  <conditionalFormatting sqref="C10">
    <cfRule type="duplicateValues" dxfId="3196" priority="8467"/>
  </conditionalFormatting>
  <conditionalFormatting sqref="D10 F10">
    <cfRule type="duplicateValues" dxfId="3195" priority="8466"/>
  </conditionalFormatting>
  <conditionalFormatting sqref="J10 L10">
    <cfRule type="duplicateValues" dxfId="3194" priority="8465"/>
  </conditionalFormatting>
  <conditionalFormatting sqref="N10 R10">
    <cfRule type="duplicateValues" dxfId="3193" priority="8464"/>
  </conditionalFormatting>
  <conditionalFormatting sqref="V10 X10">
    <cfRule type="duplicateValues" dxfId="3192" priority="8463"/>
  </conditionalFormatting>
  <conditionalFormatting sqref="AB10">
    <cfRule type="duplicateValues" dxfId="3191" priority="8462"/>
  </conditionalFormatting>
  <conditionalFormatting sqref="C11">
    <cfRule type="duplicateValues" dxfId="3190" priority="8457"/>
  </conditionalFormatting>
  <conditionalFormatting sqref="C11">
    <cfRule type="duplicateValues" dxfId="3189" priority="8453"/>
  </conditionalFormatting>
  <conditionalFormatting sqref="D11 F11">
    <cfRule type="duplicateValues" dxfId="3188" priority="8452"/>
  </conditionalFormatting>
  <conditionalFormatting sqref="H11 L11">
    <cfRule type="duplicateValues" dxfId="3187" priority="8451"/>
  </conditionalFormatting>
  <conditionalFormatting sqref="P11 R11">
    <cfRule type="duplicateValues" dxfId="3186" priority="8450"/>
  </conditionalFormatting>
  <conditionalFormatting sqref="T11 V11 X11">
    <cfRule type="duplicateValues" dxfId="3185" priority="8449"/>
  </conditionalFormatting>
  <conditionalFormatting sqref="Z11 AB11">
    <cfRule type="duplicateValues" dxfId="3184" priority="8448"/>
  </conditionalFormatting>
  <conditionalFormatting sqref="C12">
    <cfRule type="duplicateValues" dxfId="3183" priority="8443"/>
  </conditionalFormatting>
  <conditionalFormatting sqref="C12">
    <cfRule type="duplicateValues" dxfId="3182" priority="8439"/>
  </conditionalFormatting>
  <conditionalFormatting sqref="D12 F12">
    <cfRule type="duplicateValues" dxfId="3181" priority="8438"/>
  </conditionalFormatting>
  <conditionalFormatting sqref="H12 J12 L12">
    <cfRule type="duplicateValues" dxfId="3180" priority="8437"/>
  </conditionalFormatting>
  <conditionalFormatting sqref="N12 P12">
    <cfRule type="duplicateValues" dxfId="3179" priority="8436"/>
  </conditionalFormatting>
  <conditionalFormatting sqref="T12 V12 X12">
    <cfRule type="duplicateValues" dxfId="3178" priority="8435"/>
  </conditionalFormatting>
  <conditionalFormatting sqref="Z12 AB12">
    <cfRule type="duplicateValues" dxfId="3177" priority="8434"/>
  </conditionalFormatting>
  <conditionalFormatting sqref="C13">
    <cfRule type="duplicateValues" dxfId="3176" priority="8429"/>
  </conditionalFormatting>
  <conditionalFormatting sqref="C13">
    <cfRule type="duplicateValues" dxfId="3175" priority="8425"/>
  </conditionalFormatting>
  <conditionalFormatting sqref="D13 F13">
    <cfRule type="duplicateValues" dxfId="3174" priority="8424"/>
  </conditionalFormatting>
  <conditionalFormatting sqref="H13 J13">
    <cfRule type="duplicateValues" dxfId="3173" priority="8423"/>
  </conditionalFormatting>
  <conditionalFormatting sqref="N13 P13">
    <cfRule type="duplicateValues" dxfId="3172" priority="8422"/>
  </conditionalFormatting>
  <conditionalFormatting sqref="V13 X13">
    <cfRule type="duplicateValues" dxfId="3171" priority="8421"/>
  </conditionalFormatting>
  <conditionalFormatting sqref="Z13 AB13">
    <cfRule type="duplicateValues" dxfId="3170" priority="8420"/>
  </conditionalFormatting>
  <conditionalFormatting sqref="C14">
    <cfRule type="duplicateValues" dxfId="3169" priority="8415"/>
  </conditionalFormatting>
  <conditionalFormatting sqref="C14">
    <cfRule type="duplicateValues" dxfId="3168" priority="8411"/>
  </conditionalFormatting>
  <conditionalFormatting sqref="D14 F14">
    <cfRule type="duplicateValues" dxfId="3167" priority="8410"/>
  </conditionalFormatting>
  <conditionalFormatting sqref="H14 J14 L14">
    <cfRule type="duplicateValues" dxfId="3166" priority="8409"/>
  </conditionalFormatting>
  <conditionalFormatting sqref="N14 P14 R14">
    <cfRule type="duplicateValues" dxfId="3165" priority="8408"/>
  </conditionalFormatting>
  <conditionalFormatting sqref="T14 V14 X14">
    <cfRule type="duplicateValues" dxfId="3164" priority="8407"/>
  </conditionalFormatting>
  <conditionalFormatting sqref="Z14">
    <cfRule type="duplicateValues" dxfId="3163" priority="8406"/>
  </conditionalFormatting>
  <conditionalFormatting sqref="C15">
    <cfRule type="duplicateValues" dxfId="3162" priority="8401"/>
  </conditionalFormatting>
  <conditionalFormatting sqref="C15">
    <cfRule type="duplicateValues" dxfId="3161" priority="8397"/>
  </conditionalFormatting>
  <conditionalFormatting sqref="D15 F15">
    <cfRule type="duplicateValues" dxfId="3160" priority="8396"/>
  </conditionalFormatting>
  <conditionalFormatting sqref="H15 J15 L15">
    <cfRule type="duplicateValues" dxfId="3159" priority="8395"/>
  </conditionalFormatting>
  <conditionalFormatting sqref="N15 R15">
    <cfRule type="duplicateValues" dxfId="3158" priority="8394"/>
  </conditionalFormatting>
  <conditionalFormatting sqref="T15 V15 X15">
    <cfRule type="duplicateValues" dxfId="3157" priority="8393"/>
  </conditionalFormatting>
  <conditionalFormatting sqref="Z15 AB15">
    <cfRule type="duplicateValues" dxfId="3156" priority="8392"/>
  </conditionalFormatting>
  <conditionalFormatting sqref="C16">
    <cfRule type="duplicateValues" dxfId="3155" priority="8387"/>
  </conditionalFormatting>
  <conditionalFormatting sqref="C16">
    <cfRule type="duplicateValues" dxfId="3154" priority="8383"/>
  </conditionalFormatting>
  <conditionalFormatting sqref="D16 F16">
    <cfRule type="duplicateValues" dxfId="3153" priority="8382"/>
  </conditionalFormatting>
  <conditionalFormatting sqref="H16 J16 L16">
    <cfRule type="duplicateValues" dxfId="3152" priority="8381"/>
  </conditionalFormatting>
  <conditionalFormatting sqref="N16 P16 R16">
    <cfRule type="duplicateValues" dxfId="3151" priority="8380"/>
  </conditionalFormatting>
  <conditionalFormatting sqref="T16 V16 X16">
    <cfRule type="duplicateValues" dxfId="3150" priority="8379"/>
  </conditionalFormatting>
  <conditionalFormatting sqref="Z16">
    <cfRule type="duplicateValues" dxfId="3149" priority="8378"/>
  </conditionalFormatting>
  <conditionalFormatting sqref="C17">
    <cfRule type="duplicateValues" dxfId="3148" priority="8373"/>
  </conditionalFormatting>
  <conditionalFormatting sqref="C17">
    <cfRule type="duplicateValues" dxfId="3147" priority="8369"/>
  </conditionalFormatting>
  <conditionalFormatting sqref="D17 F17">
    <cfRule type="duplicateValues" dxfId="3146" priority="8368"/>
  </conditionalFormatting>
  <conditionalFormatting sqref="H17 J17 L17">
    <cfRule type="duplicateValues" dxfId="3145" priority="8367"/>
  </conditionalFormatting>
  <conditionalFormatting sqref="N17 P17">
    <cfRule type="duplicateValues" dxfId="3144" priority="8366"/>
  </conditionalFormatting>
  <conditionalFormatting sqref="T17 V17 X17">
    <cfRule type="duplicateValues" dxfId="3143" priority="8365"/>
  </conditionalFormatting>
  <conditionalFormatting sqref="Z17 AB17">
    <cfRule type="duplicateValues" dxfId="3142" priority="8364"/>
  </conditionalFormatting>
  <conditionalFormatting sqref="C18">
    <cfRule type="duplicateValues" dxfId="3141" priority="8359"/>
  </conditionalFormatting>
  <conditionalFormatting sqref="C18">
    <cfRule type="duplicateValues" dxfId="3140" priority="8355"/>
  </conditionalFormatting>
  <conditionalFormatting sqref="D18 F18">
    <cfRule type="duplicateValues" dxfId="3139" priority="8354"/>
  </conditionalFormatting>
  <conditionalFormatting sqref="H18 J18 L18">
    <cfRule type="duplicateValues" dxfId="3138" priority="8353"/>
  </conditionalFormatting>
  <conditionalFormatting sqref="N18 P18 R18">
    <cfRule type="duplicateValues" dxfId="3137" priority="8352"/>
  </conditionalFormatting>
  <conditionalFormatting sqref="T18 X18">
    <cfRule type="duplicateValues" dxfId="3136" priority="8351"/>
  </conditionalFormatting>
  <conditionalFormatting sqref="Z18 AB18">
    <cfRule type="duplicateValues" dxfId="3135" priority="8350"/>
  </conditionalFormatting>
  <conditionalFormatting sqref="C19">
    <cfRule type="duplicateValues" dxfId="3134" priority="8345"/>
  </conditionalFormatting>
  <conditionalFormatting sqref="C19">
    <cfRule type="duplicateValues" dxfId="3133" priority="8341"/>
  </conditionalFormatting>
  <conditionalFormatting sqref="D19 F19">
    <cfRule type="duplicateValues" dxfId="3132" priority="8340"/>
  </conditionalFormatting>
  <conditionalFormatting sqref="H19 J19">
    <cfRule type="duplicateValues" dxfId="3131" priority="8339"/>
  </conditionalFormatting>
  <conditionalFormatting sqref="N19 P19 R19">
    <cfRule type="duplicateValues" dxfId="3130" priority="8338"/>
  </conditionalFormatting>
  <conditionalFormatting sqref="T19 V19 X19">
    <cfRule type="duplicateValues" dxfId="3129" priority="8337"/>
  </conditionalFormatting>
  <conditionalFormatting sqref="Z19 AB19">
    <cfRule type="duplicateValues" dxfId="3128" priority="8336"/>
  </conditionalFormatting>
  <conditionalFormatting sqref="C20">
    <cfRule type="duplicateValues" dxfId="3127" priority="8331"/>
  </conditionalFormatting>
  <conditionalFormatting sqref="C20">
    <cfRule type="duplicateValues" dxfId="3126" priority="8327"/>
  </conditionalFormatting>
  <conditionalFormatting sqref="D20 F20">
    <cfRule type="duplicateValues" dxfId="3125" priority="8326"/>
  </conditionalFormatting>
  <conditionalFormatting sqref="L20">
    <cfRule type="duplicateValues" dxfId="3124" priority="8325"/>
  </conditionalFormatting>
  <conditionalFormatting sqref="N20 P20 R20">
    <cfRule type="duplicateValues" dxfId="3123" priority="8324"/>
  </conditionalFormatting>
  <conditionalFormatting sqref="T20 X20">
    <cfRule type="duplicateValues" dxfId="3122" priority="8323"/>
  </conditionalFormatting>
  <conditionalFormatting sqref="Z20 AB20">
    <cfRule type="duplicateValues" dxfId="3121" priority="8322"/>
  </conditionalFormatting>
  <conditionalFormatting sqref="C21">
    <cfRule type="duplicateValues" dxfId="3120" priority="8317"/>
  </conditionalFormatting>
  <conditionalFormatting sqref="C21">
    <cfRule type="duplicateValues" dxfId="3119" priority="8313"/>
  </conditionalFormatting>
  <conditionalFormatting sqref="D21 F21">
    <cfRule type="duplicateValues" dxfId="3118" priority="8312"/>
  </conditionalFormatting>
  <conditionalFormatting sqref="H21 J21 L21">
    <cfRule type="duplicateValues" dxfId="3117" priority="8311"/>
  </conditionalFormatting>
  <conditionalFormatting sqref="P21 R21">
    <cfRule type="duplicateValues" dxfId="3116" priority="8310"/>
  </conditionalFormatting>
  <conditionalFormatting sqref="X21 V21">
    <cfRule type="duplicateValues" dxfId="3115" priority="8309"/>
  </conditionalFormatting>
  <conditionalFormatting sqref="Z21 AB21">
    <cfRule type="duplicateValues" dxfId="3114" priority="8308"/>
  </conditionalFormatting>
  <conditionalFormatting sqref="C22">
    <cfRule type="duplicateValues" dxfId="3113" priority="8303"/>
  </conditionalFormatting>
  <conditionalFormatting sqref="C22">
    <cfRule type="duplicateValues" dxfId="3112" priority="8299"/>
  </conditionalFormatting>
  <conditionalFormatting sqref="D22 F22">
    <cfRule type="duplicateValues" dxfId="3111" priority="8298"/>
  </conditionalFormatting>
  <conditionalFormatting sqref="H22 L22">
    <cfRule type="duplicateValues" dxfId="3110" priority="8297"/>
  </conditionalFormatting>
  <conditionalFormatting sqref="N22 P22 R22">
    <cfRule type="duplicateValues" dxfId="3109" priority="8296"/>
  </conditionalFormatting>
  <conditionalFormatting sqref="T22 V22">
    <cfRule type="duplicateValues" dxfId="3108" priority="8295"/>
  </conditionalFormatting>
  <conditionalFormatting sqref="Z22 AB22">
    <cfRule type="duplicateValues" dxfId="3107" priority="8294"/>
  </conditionalFormatting>
  <conditionalFormatting sqref="C23">
    <cfRule type="duplicateValues" dxfId="3106" priority="8289"/>
  </conditionalFormatting>
  <conditionalFormatting sqref="C23">
    <cfRule type="duplicateValues" dxfId="3105" priority="8285"/>
  </conditionalFormatting>
  <conditionalFormatting sqref="D23 F23">
    <cfRule type="duplicateValues" dxfId="3104" priority="8284"/>
  </conditionalFormatting>
  <conditionalFormatting sqref="H23 J23 L23">
    <cfRule type="duplicateValues" dxfId="3103" priority="8283"/>
  </conditionalFormatting>
  <conditionalFormatting sqref="N23 P23 R23">
    <cfRule type="duplicateValues" dxfId="3102" priority="8282"/>
  </conditionalFormatting>
  <conditionalFormatting sqref="T23 V23">
    <cfRule type="duplicateValues" dxfId="3101" priority="8281"/>
  </conditionalFormatting>
  <conditionalFormatting sqref="Z23 AB23">
    <cfRule type="duplicateValues" dxfId="3100" priority="8280"/>
  </conditionalFormatting>
  <conditionalFormatting sqref="C24">
    <cfRule type="duplicateValues" dxfId="3099" priority="8275"/>
  </conditionalFormatting>
  <conditionalFormatting sqref="C24">
    <cfRule type="duplicateValues" dxfId="3098" priority="8271"/>
  </conditionalFormatting>
  <conditionalFormatting sqref="D24 F24">
    <cfRule type="duplicateValues" dxfId="3097" priority="8270"/>
  </conditionalFormatting>
  <conditionalFormatting sqref="H24 J24 L24">
    <cfRule type="duplicateValues" dxfId="3096" priority="8269"/>
  </conditionalFormatting>
  <conditionalFormatting sqref="T24 V24">
    <cfRule type="duplicateValues" dxfId="3095" priority="8267"/>
  </conditionalFormatting>
  <conditionalFormatting sqref="Z24 AB24">
    <cfRule type="duplicateValues" dxfId="3094" priority="8266"/>
  </conditionalFormatting>
  <conditionalFormatting sqref="C25">
    <cfRule type="duplicateValues" dxfId="3093" priority="8261"/>
  </conditionalFormatting>
  <conditionalFormatting sqref="C25">
    <cfRule type="duplicateValues" dxfId="3092" priority="8257"/>
  </conditionalFormatting>
  <conditionalFormatting sqref="D25 F25">
    <cfRule type="duplicateValues" dxfId="3091" priority="8256"/>
  </conditionalFormatting>
  <conditionalFormatting sqref="H25 J25 L25">
    <cfRule type="duplicateValues" dxfId="3090" priority="8255"/>
  </conditionalFormatting>
  <conditionalFormatting sqref="N25 P25 R25">
    <cfRule type="duplicateValues" dxfId="3089" priority="8254"/>
  </conditionalFormatting>
  <conditionalFormatting sqref="T25 V25 X25">
    <cfRule type="duplicateValues" dxfId="3088" priority="8253"/>
  </conditionalFormatting>
  <conditionalFormatting sqref="Z25">
    <cfRule type="duplicateValues" dxfId="3087" priority="8252"/>
  </conditionalFormatting>
  <conditionalFormatting sqref="C26">
    <cfRule type="duplicateValues" dxfId="3086" priority="8247"/>
  </conditionalFormatting>
  <conditionalFormatting sqref="C26">
    <cfRule type="duplicateValues" dxfId="3085" priority="8243"/>
  </conditionalFormatting>
  <conditionalFormatting sqref="D26 F26">
    <cfRule type="duplicateValues" dxfId="3084" priority="8242"/>
  </conditionalFormatting>
  <conditionalFormatting sqref="H26 J26">
    <cfRule type="duplicateValues" dxfId="3083" priority="8241"/>
  </conditionalFormatting>
  <conditionalFormatting sqref="N26 P26 R26">
    <cfRule type="duplicateValues" dxfId="3082" priority="8240"/>
  </conditionalFormatting>
  <conditionalFormatting sqref="V26 X26">
    <cfRule type="duplicateValues" dxfId="3081" priority="8239"/>
  </conditionalFormatting>
  <conditionalFormatting sqref="Z26 AB26">
    <cfRule type="duplicateValues" dxfId="3080" priority="8238"/>
  </conditionalFormatting>
  <conditionalFormatting sqref="C27">
    <cfRule type="duplicateValues" dxfId="3079" priority="8233"/>
  </conditionalFormatting>
  <conditionalFormatting sqref="C27">
    <cfRule type="duplicateValues" dxfId="3078" priority="8229"/>
  </conditionalFormatting>
  <conditionalFormatting sqref="D27 F27">
    <cfRule type="duplicateValues" dxfId="3077" priority="8228"/>
  </conditionalFormatting>
  <conditionalFormatting sqref="H27 J27 L27">
    <cfRule type="duplicateValues" dxfId="3076" priority="8227"/>
  </conditionalFormatting>
  <conditionalFormatting sqref="N27 P27 R27">
    <cfRule type="duplicateValues" dxfId="3075" priority="8226"/>
  </conditionalFormatting>
  <conditionalFormatting sqref="V27 X27">
    <cfRule type="duplicateValues" dxfId="3074" priority="8225"/>
  </conditionalFormatting>
  <conditionalFormatting sqref="Z27 AB27">
    <cfRule type="duplicateValues" dxfId="3073" priority="8224"/>
  </conditionalFormatting>
  <conditionalFormatting sqref="C28">
    <cfRule type="duplicateValues" dxfId="3072" priority="8219"/>
  </conditionalFormatting>
  <conditionalFormatting sqref="C28">
    <cfRule type="duplicateValues" dxfId="3071" priority="8215"/>
  </conditionalFormatting>
  <conditionalFormatting sqref="D28 F28">
    <cfRule type="duplicateValues" dxfId="3070" priority="8214"/>
  </conditionalFormatting>
  <conditionalFormatting sqref="H28 J28 L28">
    <cfRule type="duplicateValues" dxfId="3069" priority="8213"/>
  </conditionalFormatting>
  <conditionalFormatting sqref="N28 P28 R28">
    <cfRule type="duplicateValues" dxfId="3068" priority="8212"/>
  </conditionalFormatting>
  <conditionalFormatting sqref="T28 V28 X28">
    <cfRule type="duplicateValues" dxfId="3067" priority="8211"/>
  </conditionalFormatting>
  <conditionalFormatting sqref="Z28 AB28">
    <cfRule type="duplicateValues" dxfId="3066" priority="8210"/>
  </conditionalFormatting>
  <conditionalFormatting sqref="C29">
    <cfRule type="duplicateValues" dxfId="3065" priority="8205"/>
  </conditionalFormatting>
  <conditionalFormatting sqref="C29">
    <cfRule type="duplicateValues" dxfId="3064" priority="8201"/>
  </conditionalFormatting>
  <conditionalFormatting sqref="D29 F29">
    <cfRule type="duplicateValues" dxfId="3063" priority="8200"/>
  </conditionalFormatting>
  <conditionalFormatting sqref="H29 J29 L29">
    <cfRule type="duplicateValues" dxfId="3062" priority="8199"/>
  </conditionalFormatting>
  <conditionalFormatting sqref="N29 P29 R29">
    <cfRule type="duplicateValues" dxfId="3061" priority="8198"/>
  </conditionalFormatting>
  <conditionalFormatting sqref="T29 V29 X29">
    <cfRule type="duplicateValues" dxfId="3060" priority="8197"/>
  </conditionalFormatting>
  <conditionalFormatting sqref="Z29 AB29">
    <cfRule type="duplicateValues" dxfId="3059" priority="8196"/>
  </conditionalFormatting>
  <conditionalFormatting sqref="C30">
    <cfRule type="duplicateValues" dxfId="3058" priority="8191"/>
  </conditionalFormatting>
  <conditionalFormatting sqref="C30">
    <cfRule type="duplicateValues" dxfId="3057" priority="8187"/>
  </conditionalFormatting>
  <conditionalFormatting sqref="D30 F30">
    <cfRule type="duplicateValues" dxfId="3056" priority="8186"/>
  </conditionalFormatting>
  <conditionalFormatting sqref="J30 L30">
    <cfRule type="duplicateValues" dxfId="3055" priority="8185"/>
  </conditionalFormatting>
  <conditionalFormatting sqref="N30 P30">
    <cfRule type="duplicateValues" dxfId="3054" priority="8184"/>
  </conditionalFormatting>
  <conditionalFormatting sqref="T30 V30 X30">
    <cfRule type="duplicateValues" dxfId="3053" priority="8183"/>
  </conditionalFormatting>
  <conditionalFormatting sqref="Z30 AB30">
    <cfRule type="duplicateValues" dxfId="3052" priority="8182"/>
  </conditionalFormatting>
  <conditionalFormatting sqref="C31">
    <cfRule type="duplicateValues" dxfId="3051" priority="8177"/>
  </conditionalFormatting>
  <conditionalFormatting sqref="C31">
    <cfRule type="duplicateValues" dxfId="3050" priority="8173"/>
  </conditionalFormatting>
  <conditionalFormatting sqref="D31 F31">
    <cfRule type="duplicateValues" dxfId="3049" priority="8172"/>
  </conditionalFormatting>
  <conditionalFormatting sqref="H31 J31 L31">
    <cfRule type="duplicateValues" dxfId="3048" priority="8171"/>
  </conditionalFormatting>
  <conditionalFormatting sqref="N31 P31 R31">
    <cfRule type="duplicateValues" dxfId="3047" priority="8170"/>
  </conditionalFormatting>
  <conditionalFormatting sqref="T31 V31 X31">
    <cfRule type="duplicateValues" dxfId="3046" priority="8169"/>
  </conditionalFormatting>
  <conditionalFormatting sqref="Z31 AB31">
    <cfRule type="duplicateValues" dxfId="3045" priority="8168"/>
  </conditionalFormatting>
  <conditionalFormatting sqref="C32">
    <cfRule type="duplicateValues" dxfId="3044" priority="8163"/>
  </conditionalFormatting>
  <conditionalFormatting sqref="C32">
    <cfRule type="duplicateValues" dxfId="3043" priority="8159"/>
  </conditionalFormatting>
  <conditionalFormatting sqref="D32 F32">
    <cfRule type="duplicateValues" dxfId="3042" priority="8158"/>
  </conditionalFormatting>
  <conditionalFormatting sqref="H32 J32">
    <cfRule type="duplicateValues" dxfId="3041" priority="8157"/>
  </conditionalFormatting>
  <conditionalFormatting sqref="N32 P32 R32">
    <cfRule type="duplicateValues" dxfId="3040" priority="8156"/>
  </conditionalFormatting>
  <conditionalFormatting sqref="T32 V32">
    <cfRule type="duplicateValues" dxfId="3039" priority="8155"/>
  </conditionalFormatting>
  <conditionalFormatting sqref="Z32 AB32">
    <cfRule type="duplicateValues" dxfId="3038" priority="8154"/>
  </conditionalFormatting>
  <conditionalFormatting sqref="C33">
    <cfRule type="duplicateValues" dxfId="3037" priority="8149"/>
  </conditionalFormatting>
  <conditionalFormatting sqref="C33">
    <cfRule type="duplicateValues" dxfId="3036" priority="8145"/>
  </conditionalFormatting>
  <conditionalFormatting sqref="D33 F33">
    <cfRule type="duplicateValues" dxfId="3035" priority="8144"/>
  </conditionalFormatting>
  <conditionalFormatting sqref="H33 J33 L33">
    <cfRule type="duplicateValues" dxfId="3034" priority="8143"/>
  </conditionalFormatting>
  <conditionalFormatting sqref="N33 P33">
    <cfRule type="duplicateValues" dxfId="3033" priority="8142"/>
  </conditionalFormatting>
  <conditionalFormatting sqref="T33 V33 X33">
    <cfRule type="duplicateValues" dxfId="3032" priority="8141"/>
  </conditionalFormatting>
  <conditionalFormatting sqref="Z33 AB33">
    <cfRule type="duplicateValues" dxfId="3031" priority="8140"/>
  </conditionalFormatting>
  <conditionalFormatting sqref="C34">
    <cfRule type="duplicateValues" dxfId="3030" priority="8135"/>
  </conditionalFormatting>
  <conditionalFormatting sqref="C34">
    <cfRule type="duplicateValues" dxfId="3029" priority="8131"/>
  </conditionalFormatting>
  <conditionalFormatting sqref="D34 F34">
    <cfRule type="duplicateValues" dxfId="3028" priority="8130"/>
  </conditionalFormatting>
  <conditionalFormatting sqref="H34 L34 J34">
    <cfRule type="duplicateValues" dxfId="3027" priority="8129"/>
  </conditionalFormatting>
  <conditionalFormatting sqref="P34 R34 N34">
    <cfRule type="duplicateValues" dxfId="3026" priority="8128"/>
  </conditionalFormatting>
  <conditionalFormatting sqref="T34 V34 X34">
    <cfRule type="duplicateValues" dxfId="3025" priority="8127"/>
  </conditionalFormatting>
  <conditionalFormatting sqref="Z34 AB34">
    <cfRule type="duplicateValues" dxfId="3024" priority="8126"/>
  </conditionalFormatting>
  <conditionalFormatting sqref="C35">
    <cfRule type="duplicateValues" dxfId="3023" priority="8093"/>
  </conditionalFormatting>
  <conditionalFormatting sqref="C35">
    <cfRule type="duplicateValues" dxfId="3022" priority="8089"/>
  </conditionalFormatting>
  <conditionalFormatting sqref="D35 F35">
    <cfRule type="duplicateValues" dxfId="3021" priority="8088"/>
  </conditionalFormatting>
  <conditionalFormatting sqref="H35 J35 L35">
    <cfRule type="duplicateValues" dxfId="3020" priority="8087"/>
  </conditionalFormatting>
  <conditionalFormatting sqref="N35 P35 R35">
    <cfRule type="duplicateValues" dxfId="3019" priority="8086"/>
  </conditionalFormatting>
  <conditionalFormatting sqref="V35 X35">
    <cfRule type="duplicateValues" dxfId="3018" priority="8085"/>
  </conditionalFormatting>
  <conditionalFormatting sqref="Z35">
    <cfRule type="duplicateValues" dxfId="3017" priority="8084"/>
  </conditionalFormatting>
  <conditionalFormatting sqref="F36">
    <cfRule type="duplicateValues" dxfId="3016" priority="8074"/>
  </conditionalFormatting>
  <conditionalFormatting sqref="J36 L36">
    <cfRule type="duplicateValues" dxfId="3015" priority="8073"/>
  </conditionalFormatting>
  <conditionalFormatting sqref="P36 R36">
    <cfRule type="duplicateValues" dxfId="3014" priority="8072"/>
  </conditionalFormatting>
  <conditionalFormatting sqref="AB36">
    <cfRule type="duplicateValues" dxfId="3013" priority="8070"/>
  </conditionalFormatting>
  <conditionalFormatting sqref="C36">
    <cfRule type="duplicateValues" dxfId="3012" priority="8065"/>
  </conditionalFormatting>
  <conditionalFormatting sqref="C36">
    <cfRule type="duplicateValues" dxfId="3011" priority="8061"/>
  </conditionalFormatting>
  <conditionalFormatting sqref="D36">
    <cfRule type="duplicateValues" dxfId="3010" priority="8060"/>
  </conditionalFormatting>
  <conditionalFormatting sqref="H36">
    <cfRule type="duplicateValues" dxfId="3009" priority="8059"/>
  </conditionalFormatting>
  <conditionalFormatting sqref="N36">
    <cfRule type="duplicateValues" dxfId="3008" priority="8058"/>
  </conditionalFormatting>
  <conditionalFormatting sqref="T36 V36 X36">
    <cfRule type="duplicateValues" dxfId="3007" priority="8057"/>
  </conditionalFormatting>
  <conditionalFormatting sqref="Z36">
    <cfRule type="duplicateValues" dxfId="3006" priority="8056"/>
  </conditionalFormatting>
  <conditionalFormatting sqref="C37">
    <cfRule type="duplicateValues" dxfId="3005" priority="8037"/>
  </conditionalFormatting>
  <conditionalFormatting sqref="C37">
    <cfRule type="duplicateValues" dxfId="3004" priority="8033"/>
  </conditionalFormatting>
  <conditionalFormatting sqref="D37 F37">
    <cfRule type="duplicateValues" dxfId="3003" priority="8032"/>
  </conditionalFormatting>
  <conditionalFormatting sqref="H37 J37 L37">
    <cfRule type="duplicateValues" dxfId="3002" priority="8031"/>
  </conditionalFormatting>
  <conditionalFormatting sqref="N37 P37">
    <cfRule type="duplicateValues" dxfId="3001" priority="8030"/>
  </conditionalFormatting>
  <conditionalFormatting sqref="T37 V37 X37">
    <cfRule type="duplicateValues" dxfId="3000" priority="8029"/>
  </conditionalFormatting>
  <conditionalFormatting sqref="Z37 AB37">
    <cfRule type="duplicateValues" dxfId="2999" priority="8028"/>
  </conditionalFormatting>
  <conditionalFormatting sqref="C38">
    <cfRule type="duplicateValues" dxfId="2998" priority="8009"/>
  </conditionalFormatting>
  <conditionalFormatting sqref="C38">
    <cfRule type="duplicateValues" dxfId="2997" priority="8005"/>
  </conditionalFormatting>
  <conditionalFormatting sqref="D38 F38">
    <cfRule type="duplicateValues" dxfId="2996" priority="8004"/>
  </conditionalFormatting>
  <conditionalFormatting sqref="H38 J38 L38">
    <cfRule type="duplicateValues" dxfId="2995" priority="8003"/>
  </conditionalFormatting>
  <conditionalFormatting sqref="N38 P38 R38">
    <cfRule type="duplicateValues" dxfId="2994" priority="8002"/>
  </conditionalFormatting>
  <conditionalFormatting sqref="T38 V38 X38">
    <cfRule type="duplicateValues" dxfId="2993" priority="8001"/>
  </conditionalFormatting>
  <conditionalFormatting sqref="Z38 AB38">
    <cfRule type="duplicateValues" dxfId="2992" priority="8000"/>
  </conditionalFormatting>
  <conditionalFormatting sqref="C39">
    <cfRule type="duplicateValues" dxfId="2991" priority="7995"/>
  </conditionalFormatting>
  <conditionalFormatting sqref="C39">
    <cfRule type="duplicateValues" dxfId="2990" priority="7991"/>
  </conditionalFormatting>
  <conditionalFormatting sqref="D39 F39">
    <cfRule type="duplicateValues" dxfId="2989" priority="7990"/>
  </conditionalFormatting>
  <conditionalFormatting sqref="H39 J39 L39">
    <cfRule type="duplicateValues" dxfId="2988" priority="7989"/>
  </conditionalFormatting>
  <conditionalFormatting sqref="N39 P39 R39">
    <cfRule type="duplicateValues" dxfId="2987" priority="7988"/>
  </conditionalFormatting>
  <conditionalFormatting sqref="T39 V39 X39">
    <cfRule type="duplicateValues" dxfId="2986" priority="7987"/>
  </conditionalFormatting>
  <conditionalFormatting sqref="Z39 AB39">
    <cfRule type="duplicateValues" dxfId="2985" priority="7986"/>
  </conditionalFormatting>
  <conditionalFormatting sqref="F40">
    <cfRule type="duplicateValues" dxfId="2984" priority="7976"/>
  </conditionalFormatting>
  <conditionalFormatting sqref="J40 L40">
    <cfRule type="duplicateValues" dxfId="2983" priority="7975"/>
  </conditionalFormatting>
  <conditionalFormatting sqref="P40 R40">
    <cfRule type="duplicateValues" dxfId="2982" priority="7974"/>
  </conditionalFormatting>
  <conditionalFormatting sqref="V40 X40">
    <cfRule type="duplicateValues" dxfId="2981" priority="7973"/>
  </conditionalFormatting>
  <conditionalFormatting sqref="AB40">
    <cfRule type="duplicateValues" dxfId="2980" priority="7972"/>
  </conditionalFormatting>
  <conditionalFormatting sqref="C40">
    <cfRule type="duplicateValues" dxfId="2979" priority="7967"/>
  </conditionalFormatting>
  <conditionalFormatting sqref="C40">
    <cfRule type="duplicateValues" dxfId="2978" priority="7963"/>
  </conditionalFormatting>
  <conditionalFormatting sqref="D40">
    <cfRule type="duplicateValues" dxfId="2977" priority="7962"/>
  </conditionalFormatting>
  <conditionalFormatting sqref="H40">
    <cfRule type="duplicateValues" dxfId="2976" priority="7961"/>
  </conditionalFormatting>
  <conditionalFormatting sqref="N40">
    <cfRule type="duplicateValues" dxfId="2975" priority="7960"/>
  </conditionalFormatting>
  <conditionalFormatting sqref="Z40">
    <cfRule type="duplicateValues" dxfId="2974" priority="7958"/>
  </conditionalFormatting>
  <conditionalFormatting sqref="C41">
    <cfRule type="duplicateValues" dxfId="2973" priority="7953"/>
  </conditionalFormatting>
  <conditionalFormatting sqref="C41">
    <cfRule type="duplicateValues" dxfId="2972" priority="7949"/>
  </conditionalFormatting>
  <conditionalFormatting sqref="D41 F41">
    <cfRule type="duplicateValues" dxfId="2971" priority="7948"/>
  </conditionalFormatting>
  <conditionalFormatting sqref="H41 J41 L41">
    <cfRule type="duplicateValues" dxfId="2970" priority="7947"/>
  </conditionalFormatting>
  <conditionalFormatting sqref="N41 R41 P41">
    <cfRule type="duplicateValues" dxfId="2969" priority="7946"/>
  </conditionalFormatting>
  <conditionalFormatting sqref="T41 V41 X41">
    <cfRule type="duplicateValues" dxfId="2968" priority="7945"/>
  </conditionalFormatting>
  <conditionalFormatting sqref="Z41 AB41">
    <cfRule type="duplicateValues" dxfId="2967" priority="7944"/>
  </conditionalFormatting>
  <conditionalFormatting sqref="C42">
    <cfRule type="duplicateValues" dxfId="2966" priority="7939"/>
  </conditionalFormatting>
  <conditionalFormatting sqref="C42">
    <cfRule type="duplicateValues" dxfId="2965" priority="7935"/>
  </conditionalFormatting>
  <conditionalFormatting sqref="D42 F42">
    <cfRule type="duplicateValues" dxfId="2964" priority="7934"/>
  </conditionalFormatting>
  <conditionalFormatting sqref="H42 J42 L42">
    <cfRule type="duplicateValues" dxfId="2963" priority="7933"/>
  </conditionalFormatting>
  <conditionalFormatting sqref="N42 P42 R42">
    <cfRule type="duplicateValues" dxfId="2962" priority="7932"/>
  </conditionalFormatting>
  <conditionalFormatting sqref="T42 X42">
    <cfRule type="duplicateValues" dxfId="2961" priority="7931"/>
  </conditionalFormatting>
  <conditionalFormatting sqref="Z42 AB42">
    <cfRule type="duplicateValues" dxfId="2960" priority="7930"/>
  </conditionalFormatting>
  <conditionalFormatting sqref="C43">
    <cfRule type="duplicateValues" dxfId="2959" priority="7925"/>
  </conditionalFormatting>
  <conditionalFormatting sqref="C43">
    <cfRule type="duplicateValues" dxfId="2958" priority="7921"/>
  </conditionalFormatting>
  <conditionalFormatting sqref="D43 F43">
    <cfRule type="duplicateValues" dxfId="2957" priority="7920"/>
  </conditionalFormatting>
  <conditionalFormatting sqref="H43 J43 L43">
    <cfRule type="duplicateValues" dxfId="2956" priority="7919"/>
  </conditionalFormatting>
  <conditionalFormatting sqref="N43 P43 R43">
    <cfRule type="duplicateValues" dxfId="2955" priority="7918"/>
  </conditionalFormatting>
  <conditionalFormatting sqref="T43 V43 X43">
    <cfRule type="duplicateValues" dxfId="2954" priority="7917"/>
  </conditionalFormatting>
  <conditionalFormatting sqref="Z43 AB43">
    <cfRule type="duplicateValues" dxfId="2953" priority="7916"/>
  </conditionalFormatting>
  <conditionalFormatting sqref="C44">
    <cfRule type="duplicateValues" dxfId="2952" priority="7911"/>
  </conditionalFormatting>
  <conditionalFormatting sqref="C44">
    <cfRule type="duplicateValues" dxfId="2951" priority="7907"/>
  </conditionalFormatting>
  <conditionalFormatting sqref="D44 F44">
    <cfRule type="duplicateValues" dxfId="2950" priority="7906"/>
  </conditionalFormatting>
  <conditionalFormatting sqref="H44 J44 L44">
    <cfRule type="duplicateValues" dxfId="2949" priority="7905"/>
  </conditionalFormatting>
  <conditionalFormatting sqref="N44 R44 P44">
    <cfRule type="duplicateValues" dxfId="2948" priority="7904"/>
  </conditionalFormatting>
  <conditionalFormatting sqref="T44 V44 X44">
    <cfRule type="duplicateValues" dxfId="2947" priority="7903"/>
  </conditionalFormatting>
  <conditionalFormatting sqref="Z44 AB44">
    <cfRule type="duplicateValues" dxfId="2946" priority="7902"/>
  </conditionalFormatting>
  <conditionalFormatting sqref="C45">
    <cfRule type="duplicateValues" dxfId="2945" priority="7897"/>
  </conditionalFormatting>
  <conditionalFormatting sqref="C45">
    <cfRule type="duplicateValues" dxfId="2944" priority="7893"/>
  </conditionalFormatting>
  <conditionalFormatting sqref="D45 F45">
    <cfRule type="duplicateValues" dxfId="2943" priority="7892"/>
  </conditionalFormatting>
  <conditionalFormatting sqref="H45 J45 L45">
    <cfRule type="duplicateValues" dxfId="2942" priority="7891"/>
  </conditionalFormatting>
  <conditionalFormatting sqref="N45 P45 R45">
    <cfRule type="duplicateValues" dxfId="2941" priority="7890"/>
  </conditionalFormatting>
  <conditionalFormatting sqref="V45 X45">
    <cfRule type="duplicateValues" dxfId="2940" priority="7889"/>
  </conditionalFormatting>
  <conditionalFormatting sqref="Z45 AB45">
    <cfRule type="duplicateValues" dxfId="2939" priority="7888"/>
  </conditionalFormatting>
  <conditionalFormatting sqref="C46">
    <cfRule type="duplicateValues" dxfId="2938" priority="7883"/>
  </conditionalFormatting>
  <conditionalFormatting sqref="C46">
    <cfRule type="duplicateValues" dxfId="2937" priority="7879"/>
  </conditionalFormatting>
  <conditionalFormatting sqref="D46 F46">
    <cfRule type="duplicateValues" dxfId="2936" priority="7878"/>
  </conditionalFormatting>
  <conditionalFormatting sqref="H46 J46 L46">
    <cfRule type="duplicateValues" dxfId="2935" priority="7877"/>
  </conditionalFormatting>
  <conditionalFormatting sqref="N46 P46 R46">
    <cfRule type="duplicateValues" dxfId="2934" priority="7876"/>
  </conditionalFormatting>
  <conditionalFormatting sqref="T46 V46 X46">
    <cfRule type="duplicateValues" dxfId="2933" priority="7875"/>
  </conditionalFormatting>
  <conditionalFormatting sqref="Z46 AB46">
    <cfRule type="duplicateValues" dxfId="2932" priority="7874"/>
  </conditionalFormatting>
  <conditionalFormatting sqref="C47">
    <cfRule type="duplicateValues" dxfId="2931" priority="7869"/>
  </conditionalFormatting>
  <conditionalFormatting sqref="C47">
    <cfRule type="duplicateValues" dxfId="2930" priority="7865"/>
  </conditionalFormatting>
  <conditionalFormatting sqref="D47 F47">
    <cfRule type="duplicateValues" dxfId="2929" priority="7864"/>
  </conditionalFormatting>
  <conditionalFormatting sqref="H47 J47 L47">
    <cfRule type="duplicateValues" dxfId="2928" priority="7863"/>
  </conditionalFormatting>
  <conditionalFormatting sqref="N47 P47 R47">
    <cfRule type="duplicateValues" dxfId="2927" priority="7862"/>
  </conditionalFormatting>
  <conditionalFormatting sqref="T47 V47 X47">
    <cfRule type="duplicateValues" dxfId="2926" priority="7861"/>
  </conditionalFormatting>
  <conditionalFormatting sqref="Z47 AB47">
    <cfRule type="duplicateValues" dxfId="2925" priority="7860"/>
  </conditionalFormatting>
  <conditionalFormatting sqref="C48">
    <cfRule type="duplicateValues" dxfId="2924" priority="7855"/>
  </conditionalFormatting>
  <conditionalFormatting sqref="C48">
    <cfRule type="duplicateValues" dxfId="2923" priority="7851"/>
  </conditionalFormatting>
  <conditionalFormatting sqref="D48 F48">
    <cfRule type="duplicateValues" dxfId="2922" priority="7850"/>
  </conditionalFormatting>
  <conditionalFormatting sqref="J48 L48">
    <cfRule type="duplicateValues" dxfId="2921" priority="7849"/>
  </conditionalFormatting>
  <conditionalFormatting sqref="N48 P48 R48">
    <cfRule type="duplicateValues" dxfId="2920" priority="7848"/>
  </conditionalFormatting>
  <conditionalFormatting sqref="T48 V48 X48">
    <cfRule type="duplicateValues" dxfId="2919" priority="7847"/>
  </conditionalFormatting>
  <conditionalFormatting sqref="Z48 AB48">
    <cfRule type="duplicateValues" dxfId="2918" priority="7846"/>
  </conditionalFormatting>
  <conditionalFormatting sqref="C49">
    <cfRule type="duplicateValues" dxfId="2917" priority="7841"/>
  </conditionalFormatting>
  <conditionalFormatting sqref="C49">
    <cfRule type="duplicateValues" dxfId="2916" priority="7837"/>
  </conditionalFormatting>
  <conditionalFormatting sqref="D49 F49">
    <cfRule type="duplicateValues" dxfId="2915" priority="7836"/>
  </conditionalFormatting>
  <conditionalFormatting sqref="H49 J49 L49">
    <cfRule type="duplicateValues" dxfId="2914" priority="7835"/>
  </conditionalFormatting>
  <conditionalFormatting sqref="N49 P49 R49">
    <cfRule type="duplicateValues" dxfId="2913" priority="7834"/>
  </conditionalFormatting>
  <conditionalFormatting sqref="T49 X49 V49">
    <cfRule type="duplicateValues" dxfId="2912" priority="7833"/>
  </conditionalFormatting>
  <conditionalFormatting sqref="Z49 AB49">
    <cfRule type="duplicateValues" dxfId="2911" priority="7832"/>
  </conditionalFormatting>
  <conditionalFormatting sqref="C50">
    <cfRule type="duplicateValues" dxfId="2910" priority="7827"/>
  </conditionalFormatting>
  <conditionalFormatting sqref="C50">
    <cfRule type="duplicateValues" dxfId="2909" priority="7823"/>
  </conditionalFormatting>
  <conditionalFormatting sqref="D50 F50">
    <cfRule type="duplicateValues" dxfId="2908" priority="7822"/>
  </conditionalFormatting>
  <conditionalFormatting sqref="H50 J50 L50">
    <cfRule type="duplicateValues" dxfId="2907" priority="7821"/>
  </conditionalFormatting>
  <conditionalFormatting sqref="N50 P50 R50">
    <cfRule type="duplicateValues" dxfId="2906" priority="7820"/>
  </conditionalFormatting>
  <conditionalFormatting sqref="T50 V50 X50">
    <cfRule type="duplicateValues" dxfId="2905" priority="7819"/>
  </conditionalFormatting>
  <conditionalFormatting sqref="Z50 AB50">
    <cfRule type="duplicateValues" dxfId="2904" priority="7818"/>
  </conditionalFormatting>
  <conditionalFormatting sqref="C51">
    <cfRule type="duplicateValues" dxfId="2903" priority="7813"/>
  </conditionalFormatting>
  <conditionalFormatting sqref="C51">
    <cfRule type="duplicateValues" dxfId="2902" priority="7809"/>
  </conditionalFormatting>
  <conditionalFormatting sqref="D51 F51">
    <cfRule type="duplicateValues" dxfId="2901" priority="7808"/>
  </conditionalFormatting>
  <conditionalFormatting sqref="H51 J51 L51">
    <cfRule type="duplicateValues" dxfId="2900" priority="7807"/>
  </conditionalFormatting>
  <conditionalFormatting sqref="N51 P51 R51">
    <cfRule type="duplicateValues" dxfId="2899" priority="7806"/>
  </conditionalFormatting>
  <conditionalFormatting sqref="T51 V51 X51">
    <cfRule type="duplicateValues" dxfId="2898" priority="7805"/>
  </conditionalFormatting>
  <conditionalFormatting sqref="Z51 AB51">
    <cfRule type="duplicateValues" dxfId="2897" priority="7804"/>
  </conditionalFormatting>
  <conditionalFormatting sqref="C52">
    <cfRule type="duplicateValues" dxfId="2896" priority="7799"/>
  </conditionalFormatting>
  <conditionalFormatting sqref="C52">
    <cfRule type="duplicateValues" dxfId="2895" priority="7795"/>
  </conditionalFormatting>
  <conditionalFormatting sqref="D52 F52">
    <cfRule type="duplicateValues" dxfId="2894" priority="7794"/>
  </conditionalFormatting>
  <conditionalFormatting sqref="J52 L52 H52">
    <cfRule type="duplicateValues" dxfId="2893" priority="7793"/>
  </conditionalFormatting>
  <conditionalFormatting sqref="N52 R52 P52">
    <cfRule type="duplicateValues" dxfId="2892" priority="7792"/>
  </conditionalFormatting>
  <conditionalFormatting sqref="T52 V52 X52">
    <cfRule type="duplicateValues" dxfId="2891" priority="7791"/>
  </conditionalFormatting>
  <conditionalFormatting sqref="Z52 AB52">
    <cfRule type="duplicateValues" dxfId="2890" priority="7790"/>
  </conditionalFormatting>
  <conditionalFormatting sqref="C53">
    <cfRule type="duplicateValues" dxfId="2889" priority="7785"/>
  </conditionalFormatting>
  <conditionalFormatting sqref="C53">
    <cfRule type="duplicateValues" dxfId="2888" priority="7781"/>
  </conditionalFormatting>
  <conditionalFormatting sqref="D53 F53">
    <cfRule type="duplicateValues" dxfId="2887" priority="7780"/>
  </conditionalFormatting>
  <conditionalFormatting sqref="H53 J53 L53">
    <cfRule type="duplicateValues" dxfId="2886" priority="7779"/>
  </conditionalFormatting>
  <conditionalFormatting sqref="N53 P53 R53">
    <cfRule type="duplicateValues" dxfId="2885" priority="7778"/>
  </conditionalFormatting>
  <conditionalFormatting sqref="T53 V53 X53">
    <cfRule type="duplicateValues" dxfId="2884" priority="7777"/>
  </conditionalFormatting>
  <conditionalFormatting sqref="Z53 AB53">
    <cfRule type="duplicateValues" dxfId="2883" priority="7776"/>
  </conditionalFormatting>
  <conditionalFormatting sqref="C54">
    <cfRule type="duplicateValues" dxfId="2882" priority="7771"/>
  </conditionalFormatting>
  <conditionalFormatting sqref="C54">
    <cfRule type="duplicateValues" dxfId="2881" priority="7767"/>
  </conditionalFormatting>
  <conditionalFormatting sqref="D54 F54">
    <cfRule type="duplicateValues" dxfId="2880" priority="7766"/>
  </conditionalFormatting>
  <conditionalFormatting sqref="H54 J54 L54">
    <cfRule type="duplicateValues" dxfId="2879" priority="7765"/>
  </conditionalFormatting>
  <conditionalFormatting sqref="N54 R54 P54">
    <cfRule type="duplicateValues" dxfId="2878" priority="7764"/>
  </conditionalFormatting>
  <conditionalFormatting sqref="T54 V54 X54">
    <cfRule type="duplicateValues" dxfId="2877" priority="7763"/>
  </conditionalFormatting>
  <conditionalFormatting sqref="Z54 AB54">
    <cfRule type="duplicateValues" dxfId="2876" priority="7762"/>
  </conditionalFormatting>
  <conditionalFormatting sqref="C55">
    <cfRule type="duplicateValues" dxfId="2875" priority="7757"/>
  </conditionalFormatting>
  <conditionalFormatting sqref="C55">
    <cfRule type="duplicateValues" dxfId="2874" priority="7753"/>
  </conditionalFormatting>
  <conditionalFormatting sqref="D55 F55">
    <cfRule type="duplicateValues" dxfId="2873" priority="7752"/>
  </conditionalFormatting>
  <conditionalFormatting sqref="H55 J55 L55">
    <cfRule type="duplicateValues" dxfId="2872" priority="7751"/>
  </conditionalFormatting>
  <conditionalFormatting sqref="N55 P55 R55">
    <cfRule type="duplicateValues" dxfId="2871" priority="7750"/>
  </conditionalFormatting>
  <conditionalFormatting sqref="T55 V55 X55">
    <cfRule type="duplicateValues" dxfId="2870" priority="7749"/>
  </conditionalFormatting>
  <conditionalFormatting sqref="Z55 AB55">
    <cfRule type="duplicateValues" dxfId="2869" priority="7748"/>
  </conditionalFormatting>
  <conditionalFormatting sqref="C56">
    <cfRule type="duplicateValues" dxfId="2868" priority="7729"/>
  </conditionalFormatting>
  <conditionalFormatting sqref="C56">
    <cfRule type="duplicateValues" dxfId="2867" priority="7725"/>
  </conditionalFormatting>
  <conditionalFormatting sqref="D56 F56">
    <cfRule type="duplicateValues" dxfId="2866" priority="7724"/>
  </conditionalFormatting>
  <conditionalFormatting sqref="H56 J56 L56">
    <cfRule type="duplicateValues" dxfId="2865" priority="7723"/>
  </conditionalFormatting>
  <conditionalFormatting sqref="N56 R56">
    <cfRule type="duplicateValues" dxfId="2864" priority="7722"/>
  </conditionalFormatting>
  <conditionalFormatting sqref="T56 V56 X56">
    <cfRule type="duplicateValues" dxfId="2863" priority="7721"/>
  </conditionalFormatting>
  <conditionalFormatting sqref="Z56 AB56">
    <cfRule type="duplicateValues" dxfId="2862" priority="7720"/>
  </conditionalFormatting>
  <conditionalFormatting sqref="C57">
    <cfRule type="duplicateValues" dxfId="2861" priority="7715"/>
  </conditionalFormatting>
  <conditionalFormatting sqref="C57">
    <cfRule type="duplicateValues" dxfId="2860" priority="7711"/>
  </conditionalFormatting>
  <conditionalFormatting sqref="D57 F57">
    <cfRule type="duplicateValues" dxfId="2859" priority="7710"/>
  </conditionalFormatting>
  <conditionalFormatting sqref="H57 L57 J57">
    <cfRule type="duplicateValues" dxfId="2858" priority="7709"/>
  </conditionalFormatting>
  <conditionalFormatting sqref="N57 P57 R57">
    <cfRule type="duplicateValues" dxfId="2857" priority="7708"/>
  </conditionalFormatting>
  <conditionalFormatting sqref="T57 V57 X57">
    <cfRule type="duplicateValues" dxfId="2856" priority="7707"/>
  </conditionalFormatting>
  <conditionalFormatting sqref="Z57 AB57">
    <cfRule type="duplicateValues" dxfId="2855" priority="7706"/>
  </conditionalFormatting>
  <conditionalFormatting sqref="C58">
    <cfRule type="duplicateValues" dxfId="2854" priority="7701"/>
  </conditionalFormatting>
  <conditionalFormatting sqref="C58">
    <cfRule type="duplicateValues" dxfId="2853" priority="7697"/>
  </conditionalFormatting>
  <conditionalFormatting sqref="D58 F58">
    <cfRule type="duplicateValues" dxfId="2852" priority="7696"/>
  </conditionalFormatting>
  <conditionalFormatting sqref="H58 J58 L58">
    <cfRule type="duplicateValues" dxfId="2851" priority="7695"/>
  </conditionalFormatting>
  <conditionalFormatting sqref="N58 P58 R58">
    <cfRule type="duplicateValues" dxfId="2850" priority="7694"/>
  </conditionalFormatting>
  <conditionalFormatting sqref="T58 V58 X58">
    <cfRule type="duplicateValues" dxfId="2849" priority="7693"/>
  </conditionalFormatting>
  <conditionalFormatting sqref="Z58 AB58">
    <cfRule type="duplicateValues" dxfId="2848" priority="7692"/>
  </conditionalFormatting>
  <conditionalFormatting sqref="C59">
    <cfRule type="duplicateValues" dxfId="2847" priority="7687"/>
  </conditionalFormatting>
  <conditionalFormatting sqref="C59">
    <cfRule type="duplicateValues" dxfId="2846" priority="7683"/>
  </conditionalFormatting>
  <conditionalFormatting sqref="D59 F59">
    <cfRule type="duplicateValues" dxfId="2845" priority="7682"/>
  </conditionalFormatting>
  <conditionalFormatting sqref="H59 L59 J59">
    <cfRule type="duplicateValues" dxfId="2844" priority="7681"/>
  </conditionalFormatting>
  <conditionalFormatting sqref="N59 P59 R59">
    <cfRule type="duplicateValues" dxfId="2843" priority="7680"/>
  </conditionalFormatting>
  <conditionalFormatting sqref="V59 X59">
    <cfRule type="duplicateValues" dxfId="2842" priority="7679"/>
  </conditionalFormatting>
  <conditionalFormatting sqref="Z59 AB59">
    <cfRule type="duplicateValues" dxfId="2841" priority="7678"/>
  </conditionalFormatting>
  <conditionalFormatting sqref="C60">
    <cfRule type="duplicateValues" dxfId="2840" priority="7673"/>
  </conditionalFormatting>
  <conditionalFormatting sqref="C60">
    <cfRule type="duplicateValues" dxfId="2839" priority="7669"/>
  </conditionalFormatting>
  <conditionalFormatting sqref="D60 F60">
    <cfRule type="duplicateValues" dxfId="2838" priority="7668"/>
  </conditionalFormatting>
  <conditionalFormatting sqref="H60 L60 J60">
    <cfRule type="duplicateValues" dxfId="2837" priority="7667"/>
  </conditionalFormatting>
  <conditionalFormatting sqref="N60 R60">
    <cfRule type="duplicateValues" dxfId="2836" priority="7666"/>
  </conditionalFormatting>
  <conditionalFormatting sqref="T60 V60 X60">
    <cfRule type="duplicateValues" dxfId="2835" priority="7665"/>
  </conditionalFormatting>
  <conditionalFormatting sqref="Z60 AB60">
    <cfRule type="duplicateValues" dxfId="2834" priority="7664"/>
  </conditionalFormatting>
  <conditionalFormatting sqref="C61">
    <cfRule type="duplicateValues" dxfId="2833" priority="7659"/>
  </conditionalFormatting>
  <conditionalFormatting sqref="C61">
    <cfRule type="duplicateValues" dxfId="2832" priority="7655"/>
  </conditionalFormatting>
  <conditionalFormatting sqref="D61 F61">
    <cfRule type="duplicateValues" dxfId="2831" priority="7654"/>
  </conditionalFormatting>
  <conditionalFormatting sqref="H61 J61 L61">
    <cfRule type="duplicateValues" dxfId="2830" priority="7653"/>
  </conditionalFormatting>
  <conditionalFormatting sqref="N61 P61 R61">
    <cfRule type="duplicateValues" dxfId="2829" priority="7652"/>
  </conditionalFormatting>
  <conditionalFormatting sqref="T61 X61">
    <cfRule type="duplicateValues" dxfId="2828" priority="7651"/>
  </conditionalFormatting>
  <conditionalFormatting sqref="Z61 AB61">
    <cfRule type="duplicateValues" dxfId="2827" priority="7650"/>
  </conditionalFormatting>
  <conditionalFormatting sqref="C62">
    <cfRule type="duplicateValues" dxfId="2826" priority="7645"/>
  </conditionalFormatting>
  <conditionalFormatting sqref="C62">
    <cfRule type="duplicateValues" dxfId="2825" priority="7641"/>
  </conditionalFormatting>
  <conditionalFormatting sqref="D62 F62">
    <cfRule type="duplicateValues" dxfId="2824" priority="7640"/>
  </conditionalFormatting>
  <conditionalFormatting sqref="H62 J62 L62">
    <cfRule type="duplicateValues" dxfId="2823" priority="7639"/>
  </conditionalFormatting>
  <conditionalFormatting sqref="N62 R62 P62">
    <cfRule type="duplicateValues" dxfId="2822" priority="7638"/>
  </conditionalFormatting>
  <conditionalFormatting sqref="T62 V62 X62">
    <cfRule type="duplicateValues" dxfId="2821" priority="7637"/>
  </conditionalFormatting>
  <conditionalFormatting sqref="Z62 AB62">
    <cfRule type="duplicateValues" dxfId="2820" priority="7636"/>
  </conditionalFormatting>
  <conditionalFormatting sqref="C63">
    <cfRule type="duplicateValues" dxfId="2819" priority="7631"/>
  </conditionalFormatting>
  <conditionalFormatting sqref="C63">
    <cfRule type="duplicateValues" dxfId="2818" priority="7627"/>
  </conditionalFormatting>
  <conditionalFormatting sqref="D63 F63">
    <cfRule type="duplicateValues" dxfId="2817" priority="7626"/>
  </conditionalFormatting>
  <conditionalFormatting sqref="H63 J63 L63">
    <cfRule type="duplicateValues" dxfId="2816" priority="7625"/>
  </conditionalFormatting>
  <conditionalFormatting sqref="N63 P63 R63">
    <cfRule type="duplicateValues" dxfId="2815" priority="7624"/>
  </conditionalFormatting>
  <conditionalFormatting sqref="T63 V63 X63">
    <cfRule type="duplicateValues" dxfId="2814" priority="7623"/>
  </conditionalFormatting>
  <conditionalFormatting sqref="Z63 AB63">
    <cfRule type="duplicateValues" dxfId="2813" priority="7622"/>
  </conditionalFormatting>
  <conditionalFormatting sqref="C64">
    <cfRule type="duplicateValues" dxfId="2812" priority="7617"/>
  </conditionalFormatting>
  <conditionalFormatting sqref="C64">
    <cfRule type="duplicateValues" dxfId="2811" priority="7613"/>
  </conditionalFormatting>
  <conditionalFormatting sqref="D64 F64">
    <cfRule type="duplicateValues" dxfId="2810" priority="7612"/>
  </conditionalFormatting>
  <conditionalFormatting sqref="H64 J64 L64">
    <cfRule type="duplicateValues" dxfId="2809" priority="7611"/>
  </conditionalFormatting>
  <conditionalFormatting sqref="N64 P64 R64">
    <cfRule type="duplicateValues" dxfId="2808" priority="7610"/>
  </conditionalFormatting>
  <conditionalFormatting sqref="T64 V64 X64">
    <cfRule type="duplicateValues" dxfId="2807" priority="7609"/>
  </conditionalFormatting>
  <conditionalFormatting sqref="Z64 AB64">
    <cfRule type="duplicateValues" dxfId="2806" priority="7608"/>
  </conditionalFormatting>
  <conditionalFormatting sqref="C65">
    <cfRule type="duplicateValues" dxfId="2805" priority="7603"/>
  </conditionalFormatting>
  <conditionalFormatting sqref="C65">
    <cfRule type="duplicateValues" dxfId="2804" priority="7599"/>
  </conditionalFormatting>
  <conditionalFormatting sqref="D65 F65">
    <cfRule type="duplicateValues" dxfId="2803" priority="7598"/>
  </conditionalFormatting>
  <conditionalFormatting sqref="J65 L65 H65">
    <cfRule type="duplicateValues" dxfId="2802" priority="7597"/>
  </conditionalFormatting>
  <conditionalFormatting sqref="N65 R65">
    <cfRule type="duplicateValues" dxfId="2801" priority="7596"/>
  </conditionalFormatting>
  <conditionalFormatting sqref="T65 V65 X65">
    <cfRule type="duplicateValues" dxfId="2800" priority="7595"/>
  </conditionalFormatting>
  <conditionalFormatting sqref="Z65 AB65">
    <cfRule type="duplicateValues" dxfId="2799" priority="7594"/>
  </conditionalFormatting>
  <conditionalFormatting sqref="C66">
    <cfRule type="duplicateValues" dxfId="2798" priority="7589"/>
  </conditionalFormatting>
  <conditionalFormatting sqref="C66">
    <cfRule type="duplicateValues" dxfId="2797" priority="7585"/>
  </conditionalFormatting>
  <conditionalFormatting sqref="D66 F66">
    <cfRule type="duplicateValues" dxfId="2796" priority="7584"/>
  </conditionalFormatting>
  <conditionalFormatting sqref="H66 J66 L66">
    <cfRule type="duplicateValues" dxfId="2795" priority="7583"/>
  </conditionalFormatting>
  <conditionalFormatting sqref="N66 P66 R66">
    <cfRule type="duplicateValues" dxfId="2794" priority="7582"/>
  </conditionalFormatting>
  <conditionalFormatting sqref="T66 V66 X66">
    <cfRule type="duplicateValues" dxfId="2793" priority="7581"/>
  </conditionalFormatting>
  <conditionalFormatting sqref="Z66 AB66">
    <cfRule type="duplicateValues" dxfId="2792" priority="7580"/>
  </conditionalFormatting>
  <conditionalFormatting sqref="C67">
    <cfRule type="duplicateValues" dxfId="2791" priority="7575"/>
  </conditionalFormatting>
  <conditionalFormatting sqref="C67">
    <cfRule type="duplicateValues" dxfId="2790" priority="7571"/>
  </conditionalFormatting>
  <conditionalFormatting sqref="D67 F67">
    <cfRule type="duplicateValues" dxfId="2789" priority="7570"/>
  </conditionalFormatting>
  <conditionalFormatting sqref="J67 L67">
    <cfRule type="duplicateValues" dxfId="2788" priority="7569"/>
  </conditionalFormatting>
  <conditionalFormatting sqref="N67 P67 R67">
    <cfRule type="duplicateValues" dxfId="2787" priority="7568"/>
  </conditionalFormatting>
  <conditionalFormatting sqref="T67 V67 X67">
    <cfRule type="duplicateValues" dxfId="2786" priority="7567"/>
  </conditionalFormatting>
  <conditionalFormatting sqref="Z67 AB67">
    <cfRule type="duplicateValues" dxfId="2785" priority="7566"/>
  </conditionalFormatting>
  <conditionalFormatting sqref="C68">
    <cfRule type="duplicateValues" dxfId="2784" priority="7561"/>
  </conditionalFormatting>
  <conditionalFormatting sqref="C68">
    <cfRule type="duplicateValues" dxfId="2783" priority="7557"/>
  </conditionalFormatting>
  <conditionalFormatting sqref="D68 F68">
    <cfRule type="duplicateValues" dxfId="2782" priority="7556"/>
  </conditionalFormatting>
  <conditionalFormatting sqref="H68 J68 L68">
    <cfRule type="duplicateValues" dxfId="2781" priority="7555"/>
  </conditionalFormatting>
  <conditionalFormatting sqref="N68 R68">
    <cfRule type="duplicateValues" dxfId="2780" priority="7554"/>
  </conditionalFormatting>
  <conditionalFormatting sqref="T68 V68 X68">
    <cfRule type="duplicateValues" dxfId="2779" priority="7553"/>
  </conditionalFormatting>
  <conditionalFormatting sqref="Z68 AB68">
    <cfRule type="duplicateValues" dxfId="2778" priority="7552"/>
  </conditionalFormatting>
  <conditionalFormatting sqref="C69">
    <cfRule type="duplicateValues" dxfId="2777" priority="7547"/>
  </conditionalFormatting>
  <conditionalFormatting sqref="C69">
    <cfRule type="duplicateValues" dxfId="2776" priority="7543"/>
  </conditionalFormatting>
  <conditionalFormatting sqref="D69 F69">
    <cfRule type="duplicateValues" dxfId="2775" priority="7542"/>
  </conditionalFormatting>
  <conditionalFormatting sqref="H69 J69 L69">
    <cfRule type="duplicateValues" dxfId="2774" priority="7541"/>
  </conditionalFormatting>
  <conditionalFormatting sqref="N69 P69 R69">
    <cfRule type="duplicateValues" dxfId="2773" priority="7540"/>
  </conditionalFormatting>
  <conditionalFormatting sqref="T69 V69 X69">
    <cfRule type="duplicateValues" dxfId="2772" priority="7539"/>
  </conditionalFormatting>
  <conditionalFormatting sqref="Z69 AB69">
    <cfRule type="duplicateValues" dxfId="2771" priority="7538"/>
  </conditionalFormatting>
  <conditionalFormatting sqref="C70">
    <cfRule type="duplicateValues" dxfId="2770" priority="7533"/>
  </conditionalFormatting>
  <conditionalFormatting sqref="C70">
    <cfRule type="duplicateValues" dxfId="2769" priority="7529"/>
  </conditionalFormatting>
  <conditionalFormatting sqref="D70 F70">
    <cfRule type="duplicateValues" dxfId="2768" priority="7528"/>
  </conditionalFormatting>
  <conditionalFormatting sqref="H70 J70 L70">
    <cfRule type="duplicateValues" dxfId="2767" priority="7527"/>
  </conditionalFormatting>
  <conditionalFormatting sqref="N70 P70 R70">
    <cfRule type="duplicateValues" dxfId="2766" priority="7526"/>
  </conditionalFormatting>
  <conditionalFormatting sqref="T70 V70 X70">
    <cfRule type="duplicateValues" dxfId="2765" priority="7525"/>
  </conditionalFormatting>
  <conditionalFormatting sqref="Z70 AB70">
    <cfRule type="duplicateValues" dxfId="2764" priority="7524"/>
  </conditionalFormatting>
  <conditionalFormatting sqref="C71">
    <cfRule type="duplicateValues" dxfId="2763" priority="7519"/>
  </conditionalFormatting>
  <conditionalFormatting sqref="C71">
    <cfRule type="duplicateValues" dxfId="2762" priority="7515"/>
  </conditionalFormatting>
  <conditionalFormatting sqref="D71 F71">
    <cfRule type="duplicateValues" dxfId="2761" priority="7514"/>
  </conditionalFormatting>
  <conditionalFormatting sqref="H71 J71 L71">
    <cfRule type="duplicateValues" dxfId="2760" priority="7513"/>
  </conditionalFormatting>
  <conditionalFormatting sqref="N71 P71 R71">
    <cfRule type="duplicateValues" dxfId="2759" priority="7512"/>
  </conditionalFormatting>
  <conditionalFormatting sqref="T71 X71">
    <cfRule type="duplicateValues" dxfId="2758" priority="7511"/>
  </conditionalFormatting>
  <conditionalFormatting sqref="Z71 AB71">
    <cfRule type="duplicateValues" dxfId="2757" priority="7510"/>
  </conditionalFormatting>
  <conditionalFormatting sqref="C72">
    <cfRule type="duplicateValues" dxfId="2756" priority="7505"/>
  </conditionalFormatting>
  <conditionalFormatting sqref="C72">
    <cfRule type="duplicateValues" dxfId="2755" priority="7501"/>
  </conditionalFormatting>
  <conditionalFormatting sqref="D72 F72">
    <cfRule type="duplicateValues" dxfId="2754" priority="7500"/>
  </conditionalFormatting>
  <conditionalFormatting sqref="H72 J72 L72">
    <cfRule type="duplicateValues" dxfId="2753" priority="7499"/>
  </conditionalFormatting>
  <conditionalFormatting sqref="N72 P72 R72">
    <cfRule type="duplicateValues" dxfId="2752" priority="7498"/>
  </conditionalFormatting>
  <conditionalFormatting sqref="T72 X72 V72">
    <cfRule type="duplicateValues" dxfId="2751" priority="7497"/>
  </conditionalFormatting>
  <conditionalFormatting sqref="Z72 AB72">
    <cfRule type="duplicateValues" dxfId="2750" priority="7496"/>
  </conditionalFormatting>
  <conditionalFormatting sqref="C73">
    <cfRule type="duplicateValues" dxfId="2749" priority="7491"/>
  </conditionalFormatting>
  <conditionalFormatting sqref="C73">
    <cfRule type="duplicateValues" dxfId="2748" priority="7487"/>
  </conditionalFormatting>
  <conditionalFormatting sqref="D73 F73">
    <cfRule type="duplicateValues" dxfId="2747" priority="7486"/>
  </conditionalFormatting>
  <conditionalFormatting sqref="H73 J73 L73">
    <cfRule type="duplicateValues" dxfId="2746" priority="7485"/>
  </conditionalFormatting>
  <conditionalFormatting sqref="N73 P73 R73">
    <cfRule type="duplicateValues" dxfId="2745" priority="7484"/>
  </conditionalFormatting>
  <conditionalFormatting sqref="T73 V73 X73">
    <cfRule type="duplicateValues" dxfId="2744" priority="7483"/>
  </conditionalFormatting>
  <conditionalFormatting sqref="Z73 AB73">
    <cfRule type="duplicateValues" dxfId="2743" priority="7482"/>
  </conditionalFormatting>
  <conditionalFormatting sqref="C74">
    <cfRule type="duplicateValues" dxfId="2742" priority="7477"/>
  </conditionalFormatting>
  <conditionalFormatting sqref="C74">
    <cfRule type="duplicateValues" dxfId="2741" priority="7473"/>
  </conditionalFormatting>
  <conditionalFormatting sqref="D74 F74">
    <cfRule type="duplicateValues" dxfId="2740" priority="7472"/>
  </conditionalFormatting>
  <conditionalFormatting sqref="H74 J74 L74">
    <cfRule type="duplicateValues" dxfId="2739" priority="7471"/>
  </conditionalFormatting>
  <conditionalFormatting sqref="N74 P74 R74">
    <cfRule type="duplicateValues" dxfId="2738" priority="7470"/>
  </conditionalFormatting>
  <conditionalFormatting sqref="T74 V74 X74">
    <cfRule type="duplicateValues" dxfId="2737" priority="7469"/>
  </conditionalFormatting>
  <conditionalFormatting sqref="Z74 AB74">
    <cfRule type="duplicateValues" dxfId="2736" priority="7468"/>
  </conditionalFormatting>
  <conditionalFormatting sqref="C75">
    <cfRule type="duplicateValues" dxfId="2735" priority="7463"/>
  </conditionalFormatting>
  <conditionalFormatting sqref="C75">
    <cfRule type="duplicateValues" dxfId="2734" priority="7459"/>
  </conditionalFormatting>
  <conditionalFormatting sqref="D75 F75">
    <cfRule type="duplicateValues" dxfId="2733" priority="7458"/>
  </conditionalFormatting>
  <conditionalFormatting sqref="H75 L75 J75">
    <cfRule type="duplicateValues" dxfId="2732" priority="7457"/>
  </conditionalFormatting>
  <conditionalFormatting sqref="N75 P75 R75">
    <cfRule type="duplicateValues" dxfId="2731" priority="7456"/>
  </conditionalFormatting>
  <conditionalFormatting sqref="T75 V75 X75">
    <cfRule type="duplicateValues" dxfId="2730" priority="7455"/>
  </conditionalFormatting>
  <conditionalFormatting sqref="Z75 AB75">
    <cfRule type="duplicateValues" dxfId="2729" priority="7454"/>
  </conditionalFormatting>
  <conditionalFormatting sqref="C76">
    <cfRule type="duplicateValues" dxfId="2728" priority="7449"/>
  </conditionalFormatting>
  <conditionalFormatting sqref="C76">
    <cfRule type="duplicateValues" dxfId="2727" priority="7445"/>
  </conditionalFormatting>
  <conditionalFormatting sqref="D76 F76">
    <cfRule type="duplicateValues" dxfId="2726" priority="7444"/>
  </conditionalFormatting>
  <conditionalFormatting sqref="H76 J76 L76">
    <cfRule type="duplicateValues" dxfId="2725" priority="7443"/>
  </conditionalFormatting>
  <conditionalFormatting sqref="N76 P76 R76">
    <cfRule type="duplicateValues" dxfId="2724" priority="7442"/>
  </conditionalFormatting>
  <conditionalFormatting sqref="T76 V76 X76">
    <cfRule type="duplicateValues" dxfId="2723" priority="7441"/>
  </conditionalFormatting>
  <conditionalFormatting sqref="Z76 AB76">
    <cfRule type="duplicateValues" dxfId="2722" priority="7440"/>
  </conditionalFormatting>
  <conditionalFormatting sqref="C77">
    <cfRule type="duplicateValues" dxfId="2721" priority="7435"/>
  </conditionalFormatting>
  <conditionalFormatting sqref="C77">
    <cfRule type="duplicateValues" dxfId="2720" priority="7431"/>
  </conditionalFormatting>
  <conditionalFormatting sqref="D77 F77">
    <cfRule type="duplicateValues" dxfId="2719" priority="7430"/>
  </conditionalFormatting>
  <conditionalFormatting sqref="H77 J77 L77">
    <cfRule type="duplicateValues" dxfId="2718" priority="7429"/>
  </conditionalFormatting>
  <conditionalFormatting sqref="N77 R77 P77">
    <cfRule type="duplicateValues" dxfId="2717" priority="7428"/>
  </conditionalFormatting>
  <conditionalFormatting sqref="T77 V77 X77">
    <cfRule type="duplicateValues" dxfId="2716" priority="7427"/>
  </conditionalFormatting>
  <conditionalFormatting sqref="Z77 AB77">
    <cfRule type="duplicateValues" dxfId="2715" priority="7426"/>
  </conditionalFormatting>
  <conditionalFormatting sqref="C78">
    <cfRule type="duplicateValues" dxfId="2714" priority="7421"/>
  </conditionalFormatting>
  <conditionalFormatting sqref="C78">
    <cfRule type="duplicateValues" dxfId="2713" priority="7417"/>
  </conditionalFormatting>
  <conditionalFormatting sqref="D78 F78">
    <cfRule type="duplicateValues" dxfId="2712" priority="7416"/>
  </conditionalFormatting>
  <conditionalFormatting sqref="H78 J78 L78">
    <cfRule type="duplicateValues" dxfId="2711" priority="7415"/>
  </conditionalFormatting>
  <conditionalFormatting sqref="N78 P78 R78">
    <cfRule type="duplicateValues" dxfId="2710" priority="7414"/>
  </conditionalFormatting>
  <conditionalFormatting sqref="T78 V78 X78">
    <cfRule type="duplicateValues" dxfId="2709" priority="7413"/>
  </conditionalFormatting>
  <conditionalFormatting sqref="Z78 AB78">
    <cfRule type="duplicateValues" dxfId="2708" priority="7412"/>
  </conditionalFormatting>
  <conditionalFormatting sqref="C79">
    <cfRule type="duplicateValues" dxfId="2707" priority="7407"/>
  </conditionalFormatting>
  <conditionalFormatting sqref="C79">
    <cfRule type="duplicateValues" dxfId="2706" priority="7403"/>
  </conditionalFormatting>
  <conditionalFormatting sqref="D79 F79">
    <cfRule type="duplicateValues" dxfId="2705" priority="7402"/>
  </conditionalFormatting>
  <conditionalFormatting sqref="H79 J79 L79">
    <cfRule type="duplicateValues" dxfId="2704" priority="7401"/>
  </conditionalFormatting>
  <conditionalFormatting sqref="P79 R79 N79">
    <cfRule type="duplicateValues" dxfId="2703" priority="7400"/>
  </conditionalFormatting>
  <conditionalFormatting sqref="T79 V79 X79">
    <cfRule type="duplicateValues" dxfId="2702" priority="7399"/>
  </conditionalFormatting>
  <conditionalFormatting sqref="Z79 AB79">
    <cfRule type="duplicateValues" dxfId="2701" priority="7398"/>
  </conditionalFormatting>
  <conditionalFormatting sqref="C80">
    <cfRule type="duplicateValues" dxfId="2700" priority="7393"/>
  </conditionalFormatting>
  <conditionalFormatting sqref="C80">
    <cfRule type="duplicateValues" dxfId="2699" priority="7389"/>
  </conditionalFormatting>
  <conditionalFormatting sqref="D80 F80">
    <cfRule type="duplicateValues" dxfId="2698" priority="7388"/>
  </conditionalFormatting>
  <conditionalFormatting sqref="H80 J80 L80">
    <cfRule type="duplicateValues" dxfId="2697" priority="7387"/>
  </conditionalFormatting>
  <conditionalFormatting sqref="N80 P80 R80">
    <cfRule type="duplicateValues" dxfId="2696" priority="7386"/>
  </conditionalFormatting>
  <conditionalFormatting sqref="T80 V80 X80">
    <cfRule type="duplicateValues" dxfId="2695" priority="7385"/>
  </conditionalFormatting>
  <conditionalFormatting sqref="Z80 AB80">
    <cfRule type="duplicateValues" dxfId="2694" priority="7384"/>
  </conditionalFormatting>
  <conditionalFormatting sqref="C81">
    <cfRule type="duplicateValues" dxfId="2693" priority="7379"/>
  </conditionalFormatting>
  <conditionalFormatting sqref="C81">
    <cfRule type="duplicateValues" dxfId="2692" priority="7375"/>
  </conditionalFormatting>
  <conditionalFormatting sqref="D81 F81">
    <cfRule type="duplicateValues" dxfId="2691" priority="7374"/>
  </conditionalFormatting>
  <conditionalFormatting sqref="J81 L81">
    <cfRule type="duplicateValues" dxfId="2690" priority="7373"/>
  </conditionalFormatting>
  <conditionalFormatting sqref="N81 P81 R81">
    <cfRule type="duplicateValues" dxfId="2689" priority="7372"/>
  </conditionalFormatting>
  <conditionalFormatting sqref="T81 V81 X81">
    <cfRule type="duplicateValues" dxfId="2688" priority="7371"/>
  </conditionalFormatting>
  <conditionalFormatting sqref="Z81 AB81">
    <cfRule type="duplicateValues" dxfId="2687" priority="7370"/>
  </conditionalFormatting>
  <conditionalFormatting sqref="C82">
    <cfRule type="duplicateValues" dxfId="2686" priority="7365"/>
  </conditionalFormatting>
  <conditionalFormatting sqref="C82">
    <cfRule type="duplicateValues" dxfId="2685" priority="7361"/>
  </conditionalFormatting>
  <conditionalFormatting sqref="D82 F82">
    <cfRule type="duplicateValues" dxfId="2684" priority="7360"/>
  </conditionalFormatting>
  <conditionalFormatting sqref="H82 J82 L82">
    <cfRule type="duplicateValues" dxfId="2683" priority="7359"/>
  </conditionalFormatting>
  <conditionalFormatting sqref="N82 P82 R82">
    <cfRule type="duplicateValues" dxfId="2682" priority="7358"/>
  </conditionalFormatting>
  <conditionalFormatting sqref="V82 X82">
    <cfRule type="duplicateValues" dxfId="2681" priority="7357"/>
  </conditionalFormatting>
  <conditionalFormatting sqref="Z82 AB82">
    <cfRule type="duplicateValues" dxfId="2680" priority="7356"/>
  </conditionalFormatting>
  <conditionalFormatting sqref="C83">
    <cfRule type="duplicateValues" dxfId="2679" priority="7351"/>
  </conditionalFormatting>
  <conditionalFormatting sqref="C83">
    <cfRule type="duplicateValues" dxfId="2678" priority="7347"/>
  </conditionalFormatting>
  <conditionalFormatting sqref="D83 F83">
    <cfRule type="duplicateValues" dxfId="2677" priority="7346"/>
  </conditionalFormatting>
  <conditionalFormatting sqref="H83 J83 L83">
    <cfRule type="duplicateValues" dxfId="2676" priority="7345"/>
  </conditionalFormatting>
  <conditionalFormatting sqref="N83 P83 R83">
    <cfRule type="duplicateValues" dxfId="2675" priority="7344"/>
  </conditionalFormatting>
  <conditionalFormatting sqref="T83 X83">
    <cfRule type="duplicateValues" dxfId="2674" priority="7343"/>
  </conditionalFormatting>
  <conditionalFormatting sqref="Z83 AB83">
    <cfRule type="duplicateValues" dxfId="2673" priority="7342"/>
  </conditionalFormatting>
  <conditionalFormatting sqref="C84">
    <cfRule type="duplicateValues" dxfId="2672" priority="7337"/>
  </conditionalFormatting>
  <conditionalFormatting sqref="C84">
    <cfRule type="duplicateValues" dxfId="2671" priority="7333"/>
  </conditionalFormatting>
  <conditionalFormatting sqref="D84">
    <cfRule type="duplicateValues" dxfId="2670" priority="7332"/>
  </conditionalFormatting>
  <conditionalFormatting sqref="H84 J84 L84">
    <cfRule type="duplicateValues" dxfId="2669" priority="7331"/>
  </conditionalFormatting>
  <conditionalFormatting sqref="N84 P84 R84">
    <cfRule type="duplicateValues" dxfId="2668" priority="7330"/>
  </conditionalFormatting>
  <conditionalFormatting sqref="T84 V84 X84">
    <cfRule type="duplicateValues" dxfId="2667" priority="7329"/>
  </conditionalFormatting>
  <conditionalFormatting sqref="Z84 AB84">
    <cfRule type="duplicateValues" dxfId="2666" priority="7328"/>
  </conditionalFormatting>
  <conditionalFormatting sqref="C85">
    <cfRule type="duplicateValues" dxfId="2665" priority="7323"/>
  </conditionalFormatting>
  <conditionalFormatting sqref="C85">
    <cfRule type="duplicateValues" dxfId="2664" priority="7319"/>
  </conditionalFormatting>
  <conditionalFormatting sqref="D85 F85">
    <cfRule type="duplicateValues" dxfId="2663" priority="7318"/>
  </conditionalFormatting>
  <conditionalFormatting sqref="H85 J85 L85">
    <cfRule type="duplicateValues" dxfId="2662" priority="7317"/>
  </conditionalFormatting>
  <conditionalFormatting sqref="N85 P85 R85">
    <cfRule type="duplicateValues" dxfId="2661" priority="7316"/>
  </conditionalFormatting>
  <conditionalFormatting sqref="T85 V85 X85">
    <cfRule type="duplicateValues" dxfId="2660" priority="7315"/>
  </conditionalFormatting>
  <conditionalFormatting sqref="AB85">
    <cfRule type="duplicateValues" dxfId="2659" priority="7314"/>
  </conditionalFormatting>
  <conditionalFormatting sqref="C86">
    <cfRule type="duplicateValues" dxfId="2658" priority="7309"/>
  </conditionalFormatting>
  <conditionalFormatting sqref="C86">
    <cfRule type="duplicateValues" dxfId="2657" priority="7305"/>
  </conditionalFormatting>
  <conditionalFormatting sqref="D86 F86">
    <cfRule type="duplicateValues" dxfId="2656" priority="7304"/>
  </conditionalFormatting>
  <conditionalFormatting sqref="H86 J86 L86">
    <cfRule type="duplicateValues" dxfId="2655" priority="7303"/>
  </conditionalFormatting>
  <conditionalFormatting sqref="N86 P86 R86">
    <cfRule type="duplicateValues" dxfId="2654" priority="7302"/>
  </conditionalFormatting>
  <conditionalFormatting sqref="T86 V86 X86">
    <cfRule type="duplicateValues" dxfId="2653" priority="7301"/>
  </conditionalFormatting>
  <conditionalFormatting sqref="Z86 AB86">
    <cfRule type="duplicateValues" dxfId="2652" priority="7300"/>
  </conditionalFormatting>
  <conditionalFormatting sqref="C87">
    <cfRule type="duplicateValues" dxfId="2651" priority="7295"/>
  </conditionalFormatting>
  <conditionalFormatting sqref="C87">
    <cfRule type="duplicateValues" dxfId="2650" priority="7291"/>
  </conditionalFormatting>
  <conditionalFormatting sqref="D87 F87">
    <cfRule type="duplicateValues" dxfId="2649" priority="7290"/>
  </conditionalFormatting>
  <conditionalFormatting sqref="L87 H87 J87">
    <cfRule type="duplicateValues" dxfId="2648" priority="7289"/>
  </conditionalFormatting>
  <conditionalFormatting sqref="N87 P87 R87">
    <cfRule type="duplicateValues" dxfId="2647" priority="7288"/>
  </conditionalFormatting>
  <conditionalFormatting sqref="T87 V87 X87">
    <cfRule type="duplicateValues" dxfId="2646" priority="7287"/>
  </conditionalFormatting>
  <conditionalFormatting sqref="Z87 AB87">
    <cfRule type="duplicateValues" dxfId="2645" priority="7286"/>
  </conditionalFormatting>
  <conditionalFormatting sqref="C88">
    <cfRule type="duplicateValues" dxfId="2644" priority="7281"/>
  </conditionalFormatting>
  <conditionalFormatting sqref="C88">
    <cfRule type="duplicateValues" dxfId="2643" priority="7277"/>
  </conditionalFormatting>
  <conditionalFormatting sqref="D88 F88">
    <cfRule type="duplicateValues" dxfId="2642" priority="7276"/>
  </conditionalFormatting>
  <conditionalFormatting sqref="H88 J88 L88">
    <cfRule type="duplicateValues" dxfId="2641" priority="7275"/>
  </conditionalFormatting>
  <conditionalFormatting sqref="N88 P88 R88">
    <cfRule type="duplicateValues" dxfId="2640" priority="7274"/>
  </conditionalFormatting>
  <conditionalFormatting sqref="T88 V88 X88">
    <cfRule type="duplicateValues" dxfId="2639" priority="7273"/>
  </conditionalFormatting>
  <conditionalFormatting sqref="Z88 AB88">
    <cfRule type="duplicateValues" dxfId="2638" priority="7272"/>
  </conditionalFormatting>
  <conditionalFormatting sqref="C89">
    <cfRule type="duplicateValues" dxfId="2637" priority="7267"/>
  </conditionalFormatting>
  <conditionalFormatting sqref="C89">
    <cfRule type="duplicateValues" dxfId="2636" priority="7263"/>
  </conditionalFormatting>
  <conditionalFormatting sqref="D89 F89">
    <cfRule type="duplicateValues" dxfId="2635" priority="7262"/>
  </conditionalFormatting>
  <conditionalFormatting sqref="H89 J89 L89">
    <cfRule type="duplicateValues" dxfId="2634" priority="7261"/>
  </conditionalFormatting>
  <conditionalFormatting sqref="N89 P89 R89">
    <cfRule type="duplicateValues" dxfId="2633" priority="7260"/>
  </conditionalFormatting>
  <conditionalFormatting sqref="T89 V89 X89">
    <cfRule type="duplicateValues" dxfId="2632" priority="7259"/>
  </conditionalFormatting>
  <conditionalFormatting sqref="Z89 AB89">
    <cfRule type="duplicateValues" dxfId="2631" priority="7258"/>
  </conditionalFormatting>
  <conditionalFormatting sqref="C90">
    <cfRule type="duplicateValues" dxfId="2630" priority="7253"/>
  </conditionalFormatting>
  <conditionalFormatting sqref="C90">
    <cfRule type="duplicateValues" dxfId="2629" priority="7249"/>
  </conditionalFormatting>
  <conditionalFormatting sqref="D90 F90">
    <cfRule type="duplicateValues" dxfId="2628" priority="7248"/>
  </conditionalFormatting>
  <conditionalFormatting sqref="H90 J90 L90">
    <cfRule type="duplicateValues" dxfId="2627" priority="7247"/>
  </conditionalFormatting>
  <conditionalFormatting sqref="N90 P90 R90">
    <cfRule type="duplicateValues" dxfId="2626" priority="7246"/>
  </conditionalFormatting>
  <conditionalFormatting sqref="T90 V90 X90">
    <cfRule type="duplicateValues" dxfId="2625" priority="7245"/>
  </conditionalFormatting>
  <conditionalFormatting sqref="Z90 AB90">
    <cfRule type="duplicateValues" dxfId="2624" priority="7244"/>
  </conditionalFormatting>
  <conditionalFormatting sqref="C91">
    <cfRule type="duplicateValues" dxfId="2623" priority="7239"/>
  </conditionalFormatting>
  <conditionalFormatting sqref="C91">
    <cfRule type="duplicateValues" dxfId="2622" priority="7235"/>
  </conditionalFormatting>
  <conditionalFormatting sqref="D91 F91">
    <cfRule type="duplicateValues" dxfId="2621" priority="7234"/>
  </conditionalFormatting>
  <conditionalFormatting sqref="J91 L91">
    <cfRule type="duplicateValues" dxfId="2620" priority="7233"/>
  </conditionalFormatting>
  <conditionalFormatting sqref="N91 P91 R91">
    <cfRule type="duplicateValues" dxfId="2619" priority="7232"/>
  </conditionalFormatting>
  <conditionalFormatting sqref="T91 V91 X91">
    <cfRule type="duplicateValues" dxfId="2618" priority="7231"/>
  </conditionalFormatting>
  <conditionalFormatting sqref="Z91 AB91">
    <cfRule type="duplicateValues" dxfId="2617" priority="7230"/>
  </conditionalFormatting>
  <conditionalFormatting sqref="C92">
    <cfRule type="duplicateValues" dxfId="2616" priority="7225"/>
  </conditionalFormatting>
  <conditionalFormatting sqref="C92">
    <cfRule type="duplicateValues" dxfId="2615" priority="7221"/>
  </conditionalFormatting>
  <conditionalFormatting sqref="D92 F92">
    <cfRule type="duplicateValues" dxfId="2614" priority="7220"/>
  </conditionalFormatting>
  <conditionalFormatting sqref="H92 J92 L92">
    <cfRule type="duplicateValues" dxfId="2613" priority="7219"/>
  </conditionalFormatting>
  <conditionalFormatting sqref="N92 P92 R92">
    <cfRule type="duplicateValues" dxfId="2612" priority="7218"/>
  </conditionalFormatting>
  <conditionalFormatting sqref="V92 X92 T92">
    <cfRule type="duplicateValues" dxfId="2611" priority="7217"/>
  </conditionalFormatting>
  <conditionalFormatting sqref="Z92 AB92">
    <cfRule type="duplicateValues" dxfId="2610" priority="7216"/>
  </conditionalFormatting>
  <conditionalFormatting sqref="C93">
    <cfRule type="duplicateValues" dxfId="2609" priority="7211"/>
  </conditionalFormatting>
  <conditionalFormatting sqref="C93">
    <cfRule type="duplicateValues" dxfId="2608" priority="7207"/>
  </conditionalFormatting>
  <conditionalFormatting sqref="D93 F93">
    <cfRule type="duplicateValues" dxfId="2607" priority="7206"/>
  </conditionalFormatting>
  <conditionalFormatting sqref="H93 J93 L93">
    <cfRule type="duplicateValues" dxfId="2606" priority="7205"/>
  </conditionalFormatting>
  <conditionalFormatting sqref="N93 P93 R93">
    <cfRule type="duplicateValues" dxfId="2605" priority="7204"/>
  </conditionalFormatting>
  <conditionalFormatting sqref="T93 V93 X93">
    <cfRule type="duplicateValues" dxfId="2604" priority="7203"/>
  </conditionalFormatting>
  <conditionalFormatting sqref="Z93 AB93">
    <cfRule type="duplicateValues" dxfId="2603" priority="7202"/>
  </conditionalFormatting>
  <conditionalFormatting sqref="C94">
    <cfRule type="duplicateValues" dxfId="2602" priority="7197"/>
  </conditionalFormatting>
  <conditionalFormatting sqref="C94">
    <cfRule type="duplicateValues" dxfId="2601" priority="7193"/>
  </conditionalFormatting>
  <conditionalFormatting sqref="D94 F94">
    <cfRule type="duplicateValues" dxfId="2600" priority="7192"/>
  </conditionalFormatting>
  <conditionalFormatting sqref="H94 J94 L94">
    <cfRule type="duplicateValues" dxfId="2599" priority="7191"/>
  </conditionalFormatting>
  <conditionalFormatting sqref="N94 P94 R94">
    <cfRule type="duplicateValues" dxfId="2598" priority="7190"/>
  </conditionalFormatting>
  <conditionalFormatting sqref="T94 V94 X94">
    <cfRule type="duplicateValues" dxfId="2597" priority="7189"/>
  </conditionalFormatting>
  <conditionalFormatting sqref="Z94 AB94">
    <cfRule type="duplicateValues" dxfId="2596" priority="7188"/>
  </conditionalFormatting>
  <conditionalFormatting sqref="C95">
    <cfRule type="duplicateValues" dxfId="2595" priority="7183"/>
  </conditionalFormatting>
  <conditionalFormatting sqref="C95">
    <cfRule type="duplicateValues" dxfId="2594" priority="7179"/>
  </conditionalFormatting>
  <conditionalFormatting sqref="D95 F95">
    <cfRule type="duplicateValues" dxfId="2593" priority="7178"/>
  </conditionalFormatting>
  <conditionalFormatting sqref="L95 H95 J95">
    <cfRule type="duplicateValues" dxfId="2592" priority="7177"/>
  </conditionalFormatting>
  <conditionalFormatting sqref="N95 P95 R95">
    <cfRule type="duplicateValues" dxfId="2591" priority="7176"/>
  </conditionalFormatting>
  <conditionalFormatting sqref="T95 V95 X95">
    <cfRule type="duplicateValues" dxfId="2590" priority="7175"/>
  </conditionalFormatting>
  <conditionalFormatting sqref="Z95 AB95">
    <cfRule type="duplicateValues" dxfId="2589" priority="7174"/>
  </conditionalFormatting>
  <conditionalFormatting sqref="C96">
    <cfRule type="duplicateValues" dxfId="2588" priority="7169"/>
  </conditionalFormatting>
  <conditionalFormatting sqref="C96">
    <cfRule type="duplicateValues" dxfId="2587" priority="7165"/>
  </conditionalFormatting>
  <conditionalFormatting sqref="D96 F96">
    <cfRule type="duplicateValues" dxfId="2586" priority="7164"/>
  </conditionalFormatting>
  <conditionalFormatting sqref="H96 J96 L96">
    <cfRule type="duplicateValues" dxfId="2585" priority="7163"/>
  </conditionalFormatting>
  <conditionalFormatting sqref="R96 N96 P96">
    <cfRule type="duplicateValues" dxfId="2584" priority="7162"/>
  </conditionalFormatting>
  <conditionalFormatting sqref="T96 V96 X96">
    <cfRule type="duplicateValues" dxfId="2583" priority="7161"/>
  </conditionalFormatting>
  <conditionalFormatting sqref="Z96 AB96">
    <cfRule type="duplicateValues" dxfId="2582" priority="7160"/>
  </conditionalFormatting>
  <conditionalFormatting sqref="C97">
    <cfRule type="duplicateValues" dxfId="2581" priority="7155"/>
  </conditionalFormatting>
  <conditionalFormatting sqref="C97">
    <cfRule type="duplicateValues" dxfId="2580" priority="7151"/>
  </conditionalFormatting>
  <conditionalFormatting sqref="D97 F97">
    <cfRule type="duplicateValues" dxfId="2579" priority="7150"/>
  </conditionalFormatting>
  <conditionalFormatting sqref="H97 J97 L97">
    <cfRule type="duplicateValues" dxfId="2578" priority="7149"/>
  </conditionalFormatting>
  <conditionalFormatting sqref="N97 P97 R97">
    <cfRule type="duplicateValues" dxfId="2577" priority="7148"/>
  </conditionalFormatting>
  <conditionalFormatting sqref="T97 V97 X97">
    <cfRule type="duplicateValues" dxfId="2576" priority="7147"/>
  </conditionalFormatting>
  <conditionalFormatting sqref="Z97 AB97">
    <cfRule type="duplicateValues" dxfId="2575" priority="7146"/>
  </conditionalFormatting>
  <conditionalFormatting sqref="C98">
    <cfRule type="duplicateValues" dxfId="2574" priority="7141"/>
  </conditionalFormatting>
  <conditionalFormatting sqref="C98">
    <cfRule type="duplicateValues" dxfId="2573" priority="7137"/>
  </conditionalFormatting>
  <conditionalFormatting sqref="F98 D98">
    <cfRule type="duplicateValues" dxfId="2572" priority="7136"/>
  </conditionalFormatting>
  <conditionalFormatting sqref="H98 J98 L98">
    <cfRule type="duplicateValues" dxfId="2571" priority="7135"/>
  </conditionalFormatting>
  <conditionalFormatting sqref="N98 P98 R98">
    <cfRule type="duplicateValues" dxfId="2570" priority="7134"/>
  </conditionalFormatting>
  <conditionalFormatting sqref="T98 V98 X98">
    <cfRule type="duplicateValues" dxfId="2569" priority="7133"/>
  </conditionalFormatting>
  <conditionalFormatting sqref="Z98 AB98">
    <cfRule type="duplicateValues" dxfId="2568" priority="7132"/>
  </conditionalFormatting>
  <conditionalFormatting sqref="C99">
    <cfRule type="duplicateValues" dxfId="2567" priority="7127"/>
  </conditionalFormatting>
  <conditionalFormatting sqref="C99">
    <cfRule type="duplicateValues" dxfId="2566" priority="7123"/>
  </conditionalFormatting>
  <conditionalFormatting sqref="D99 F99">
    <cfRule type="duplicateValues" dxfId="2565" priority="7122"/>
  </conditionalFormatting>
  <conditionalFormatting sqref="H99 J99 L99">
    <cfRule type="duplicateValues" dxfId="2564" priority="7121"/>
  </conditionalFormatting>
  <conditionalFormatting sqref="N99 P99 R99">
    <cfRule type="duplicateValues" dxfId="2563" priority="7120"/>
  </conditionalFormatting>
  <conditionalFormatting sqref="T99 V99 X99">
    <cfRule type="duplicateValues" dxfId="2562" priority="7119"/>
  </conditionalFormatting>
  <conditionalFormatting sqref="Z99 AB99">
    <cfRule type="duplicateValues" dxfId="2561" priority="7118"/>
  </conditionalFormatting>
  <conditionalFormatting sqref="C100">
    <cfRule type="duplicateValues" dxfId="2560" priority="7113"/>
  </conditionalFormatting>
  <conditionalFormatting sqref="C100">
    <cfRule type="duplicateValues" dxfId="2559" priority="7109"/>
  </conditionalFormatting>
  <conditionalFormatting sqref="D100 F100">
    <cfRule type="duplicateValues" dxfId="2558" priority="7108"/>
  </conditionalFormatting>
  <conditionalFormatting sqref="H100 J100 L100">
    <cfRule type="duplicateValues" dxfId="2557" priority="7107"/>
  </conditionalFormatting>
  <conditionalFormatting sqref="N100 P100 R100">
    <cfRule type="duplicateValues" dxfId="2556" priority="7106"/>
  </conditionalFormatting>
  <conditionalFormatting sqref="T100 V100 X100">
    <cfRule type="duplicateValues" dxfId="2555" priority="7105"/>
  </conditionalFormatting>
  <conditionalFormatting sqref="Z100 AB100">
    <cfRule type="duplicateValues" dxfId="2554" priority="7104"/>
  </conditionalFormatting>
  <conditionalFormatting sqref="C101">
    <cfRule type="duplicateValues" dxfId="2553" priority="7099"/>
  </conditionalFormatting>
  <conditionalFormatting sqref="C101">
    <cfRule type="duplicateValues" dxfId="2552" priority="7095"/>
  </conditionalFormatting>
  <conditionalFormatting sqref="D101 F101">
    <cfRule type="duplicateValues" dxfId="2551" priority="7094"/>
  </conditionalFormatting>
  <conditionalFormatting sqref="H101 J101 L101">
    <cfRule type="duplicateValues" dxfId="2550" priority="7093"/>
  </conditionalFormatting>
  <conditionalFormatting sqref="P101 R101 N101">
    <cfRule type="duplicateValues" dxfId="2549" priority="7092"/>
  </conditionalFormatting>
  <conditionalFormatting sqref="T101 V101 X101">
    <cfRule type="duplicateValues" dxfId="2548" priority="7091"/>
  </conditionalFormatting>
  <conditionalFormatting sqref="Z101 AB101">
    <cfRule type="duplicateValues" dxfId="2547" priority="7090"/>
  </conditionalFormatting>
  <conditionalFormatting sqref="C102">
    <cfRule type="duplicateValues" dxfId="2546" priority="7085"/>
  </conditionalFormatting>
  <conditionalFormatting sqref="C102">
    <cfRule type="duplicateValues" dxfId="2545" priority="7081"/>
  </conditionalFormatting>
  <conditionalFormatting sqref="D102 F102">
    <cfRule type="duplicateValues" dxfId="2544" priority="7080"/>
  </conditionalFormatting>
  <conditionalFormatting sqref="H102 J102 L102">
    <cfRule type="duplicateValues" dxfId="2543" priority="7079"/>
  </conditionalFormatting>
  <conditionalFormatting sqref="N102 P102 R102">
    <cfRule type="duplicateValues" dxfId="2542" priority="7078"/>
  </conditionalFormatting>
  <conditionalFormatting sqref="T102 V102 X102">
    <cfRule type="duplicateValues" dxfId="2541" priority="7077"/>
  </conditionalFormatting>
  <conditionalFormatting sqref="Z102 AB102">
    <cfRule type="duplicateValues" dxfId="2540" priority="7076"/>
  </conditionalFormatting>
  <conditionalFormatting sqref="C103">
    <cfRule type="duplicateValues" dxfId="2539" priority="7071"/>
  </conditionalFormatting>
  <conditionalFormatting sqref="C103">
    <cfRule type="duplicateValues" dxfId="2538" priority="7067"/>
  </conditionalFormatting>
  <conditionalFormatting sqref="D103 F103">
    <cfRule type="duplicateValues" dxfId="2537" priority="7066"/>
  </conditionalFormatting>
  <conditionalFormatting sqref="H103 J103 L103">
    <cfRule type="duplicateValues" dxfId="2536" priority="7065"/>
  </conditionalFormatting>
  <conditionalFormatting sqref="N103 P103 R103">
    <cfRule type="duplicateValues" dxfId="2535" priority="7064"/>
  </conditionalFormatting>
  <conditionalFormatting sqref="T103 V103 X103">
    <cfRule type="duplicateValues" dxfId="2534" priority="7063"/>
  </conditionalFormatting>
  <conditionalFormatting sqref="Z103 AB103">
    <cfRule type="duplicateValues" dxfId="2533" priority="7062"/>
  </conditionalFormatting>
  <conditionalFormatting sqref="C104">
    <cfRule type="duplicateValues" dxfId="2532" priority="7057"/>
  </conditionalFormatting>
  <conditionalFormatting sqref="C104">
    <cfRule type="duplicateValues" dxfId="2531" priority="7053"/>
  </conditionalFormatting>
  <conditionalFormatting sqref="D104 F104">
    <cfRule type="duplicateValues" dxfId="2530" priority="7052"/>
  </conditionalFormatting>
  <conditionalFormatting sqref="H104 J104 L104">
    <cfRule type="duplicateValues" dxfId="2529" priority="7051"/>
  </conditionalFormatting>
  <conditionalFormatting sqref="N104 P104 R104">
    <cfRule type="duplicateValues" dxfId="2528" priority="7050"/>
  </conditionalFormatting>
  <conditionalFormatting sqref="T104 V104 X104">
    <cfRule type="duplicateValues" dxfId="2527" priority="7049"/>
  </conditionalFormatting>
  <conditionalFormatting sqref="Z104 AB104">
    <cfRule type="duplicateValues" dxfId="2526" priority="7048"/>
  </conditionalFormatting>
  <conditionalFormatting sqref="C105">
    <cfRule type="duplicateValues" dxfId="2525" priority="7043"/>
  </conditionalFormatting>
  <conditionalFormatting sqref="C105">
    <cfRule type="duplicateValues" dxfId="2524" priority="7039"/>
  </conditionalFormatting>
  <conditionalFormatting sqref="D105 F105">
    <cfRule type="duplicateValues" dxfId="2523" priority="7038"/>
  </conditionalFormatting>
  <conditionalFormatting sqref="J105 L105 H105">
    <cfRule type="duplicateValues" dxfId="2522" priority="7037"/>
  </conditionalFormatting>
  <conditionalFormatting sqref="N105 R105 P105">
    <cfRule type="duplicateValues" dxfId="2521" priority="7036"/>
  </conditionalFormatting>
  <conditionalFormatting sqref="T105 V105 X105">
    <cfRule type="duplicateValues" dxfId="2520" priority="7035"/>
  </conditionalFormatting>
  <conditionalFormatting sqref="Z105 AB105">
    <cfRule type="duplicateValues" dxfId="2519" priority="7034"/>
  </conditionalFormatting>
  <conditionalFormatting sqref="C106">
    <cfRule type="duplicateValues" dxfId="2518" priority="7029"/>
  </conditionalFormatting>
  <conditionalFormatting sqref="C106">
    <cfRule type="duplicateValues" dxfId="2517" priority="7025"/>
  </conditionalFormatting>
  <conditionalFormatting sqref="D106 F106">
    <cfRule type="duplicateValues" dxfId="2516" priority="7024"/>
  </conditionalFormatting>
  <conditionalFormatting sqref="H106 J106 L106">
    <cfRule type="duplicateValues" dxfId="2515" priority="7023"/>
  </conditionalFormatting>
  <conditionalFormatting sqref="N106 P106 R106">
    <cfRule type="duplicateValues" dxfId="2514" priority="7022"/>
  </conditionalFormatting>
  <conditionalFormatting sqref="T106 V106 X106">
    <cfRule type="duplicateValues" dxfId="2513" priority="7021"/>
  </conditionalFormatting>
  <conditionalFormatting sqref="Z106 AB106">
    <cfRule type="duplicateValues" dxfId="2512" priority="7020"/>
  </conditionalFormatting>
  <conditionalFormatting sqref="C107">
    <cfRule type="duplicateValues" dxfId="2511" priority="7015"/>
  </conditionalFormatting>
  <conditionalFormatting sqref="C107">
    <cfRule type="duplicateValues" dxfId="2510" priority="7011"/>
  </conditionalFormatting>
  <conditionalFormatting sqref="D107 F107">
    <cfRule type="duplicateValues" dxfId="2509" priority="7010"/>
  </conditionalFormatting>
  <conditionalFormatting sqref="H107 J107 L107">
    <cfRule type="duplicateValues" dxfId="2508" priority="7009"/>
  </conditionalFormatting>
  <conditionalFormatting sqref="N107 P107 R107">
    <cfRule type="duplicateValues" dxfId="2507" priority="7008"/>
  </conditionalFormatting>
  <conditionalFormatting sqref="T107 V107 X107">
    <cfRule type="duplicateValues" dxfId="2506" priority="7007"/>
  </conditionalFormatting>
  <conditionalFormatting sqref="Z107 AB107">
    <cfRule type="duplicateValues" dxfId="2505" priority="7006"/>
  </conditionalFormatting>
  <conditionalFormatting sqref="C108">
    <cfRule type="duplicateValues" dxfId="2504" priority="7001"/>
  </conditionalFormatting>
  <conditionalFormatting sqref="C108">
    <cfRule type="duplicateValues" dxfId="2503" priority="6997"/>
  </conditionalFormatting>
  <conditionalFormatting sqref="D108 F108">
    <cfRule type="duplicateValues" dxfId="2502" priority="6996"/>
  </conditionalFormatting>
  <conditionalFormatting sqref="H108 J108 L108">
    <cfRule type="duplicateValues" dxfId="2501" priority="6995"/>
  </conditionalFormatting>
  <conditionalFormatting sqref="N108 P108 R108">
    <cfRule type="duplicateValues" dxfId="2500" priority="6994"/>
  </conditionalFormatting>
  <conditionalFormatting sqref="T108 V108 X108">
    <cfRule type="duplicateValues" dxfId="2499" priority="6993"/>
  </conditionalFormatting>
  <conditionalFormatting sqref="Z108 AB108">
    <cfRule type="duplicateValues" dxfId="2498" priority="6992"/>
  </conditionalFormatting>
  <conditionalFormatting sqref="C109">
    <cfRule type="duplicateValues" dxfId="2497" priority="6987"/>
  </conditionalFormatting>
  <conditionalFormatting sqref="C109">
    <cfRule type="duplicateValues" dxfId="2496" priority="6983"/>
  </conditionalFormatting>
  <conditionalFormatting sqref="D109 F109">
    <cfRule type="duplicateValues" dxfId="2495" priority="6982"/>
  </conditionalFormatting>
  <conditionalFormatting sqref="H109 J109 L109">
    <cfRule type="duplicateValues" dxfId="2494" priority="6981"/>
  </conditionalFormatting>
  <conditionalFormatting sqref="N109 P109 R109">
    <cfRule type="duplicateValues" dxfId="2493" priority="6980"/>
  </conditionalFormatting>
  <conditionalFormatting sqref="T109 V109 X109">
    <cfRule type="duplicateValues" dxfId="2492" priority="6979"/>
  </conditionalFormatting>
  <conditionalFormatting sqref="Z109 AB109">
    <cfRule type="duplicateValues" dxfId="2491" priority="6978"/>
  </conditionalFormatting>
  <conditionalFormatting sqref="C110">
    <cfRule type="duplicateValues" dxfId="2490" priority="6973"/>
  </conditionalFormatting>
  <conditionalFormatting sqref="C110">
    <cfRule type="duplicateValues" dxfId="2489" priority="6969"/>
  </conditionalFormatting>
  <conditionalFormatting sqref="F110 D110">
    <cfRule type="duplicateValues" dxfId="2488" priority="6968"/>
  </conditionalFormatting>
  <conditionalFormatting sqref="H110 J110 L110">
    <cfRule type="duplicateValues" dxfId="2487" priority="6967"/>
  </conditionalFormatting>
  <conditionalFormatting sqref="N110 P110 R110">
    <cfRule type="duplicateValues" dxfId="2486" priority="6966"/>
  </conditionalFormatting>
  <conditionalFormatting sqref="T110 V110 X110">
    <cfRule type="duplicateValues" dxfId="2485" priority="6965"/>
  </conditionalFormatting>
  <conditionalFormatting sqref="Z110 AB110">
    <cfRule type="duplicateValues" dxfId="2484" priority="6964"/>
  </conditionalFormatting>
  <conditionalFormatting sqref="C111">
    <cfRule type="duplicateValues" dxfId="2483" priority="6959"/>
  </conditionalFormatting>
  <conditionalFormatting sqref="C111">
    <cfRule type="duplicateValues" dxfId="2482" priority="6955"/>
  </conditionalFormatting>
  <conditionalFormatting sqref="D111 F111">
    <cfRule type="duplicateValues" dxfId="2481" priority="6954"/>
  </conditionalFormatting>
  <conditionalFormatting sqref="L111 J111">
    <cfRule type="duplicateValues" dxfId="2480" priority="6953"/>
  </conditionalFormatting>
  <conditionalFormatting sqref="N111 P111 R111">
    <cfRule type="duplicateValues" dxfId="2479" priority="6952"/>
  </conditionalFormatting>
  <conditionalFormatting sqref="T111 V111 X111">
    <cfRule type="duplicateValues" dxfId="2478" priority="6951"/>
  </conditionalFormatting>
  <conditionalFormatting sqref="Z111 AB111">
    <cfRule type="duplicateValues" dxfId="2477" priority="6950"/>
  </conditionalFormatting>
  <conditionalFormatting sqref="C112">
    <cfRule type="duplicateValues" dxfId="2476" priority="6945"/>
  </conditionalFormatting>
  <conditionalFormatting sqref="C112">
    <cfRule type="duplicateValues" dxfId="2475" priority="6941"/>
  </conditionalFormatting>
  <conditionalFormatting sqref="D112 F112">
    <cfRule type="duplicateValues" dxfId="2474" priority="6940"/>
  </conditionalFormatting>
  <conditionalFormatting sqref="H112 J112 L112">
    <cfRule type="duplicateValues" dxfId="2473" priority="6939"/>
  </conditionalFormatting>
  <conditionalFormatting sqref="N112 P112 R112">
    <cfRule type="duplicateValues" dxfId="2472" priority="6938"/>
  </conditionalFormatting>
  <conditionalFormatting sqref="T112 V112 X112">
    <cfRule type="duplicateValues" dxfId="2471" priority="6937"/>
  </conditionalFormatting>
  <conditionalFormatting sqref="Z112 AB112">
    <cfRule type="duplicateValues" dxfId="2470" priority="6936"/>
  </conditionalFormatting>
  <conditionalFormatting sqref="C113">
    <cfRule type="duplicateValues" dxfId="2469" priority="6931"/>
  </conditionalFormatting>
  <conditionalFormatting sqref="C113">
    <cfRule type="duplicateValues" dxfId="2468" priority="6927"/>
  </conditionalFormatting>
  <conditionalFormatting sqref="D113 F113">
    <cfRule type="duplicateValues" dxfId="2467" priority="6926"/>
  </conditionalFormatting>
  <conditionalFormatting sqref="H113 J113 L113">
    <cfRule type="duplicateValues" dxfId="2466" priority="6925"/>
  </conditionalFormatting>
  <conditionalFormatting sqref="N113 P113 R113">
    <cfRule type="duplicateValues" dxfId="2465" priority="6924"/>
  </conditionalFormatting>
  <conditionalFormatting sqref="T113 V113 X113">
    <cfRule type="duplicateValues" dxfId="2464" priority="6923"/>
  </conditionalFormatting>
  <conditionalFormatting sqref="Z113 AB113">
    <cfRule type="duplicateValues" dxfId="2463" priority="6922"/>
  </conditionalFormatting>
  <conditionalFormatting sqref="C114">
    <cfRule type="duplicateValues" dxfId="2462" priority="6917"/>
  </conditionalFormatting>
  <conditionalFormatting sqref="C114">
    <cfRule type="duplicateValues" dxfId="2461" priority="6913"/>
  </conditionalFormatting>
  <conditionalFormatting sqref="D114 F114">
    <cfRule type="duplicateValues" dxfId="2460" priority="6912"/>
  </conditionalFormatting>
  <conditionalFormatting sqref="H114 J114 L114">
    <cfRule type="duplicateValues" dxfId="2459" priority="6911"/>
  </conditionalFormatting>
  <conditionalFormatting sqref="N114 P114 R114">
    <cfRule type="duplicateValues" dxfId="2458" priority="6910"/>
  </conditionalFormatting>
  <conditionalFormatting sqref="T114 X114">
    <cfRule type="duplicateValues" dxfId="2457" priority="6909"/>
  </conditionalFormatting>
  <conditionalFormatting sqref="Z114 AB114">
    <cfRule type="duplicateValues" dxfId="2456" priority="6908"/>
  </conditionalFormatting>
  <conditionalFormatting sqref="C115">
    <cfRule type="duplicateValues" dxfId="2455" priority="6903"/>
  </conditionalFormatting>
  <conditionalFormatting sqref="C115">
    <cfRule type="duplicateValues" dxfId="2454" priority="6899"/>
  </conditionalFormatting>
  <conditionalFormatting sqref="D115 F115">
    <cfRule type="duplicateValues" dxfId="2453" priority="6898"/>
  </conditionalFormatting>
  <conditionalFormatting sqref="H115 J115 L115">
    <cfRule type="duplicateValues" dxfId="2452" priority="6897"/>
  </conditionalFormatting>
  <conditionalFormatting sqref="N115 P115 R115">
    <cfRule type="duplicateValues" dxfId="2451" priority="6896"/>
  </conditionalFormatting>
  <conditionalFormatting sqref="T115 V115 X115">
    <cfRule type="duplicateValues" dxfId="2450" priority="6895"/>
  </conditionalFormatting>
  <conditionalFormatting sqref="Z115 AB115">
    <cfRule type="duplicateValues" dxfId="2449" priority="6894"/>
  </conditionalFormatting>
  <conditionalFormatting sqref="C116">
    <cfRule type="duplicateValues" dxfId="2448" priority="6889"/>
  </conditionalFormatting>
  <conditionalFormatting sqref="C116">
    <cfRule type="duplicateValues" dxfId="2447" priority="6885"/>
  </conditionalFormatting>
  <conditionalFormatting sqref="D116 F116">
    <cfRule type="duplicateValues" dxfId="2446" priority="6884"/>
  </conditionalFormatting>
  <conditionalFormatting sqref="H116 J116 L116">
    <cfRule type="duplicateValues" dxfId="2445" priority="6883"/>
  </conditionalFormatting>
  <conditionalFormatting sqref="N116 P116 R116">
    <cfRule type="duplicateValues" dxfId="2444" priority="6882"/>
  </conditionalFormatting>
  <conditionalFormatting sqref="T116 V116 X116">
    <cfRule type="duplicateValues" dxfId="2443" priority="6881"/>
  </conditionalFormatting>
  <conditionalFormatting sqref="Z116 AB116">
    <cfRule type="duplicateValues" dxfId="2442" priority="6880"/>
  </conditionalFormatting>
  <conditionalFormatting sqref="C117">
    <cfRule type="duplicateValues" dxfId="2441" priority="6861"/>
  </conditionalFormatting>
  <conditionalFormatting sqref="C117">
    <cfRule type="duplicateValues" dxfId="2440" priority="6857"/>
  </conditionalFormatting>
  <conditionalFormatting sqref="D117 F117">
    <cfRule type="duplicateValues" dxfId="2439" priority="6856"/>
  </conditionalFormatting>
  <conditionalFormatting sqref="H117 J117 L117">
    <cfRule type="duplicateValues" dxfId="2438" priority="6855"/>
  </conditionalFormatting>
  <conditionalFormatting sqref="N117 P117 R117">
    <cfRule type="duplicateValues" dxfId="2437" priority="6854"/>
  </conditionalFormatting>
  <conditionalFormatting sqref="T117 V117 X117">
    <cfRule type="duplicateValues" dxfId="2436" priority="6853"/>
  </conditionalFormatting>
  <conditionalFormatting sqref="Z117 AB117">
    <cfRule type="duplicateValues" dxfId="2435" priority="6852"/>
  </conditionalFormatting>
  <conditionalFormatting sqref="C118">
    <cfRule type="duplicateValues" dxfId="2434" priority="6847"/>
  </conditionalFormatting>
  <conditionalFormatting sqref="C118">
    <cfRule type="duplicateValues" dxfId="2433" priority="6843"/>
  </conditionalFormatting>
  <conditionalFormatting sqref="D118 F118">
    <cfRule type="duplicateValues" dxfId="2432" priority="6842"/>
  </conditionalFormatting>
  <conditionalFormatting sqref="H118 J118 L118">
    <cfRule type="duplicateValues" dxfId="2431" priority="6841"/>
  </conditionalFormatting>
  <conditionalFormatting sqref="N118 P118 R118">
    <cfRule type="duplicateValues" dxfId="2430" priority="6840"/>
  </conditionalFormatting>
  <conditionalFormatting sqref="T118 V118 X118">
    <cfRule type="duplicateValues" dxfId="2429" priority="6839"/>
  </conditionalFormatting>
  <conditionalFormatting sqref="Z118 AB118">
    <cfRule type="duplicateValues" dxfId="2428" priority="6838"/>
  </conditionalFormatting>
  <conditionalFormatting sqref="C119">
    <cfRule type="duplicateValues" dxfId="2427" priority="6833"/>
  </conditionalFormatting>
  <conditionalFormatting sqref="C119">
    <cfRule type="duplicateValues" dxfId="2426" priority="6829"/>
  </conditionalFormatting>
  <conditionalFormatting sqref="D119 F119">
    <cfRule type="duplicateValues" dxfId="2425" priority="6828"/>
  </conditionalFormatting>
  <conditionalFormatting sqref="H119 J119 L119">
    <cfRule type="duplicateValues" dxfId="2424" priority="6827"/>
  </conditionalFormatting>
  <conditionalFormatting sqref="N119 P119 R119">
    <cfRule type="duplicateValues" dxfId="2423" priority="6826"/>
  </conditionalFormatting>
  <conditionalFormatting sqref="T119 V119 X119">
    <cfRule type="duplicateValues" dxfId="2422" priority="6825"/>
  </conditionalFormatting>
  <conditionalFormatting sqref="Z119 AB119">
    <cfRule type="duplicateValues" dxfId="2421" priority="6824"/>
  </conditionalFormatting>
  <conditionalFormatting sqref="F120">
    <cfRule type="duplicateValues" dxfId="2420" priority="6814"/>
  </conditionalFormatting>
  <conditionalFormatting sqref="J120 L120">
    <cfRule type="duplicateValues" dxfId="2419" priority="6813"/>
  </conditionalFormatting>
  <conditionalFormatting sqref="P120 R120">
    <cfRule type="duplicateValues" dxfId="2418" priority="6812"/>
  </conditionalFormatting>
  <conditionalFormatting sqref="V120 X120">
    <cfRule type="duplicateValues" dxfId="2417" priority="6811"/>
  </conditionalFormatting>
  <conditionalFormatting sqref="AB120">
    <cfRule type="duplicateValues" dxfId="2416" priority="6810"/>
  </conditionalFormatting>
  <conditionalFormatting sqref="F121">
    <cfRule type="duplicateValues" dxfId="2415" priority="6800"/>
  </conditionalFormatting>
  <conditionalFormatting sqref="P121 R121">
    <cfRule type="duplicateValues" dxfId="2414" priority="6798"/>
  </conditionalFormatting>
  <conditionalFormatting sqref="V121 X121">
    <cfRule type="duplicateValues" dxfId="2413" priority="6797"/>
  </conditionalFormatting>
  <conditionalFormatting sqref="AB121">
    <cfRule type="duplicateValues" dxfId="2412" priority="6796"/>
  </conditionalFormatting>
  <conditionalFormatting sqref="F122">
    <cfRule type="duplicateValues" dxfId="2411" priority="6786"/>
  </conditionalFormatting>
  <conditionalFormatting sqref="J122 L122">
    <cfRule type="duplicateValues" dxfId="2410" priority="6785"/>
  </conditionalFormatting>
  <conditionalFormatting sqref="P122 R122">
    <cfRule type="duplicateValues" dxfId="2409" priority="6784"/>
  </conditionalFormatting>
  <conditionalFormatting sqref="V122 X122">
    <cfRule type="duplicateValues" dxfId="2408" priority="6783"/>
  </conditionalFormatting>
  <conditionalFormatting sqref="AB122">
    <cfRule type="duplicateValues" dxfId="2407" priority="6782"/>
  </conditionalFormatting>
  <conditionalFormatting sqref="C120">
    <cfRule type="duplicateValues" dxfId="2406" priority="6777"/>
  </conditionalFormatting>
  <conditionalFormatting sqref="C120">
    <cfRule type="duplicateValues" dxfId="2405" priority="6773"/>
  </conditionalFormatting>
  <conditionalFormatting sqref="D120">
    <cfRule type="duplicateValues" dxfId="2404" priority="6772"/>
  </conditionalFormatting>
  <conditionalFormatting sqref="H120">
    <cfRule type="duplicateValues" dxfId="2403" priority="6771"/>
  </conditionalFormatting>
  <conditionalFormatting sqref="N120">
    <cfRule type="duplicateValues" dxfId="2402" priority="6770"/>
  </conditionalFormatting>
  <conditionalFormatting sqref="T120">
    <cfRule type="duplicateValues" dxfId="2401" priority="6769"/>
  </conditionalFormatting>
  <conditionalFormatting sqref="Z120">
    <cfRule type="duplicateValues" dxfId="2400" priority="6768"/>
  </conditionalFormatting>
  <conditionalFormatting sqref="C121">
    <cfRule type="duplicateValues" dxfId="2399" priority="6763"/>
  </conditionalFormatting>
  <conditionalFormatting sqref="C121">
    <cfRule type="duplicateValues" dxfId="2398" priority="6759"/>
  </conditionalFormatting>
  <conditionalFormatting sqref="D121">
    <cfRule type="duplicateValues" dxfId="2397" priority="6758"/>
  </conditionalFormatting>
  <conditionalFormatting sqref="H121 L121 J121">
    <cfRule type="duplicateValues" dxfId="2396" priority="6757"/>
  </conditionalFormatting>
  <conditionalFormatting sqref="N121">
    <cfRule type="duplicateValues" dxfId="2395" priority="6756"/>
  </conditionalFormatting>
  <conditionalFormatting sqref="T121">
    <cfRule type="duplicateValues" dxfId="2394" priority="6755"/>
  </conditionalFormatting>
  <conditionalFormatting sqref="Z121">
    <cfRule type="duplicateValues" dxfId="2393" priority="6754"/>
  </conditionalFormatting>
  <conditionalFormatting sqref="C122">
    <cfRule type="duplicateValues" dxfId="2392" priority="6749"/>
  </conditionalFormatting>
  <conditionalFormatting sqref="C122">
    <cfRule type="duplicateValues" dxfId="2391" priority="6745"/>
  </conditionalFormatting>
  <conditionalFormatting sqref="D122">
    <cfRule type="duplicateValues" dxfId="2390" priority="6744"/>
  </conditionalFormatting>
  <conditionalFormatting sqref="H122">
    <cfRule type="duplicateValues" dxfId="2389" priority="6743"/>
  </conditionalFormatting>
  <conditionalFormatting sqref="N122">
    <cfRule type="duplicateValues" dxfId="2388" priority="6742"/>
  </conditionalFormatting>
  <conditionalFormatting sqref="T122">
    <cfRule type="duplicateValues" dxfId="2387" priority="6741"/>
  </conditionalFormatting>
  <conditionalFormatting sqref="Z122">
    <cfRule type="duplicateValues" dxfId="2386" priority="6740"/>
  </conditionalFormatting>
  <conditionalFormatting sqref="C123">
    <cfRule type="duplicateValues" dxfId="2385" priority="6735"/>
  </conditionalFormatting>
  <conditionalFormatting sqref="C123">
    <cfRule type="duplicateValues" dxfId="2384" priority="6731"/>
  </conditionalFormatting>
  <conditionalFormatting sqref="D123 F123">
    <cfRule type="duplicateValues" dxfId="2383" priority="6730"/>
  </conditionalFormatting>
  <conditionalFormatting sqref="H123 J123 L123">
    <cfRule type="duplicateValues" dxfId="2382" priority="6729"/>
  </conditionalFormatting>
  <conditionalFormatting sqref="N123 P123 R123">
    <cfRule type="duplicateValues" dxfId="2381" priority="6728"/>
  </conditionalFormatting>
  <conditionalFormatting sqref="T123 V123 X123">
    <cfRule type="duplicateValues" dxfId="2380" priority="6727"/>
  </conditionalFormatting>
  <conditionalFormatting sqref="Z123 AB123">
    <cfRule type="duplicateValues" dxfId="2379" priority="6726"/>
  </conditionalFormatting>
  <conditionalFormatting sqref="C124">
    <cfRule type="duplicateValues" dxfId="2378" priority="6721"/>
  </conditionalFormatting>
  <conditionalFormatting sqref="C124">
    <cfRule type="duplicateValues" dxfId="2377" priority="6717"/>
  </conditionalFormatting>
  <conditionalFormatting sqref="D124 F124">
    <cfRule type="duplicateValues" dxfId="2376" priority="6716"/>
  </conditionalFormatting>
  <conditionalFormatting sqref="H124 L124 J124">
    <cfRule type="duplicateValues" dxfId="2375" priority="6715"/>
  </conditionalFormatting>
  <conditionalFormatting sqref="N124 P124 R124">
    <cfRule type="duplicateValues" dxfId="2374" priority="6714"/>
  </conditionalFormatting>
  <conditionalFormatting sqref="T124 V124 X124">
    <cfRule type="duplicateValues" dxfId="2373" priority="6713"/>
  </conditionalFormatting>
  <conditionalFormatting sqref="Z124 AB124">
    <cfRule type="duplicateValues" dxfId="2372" priority="6712"/>
  </conditionalFormatting>
  <conditionalFormatting sqref="C125">
    <cfRule type="duplicateValues" dxfId="2371" priority="6707"/>
  </conditionalFormatting>
  <conditionalFormatting sqref="C125">
    <cfRule type="duplicateValues" dxfId="2370" priority="6703"/>
  </conditionalFormatting>
  <conditionalFormatting sqref="D125 F125">
    <cfRule type="duplicateValues" dxfId="2369" priority="6702"/>
  </conditionalFormatting>
  <conditionalFormatting sqref="H125 J125 L125">
    <cfRule type="duplicateValues" dxfId="2368" priority="6701"/>
  </conditionalFormatting>
  <conditionalFormatting sqref="N125 P125 R125">
    <cfRule type="duplicateValues" dxfId="2367" priority="6700"/>
  </conditionalFormatting>
  <conditionalFormatting sqref="T125 X125 V125">
    <cfRule type="duplicateValues" dxfId="2366" priority="6699"/>
  </conditionalFormatting>
  <conditionalFormatting sqref="Z125 AB125">
    <cfRule type="duplicateValues" dxfId="2365" priority="6698"/>
  </conditionalFormatting>
  <conditionalFormatting sqref="C127">
    <cfRule type="duplicateValues" dxfId="2364" priority="6679"/>
  </conditionalFormatting>
  <conditionalFormatting sqref="C127">
    <cfRule type="duplicateValues" dxfId="2363" priority="6675"/>
  </conditionalFormatting>
  <conditionalFormatting sqref="D127 F127">
    <cfRule type="duplicateValues" dxfId="2362" priority="6674"/>
  </conditionalFormatting>
  <conditionalFormatting sqref="H127 J127 L127">
    <cfRule type="duplicateValues" dxfId="2361" priority="6673"/>
  </conditionalFormatting>
  <conditionalFormatting sqref="N127 P127 R127">
    <cfRule type="duplicateValues" dxfId="2360" priority="6672"/>
  </conditionalFormatting>
  <conditionalFormatting sqref="V127 X127 T127">
    <cfRule type="duplicateValues" dxfId="2359" priority="6671"/>
  </conditionalFormatting>
  <conditionalFormatting sqref="Z127 AB127">
    <cfRule type="duplicateValues" dxfId="2358" priority="6670"/>
  </conditionalFormatting>
  <conditionalFormatting sqref="C128">
    <cfRule type="duplicateValues" dxfId="2357" priority="6665"/>
  </conditionalFormatting>
  <conditionalFormatting sqref="C128">
    <cfRule type="duplicateValues" dxfId="2356" priority="6661"/>
  </conditionalFormatting>
  <conditionalFormatting sqref="D128 F128">
    <cfRule type="duplicateValues" dxfId="2355" priority="6660"/>
  </conditionalFormatting>
  <conditionalFormatting sqref="H128 J128 L128">
    <cfRule type="duplicateValues" dxfId="2354" priority="6659"/>
  </conditionalFormatting>
  <conditionalFormatting sqref="N128 P128 R128">
    <cfRule type="duplicateValues" dxfId="2353" priority="6658"/>
  </conditionalFormatting>
  <conditionalFormatting sqref="T128 V128 X128">
    <cfRule type="duplicateValues" dxfId="2352" priority="6657"/>
  </conditionalFormatting>
  <conditionalFormatting sqref="Z128 AB128">
    <cfRule type="duplicateValues" dxfId="2351" priority="6656"/>
  </conditionalFormatting>
  <conditionalFormatting sqref="C129">
    <cfRule type="duplicateValues" dxfId="2350" priority="6651"/>
  </conditionalFormatting>
  <conditionalFormatting sqref="C129">
    <cfRule type="duplicateValues" dxfId="2349" priority="6647"/>
  </conditionalFormatting>
  <conditionalFormatting sqref="F129 D129">
    <cfRule type="duplicateValues" dxfId="2348" priority="6646"/>
  </conditionalFormatting>
  <conditionalFormatting sqref="H129 J129 L129">
    <cfRule type="duplicateValues" dxfId="2347" priority="6645"/>
  </conditionalFormatting>
  <conditionalFormatting sqref="N129 P129 R129">
    <cfRule type="duplicateValues" dxfId="2346" priority="6644"/>
  </conditionalFormatting>
  <conditionalFormatting sqref="T129 V129 X129">
    <cfRule type="duplicateValues" dxfId="2345" priority="6643"/>
  </conditionalFormatting>
  <conditionalFormatting sqref="Z129 AB129">
    <cfRule type="duplicateValues" dxfId="2344" priority="6642"/>
  </conditionalFormatting>
  <conditionalFormatting sqref="C130">
    <cfRule type="duplicateValues" dxfId="2343" priority="6637"/>
  </conditionalFormatting>
  <conditionalFormatting sqref="C130">
    <cfRule type="duplicateValues" dxfId="2342" priority="6633"/>
  </conditionalFormatting>
  <conditionalFormatting sqref="D130 F130">
    <cfRule type="duplicateValues" dxfId="2341" priority="6632"/>
  </conditionalFormatting>
  <conditionalFormatting sqref="H130 L130">
    <cfRule type="duplicateValues" dxfId="2340" priority="6631"/>
  </conditionalFormatting>
  <conditionalFormatting sqref="N130 P130 R130">
    <cfRule type="duplicateValues" dxfId="2339" priority="6630"/>
  </conditionalFormatting>
  <conditionalFormatting sqref="T130 V130 X130">
    <cfRule type="duplicateValues" dxfId="2338" priority="6629"/>
  </conditionalFormatting>
  <conditionalFormatting sqref="Z130 AB130">
    <cfRule type="duplicateValues" dxfId="2337" priority="6628"/>
  </conditionalFormatting>
  <conditionalFormatting sqref="C131">
    <cfRule type="duplicateValues" dxfId="2336" priority="6623"/>
  </conditionalFormatting>
  <conditionalFormatting sqref="C131">
    <cfRule type="duplicateValues" dxfId="2335" priority="6619"/>
  </conditionalFormatting>
  <conditionalFormatting sqref="D131 F131">
    <cfRule type="duplicateValues" dxfId="2334" priority="6618"/>
  </conditionalFormatting>
  <conditionalFormatting sqref="H131 J131 L131">
    <cfRule type="duplicateValues" dxfId="2333" priority="6617"/>
  </conditionalFormatting>
  <conditionalFormatting sqref="N131 P131 R131">
    <cfRule type="duplicateValues" dxfId="2332" priority="6616"/>
  </conditionalFormatting>
  <conditionalFormatting sqref="T131 V131 X131">
    <cfRule type="duplicateValues" dxfId="2331" priority="6615"/>
  </conditionalFormatting>
  <conditionalFormatting sqref="Z131 AB131">
    <cfRule type="duplicateValues" dxfId="2330" priority="6614"/>
  </conditionalFormatting>
  <conditionalFormatting sqref="C132">
    <cfRule type="duplicateValues" dxfId="2329" priority="6609"/>
  </conditionalFormatting>
  <conditionalFormatting sqref="C132">
    <cfRule type="duplicateValues" dxfId="2328" priority="6605"/>
  </conditionalFormatting>
  <conditionalFormatting sqref="D132 F132">
    <cfRule type="duplicateValues" dxfId="2327" priority="6604"/>
  </conditionalFormatting>
  <conditionalFormatting sqref="H132 J132 L132">
    <cfRule type="duplicateValues" dxfId="2326" priority="6603"/>
  </conditionalFormatting>
  <conditionalFormatting sqref="N132 P132 R132">
    <cfRule type="duplicateValues" dxfId="2325" priority="6602"/>
  </conditionalFormatting>
  <conditionalFormatting sqref="T132 V132 X132">
    <cfRule type="duplicateValues" dxfId="2324" priority="6601"/>
  </conditionalFormatting>
  <conditionalFormatting sqref="Z132 AB132">
    <cfRule type="duplicateValues" dxfId="2323" priority="6600"/>
  </conditionalFormatting>
  <conditionalFormatting sqref="C133">
    <cfRule type="duplicateValues" dxfId="2322" priority="6595"/>
  </conditionalFormatting>
  <conditionalFormatting sqref="C133">
    <cfRule type="duplicateValues" dxfId="2321" priority="6591"/>
  </conditionalFormatting>
  <conditionalFormatting sqref="D133 F133">
    <cfRule type="duplicateValues" dxfId="2320" priority="6590"/>
  </conditionalFormatting>
  <conditionalFormatting sqref="H133 J133 L133">
    <cfRule type="duplicateValues" dxfId="2319" priority="6589"/>
  </conditionalFormatting>
  <conditionalFormatting sqref="N133 R133">
    <cfRule type="duplicateValues" dxfId="2318" priority="6588"/>
  </conditionalFormatting>
  <conditionalFormatting sqref="T133 V133 X133">
    <cfRule type="duplicateValues" dxfId="2317" priority="6587"/>
  </conditionalFormatting>
  <conditionalFormatting sqref="Z133 AB133">
    <cfRule type="duplicateValues" dxfId="2316" priority="6586"/>
  </conditionalFormatting>
  <conditionalFormatting sqref="C134">
    <cfRule type="duplicateValues" dxfId="2315" priority="6581"/>
  </conditionalFormatting>
  <conditionalFormatting sqref="C134">
    <cfRule type="duplicateValues" dxfId="2314" priority="6577"/>
  </conditionalFormatting>
  <conditionalFormatting sqref="D134 F134">
    <cfRule type="duplicateValues" dxfId="2313" priority="6576"/>
  </conditionalFormatting>
  <conditionalFormatting sqref="H134 J134 L134">
    <cfRule type="duplicateValues" dxfId="2312" priority="6575"/>
  </conditionalFormatting>
  <conditionalFormatting sqref="N134 P134 R134">
    <cfRule type="duplicateValues" dxfId="2311" priority="6574"/>
  </conditionalFormatting>
  <conditionalFormatting sqref="T134 V134 X134">
    <cfRule type="duplicateValues" dxfId="2310" priority="6573"/>
  </conditionalFormatting>
  <conditionalFormatting sqref="Z134 AB134">
    <cfRule type="duplicateValues" dxfId="2309" priority="6572"/>
  </conditionalFormatting>
  <conditionalFormatting sqref="C135">
    <cfRule type="duplicateValues" dxfId="2308" priority="6567"/>
  </conditionalFormatting>
  <conditionalFormatting sqref="C135">
    <cfRule type="duplicateValues" dxfId="2307" priority="6563"/>
  </conditionalFormatting>
  <conditionalFormatting sqref="D135 F135">
    <cfRule type="duplicateValues" dxfId="2306" priority="6562"/>
  </conditionalFormatting>
  <conditionalFormatting sqref="H135 J135 L135">
    <cfRule type="duplicateValues" dxfId="2305" priority="6561"/>
  </conditionalFormatting>
  <conditionalFormatting sqref="N135 P135 R135">
    <cfRule type="duplicateValues" dxfId="2304" priority="6560"/>
  </conditionalFormatting>
  <conditionalFormatting sqref="T135 V135 X135">
    <cfRule type="duplicateValues" dxfId="2303" priority="6559"/>
  </conditionalFormatting>
  <conditionalFormatting sqref="Z135 AB135">
    <cfRule type="duplicateValues" dxfId="2302" priority="6558"/>
  </conditionalFormatting>
  <conditionalFormatting sqref="C136">
    <cfRule type="duplicateValues" dxfId="2301" priority="6553"/>
  </conditionalFormatting>
  <conditionalFormatting sqref="C136">
    <cfRule type="duplicateValues" dxfId="2300" priority="6549"/>
  </conditionalFormatting>
  <conditionalFormatting sqref="D136 F136:F137">
    <cfRule type="duplicateValues" dxfId="2299" priority="6548"/>
  </conditionalFormatting>
  <conditionalFormatting sqref="H136 J136 L136">
    <cfRule type="duplicateValues" dxfId="2298" priority="6547"/>
  </conditionalFormatting>
  <conditionalFormatting sqref="N136 P136 R136">
    <cfRule type="duplicateValues" dxfId="2297" priority="6546"/>
  </conditionalFormatting>
  <conditionalFormatting sqref="T136 V136 X136">
    <cfRule type="duplicateValues" dxfId="2296" priority="6545"/>
  </conditionalFormatting>
  <conditionalFormatting sqref="Z136 AB136">
    <cfRule type="duplicateValues" dxfId="2295" priority="6544"/>
  </conditionalFormatting>
  <conditionalFormatting sqref="C137">
    <cfRule type="duplicateValues" dxfId="2294" priority="6539"/>
  </conditionalFormatting>
  <conditionalFormatting sqref="C137">
    <cfRule type="duplicateValues" dxfId="2293" priority="6535"/>
  </conditionalFormatting>
  <conditionalFormatting sqref="D137">
    <cfRule type="duplicateValues" dxfId="2292" priority="6534"/>
  </conditionalFormatting>
  <conditionalFormatting sqref="H137 J137 L137">
    <cfRule type="duplicateValues" dxfId="2291" priority="6533"/>
  </conditionalFormatting>
  <conditionalFormatting sqref="N137 P137 R137">
    <cfRule type="duplicateValues" dxfId="2290" priority="6532"/>
  </conditionalFormatting>
  <conditionalFormatting sqref="T137 V137 X137">
    <cfRule type="duplicateValues" dxfId="2289" priority="6531"/>
  </conditionalFormatting>
  <conditionalFormatting sqref="Z137 AB137">
    <cfRule type="duplicateValues" dxfId="2288" priority="6530"/>
  </conditionalFormatting>
  <conditionalFormatting sqref="C138">
    <cfRule type="duplicateValues" dxfId="2287" priority="6525"/>
  </conditionalFormatting>
  <conditionalFormatting sqref="C138">
    <cfRule type="duplicateValues" dxfId="2286" priority="6521"/>
  </conditionalFormatting>
  <conditionalFormatting sqref="D138 F138">
    <cfRule type="duplicateValues" dxfId="2285" priority="6520"/>
  </conditionalFormatting>
  <conditionalFormatting sqref="H138 J138 L138">
    <cfRule type="duplicateValues" dxfId="2284" priority="6519"/>
  </conditionalFormatting>
  <conditionalFormatting sqref="N138 P138 R138">
    <cfRule type="duplicateValues" dxfId="2283" priority="6518"/>
  </conditionalFormatting>
  <conditionalFormatting sqref="T138 V138 X138">
    <cfRule type="duplicateValues" dxfId="2282" priority="6517"/>
  </conditionalFormatting>
  <conditionalFormatting sqref="Z138 AB138">
    <cfRule type="duplicateValues" dxfId="2281" priority="6516"/>
  </conditionalFormatting>
  <conditionalFormatting sqref="C139">
    <cfRule type="duplicateValues" dxfId="2280" priority="6511"/>
  </conditionalFormatting>
  <conditionalFormatting sqref="C139">
    <cfRule type="duplicateValues" dxfId="2279" priority="6507"/>
  </conditionalFormatting>
  <conditionalFormatting sqref="D139 F139">
    <cfRule type="duplicateValues" dxfId="2278" priority="6506"/>
  </conditionalFormatting>
  <conditionalFormatting sqref="H139 J139 L139">
    <cfRule type="duplicateValues" dxfId="2277" priority="6505"/>
  </conditionalFormatting>
  <conditionalFormatting sqref="N139 P139 R139">
    <cfRule type="duplicateValues" dxfId="2276" priority="6504"/>
  </conditionalFormatting>
  <conditionalFormatting sqref="T139 V139 X139">
    <cfRule type="duplicateValues" dxfId="2275" priority="6503"/>
  </conditionalFormatting>
  <conditionalFormatting sqref="Z139 AB139">
    <cfRule type="duplicateValues" dxfId="2274" priority="6502"/>
  </conditionalFormatting>
  <conditionalFormatting sqref="C140">
    <cfRule type="duplicateValues" dxfId="2273" priority="6497"/>
  </conditionalFormatting>
  <conditionalFormatting sqref="C140">
    <cfRule type="duplicateValues" dxfId="2272" priority="6493"/>
  </conditionalFormatting>
  <conditionalFormatting sqref="D140 F140">
    <cfRule type="duplicateValues" dxfId="2271" priority="6492"/>
  </conditionalFormatting>
  <conditionalFormatting sqref="H140 J140 L140">
    <cfRule type="duplicateValues" dxfId="2270" priority="6491"/>
  </conditionalFormatting>
  <conditionalFormatting sqref="N140 P140 R140">
    <cfRule type="duplicateValues" dxfId="2269" priority="6490"/>
  </conditionalFormatting>
  <conditionalFormatting sqref="T140 V140 X140">
    <cfRule type="duplicateValues" dxfId="2268" priority="6489"/>
  </conditionalFormatting>
  <conditionalFormatting sqref="Z140 AB140">
    <cfRule type="duplicateValues" dxfId="2267" priority="6488"/>
  </conditionalFormatting>
  <conditionalFormatting sqref="C141">
    <cfRule type="duplicateValues" dxfId="2266" priority="6483"/>
  </conditionalFormatting>
  <conditionalFormatting sqref="C141">
    <cfRule type="duplicateValues" dxfId="2265" priority="6479"/>
  </conditionalFormatting>
  <conditionalFormatting sqref="D141 F141">
    <cfRule type="duplicateValues" dxfId="2264" priority="6478"/>
  </conditionalFormatting>
  <conditionalFormatting sqref="H141 J141 L141">
    <cfRule type="duplicateValues" dxfId="2263" priority="6477"/>
  </conditionalFormatting>
  <conditionalFormatting sqref="N141 P141 R141">
    <cfRule type="duplicateValues" dxfId="2262" priority="6476"/>
  </conditionalFormatting>
  <conditionalFormatting sqref="T141 V141 X141">
    <cfRule type="duplicateValues" dxfId="2261" priority="6475"/>
  </conditionalFormatting>
  <conditionalFormatting sqref="Z141 AB141">
    <cfRule type="duplicateValues" dxfId="2260" priority="6474"/>
  </conditionalFormatting>
  <conditionalFormatting sqref="C142">
    <cfRule type="duplicateValues" dxfId="2259" priority="6469"/>
  </conditionalFormatting>
  <conditionalFormatting sqref="C142">
    <cfRule type="duplicateValues" dxfId="2258" priority="6465"/>
  </conditionalFormatting>
  <conditionalFormatting sqref="D142 F142">
    <cfRule type="duplicateValues" dxfId="2257" priority="6464"/>
  </conditionalFormatting>
  <conditionalFormatting sqref="H142 J142 L142">
    <cfRule type="duplicateValues" dxfId="2256" priority="6463"/>
  </conditionalFormatting>
  <conditionalFormatting sqref="N142 P142 R142">
    <cfRule type="duplicateValues" dxfId="2255" priority="6462"/>
  </conditionalFormatting>
  <conditionalFormatting sqref="T142 V142 X142">
    <cfRule type="duplicateValues" dxfId="2254" priority="6461"/>
  </conditionalFormatting>
  <conditionalFormatting sqref="Z142 AB142">
    <cfRule type="duplicateValues" dxfId="2253" priority="6460"/>
  </conditionalFormatting>
  <conditionalFormatting sqref="C143">
    <cfRule type="duplicateValues" dxfId="2252" priority="6455"/>
  </conditionalFormatting>
  <conditionalFormatting sqref="C143">
    <cfRule type="duplicateValues" dxfId="2251" priority="6451"/>
  </conditionalFormatting>
  <conditionalFormatting sqref="D143 F143">
    <cfRule type="duplicateValues" dxfId="2250" priority="6450"/>
  </conditionalFormatting>
  <conditionalFormatting sqref="H143 J143 L143">
    <cfRule type="duplicateValues" dxfId="2249" priority="6449"/>
  </conditionalFormatting>
  <conditionalFormatting sqref="N143 P143 R143">
    <cfRule type="duplicateValues" dxfId="2248" priority="6448"/>
  </conditionalFormatting>
  <conditionalFormatting sqref="T143 V143 X143">
    <cfRule type="duplicateValues" dxfId="2247" priority="6447"/>
  </conditionalFormatting>
  <conditionalFormatting sqref="Z143 AB143">
    <cfRule type="duplicateValues" dxfId="2246" priority="6446"/>
  </conditionalFormatting>
  <conditionalFormatting sqref="C144">
    <cfRule type="duplicateValues" dxfId="2245" priority="6441"/>
  </conditionalFormatting>
  <conditionalFormatting sqref="C144">
    <cfRule type="duplicateValues" dxfId="2244" priority="6437"/>
  </conditionalFormatting>
  <conditionalFormatting sqref="D144 F144">
    <cfRule type="duplicateValues" dxfId="2243" priority="6436"/>
  </conditionalFormatting>
  <conditionalFormatting sqref="H144 L144 J144">
    <cfRule type="duplicateValues" dxfId="2242" priority="6435"/>
  </conditionalFormatting>
  <conditionalFormatting sqref="N144 P144 R144">
    <cfRule type="duplicateValues" dxfId="2241" priority="6434"/>
  </conditionalFormatting>
  <conditionalFormatting sqref="T144 V144 X144">
    <cfRule type="duplicateValues" dxfId="2240" priority="6433"/>
  </conditionalFormatting>
  <conditionalFormatting sqref="Z144 AB144">
    <cfRule type="duplicateValues" dxfId="2239" priority="6432"/>
  </conditionalFormatting>
  <conditionalFormatting sqref="C145">
    <cfRule type="duplicateValues" dxfId="2238" priority="6427"/>
  </conditionalFormatting>
  <conditionalFormatting sqref="C145">
    <cfRule type="duplicateValues" dxfId="2237" priority="6423"/>
  </conditionalFormatting>
  <conditionalFormatting sqref="D145 F145">
    <cfRule type="duplicateValues" dxfId="2236" priority="6422"/>
  </conditionalFormatting>
  <conditionalFormatting sqref="H145 J145 L145">
    <cfRule type="duplicateValues" dxfId="2235" priority="6421"/>
  </conditionalFormatting>
  <conditionalFormatting sqref="N145 P145 R145">
    <cfRule type="duplicateValues" dxfId="2234" priority="6420"/>
  </conditionalFormatting>
  <conditionalFormatting sqref="T145 V145 X145">
    <cfRule type="duplicateValues" dxfId="2233" priority="6419"/>
  </conditionalFormatting>
  <conditionalFormatting sqref="Z145 AB145">
    <cfRule type="duplicateValues" dxfId="2232" priority="6418"/>
  </conditionalFormatting>
  <conditionalFormatting sqref="C146">
    <cfRule type="duplicateValues" dxfId="2231" priority="6413"/>
  </conditionalFormatting>
  <conditionalFormatting sqref="C146">
    <cfRule type="duplicateValues" dxfId="2230" priority="6409"/>
  </conditionalFormatting>
  <conditionalFormatting sqref="D146 F146">
    <cfRule type="duplicateValues" dxfId="2229" priority="6408"/>
  </conditionalFormatting>
  <conditionalFormatting sqref="H146 J146 L146">
    <cfRule type="duplicateValues" dxfId="2228" priority="6407"/>
  </conditionalFormatting>
  <conditionalFormatting sqref="N146 P146 R146">
    <cfRule type="duplicateValues" dxfId="2227" priority="6406"/>
  </conditionalFormatting>
  <conditionalFormatting sqref="T146 V146 X146">
    <cfRule type="duplicateValues" dxfId="2226" priority="6405"/>
  </conditionalFormatting>
  <conditionalFormatting sqref="Z146 AB146">
    <cfRule type="duplicateValues" dxfId="2225" priority="6404"/>
  </conditionalFormatting>
  <conditionalFormatting sqref="C147">
    <cfRule type="duplicateValues" dxfId="2224" priority="6399"/>
  </conditionalFormatting>
  <conditionalFormatting sqref="C147">
    <cfRule type="duplicateValues" dxfId="2223" priority="6395"/>
  </conditionalFormatting>
  <conditionalFormatting sqref="D147 F147">
    <cfRule type="duplicateValues" dxfId="2222" priority="6394"/>
  </conditionalFormatting>
  <conditionalFormatting sqref="H147 J147 L147">
    <cfRule type="duplicateValues" dxfId="2221" priority="6393"/>
  </conditionalFormatting>
  <conditionalFormatting sqref="N147 P147 R147">
    <cfRule type="duplicateValues" dxfId="2220" priority="6392"/>
  </conditionalFormatting>
  <conditionalFormatting sqref="T147 V147 X147">
    <cfRule type="duplicateValues" dxfId="2219" priority="6391"/>
  </conditionalFormatting>
  <conditionalFormatting sqref="Z147 AB147">
    <cfRule type="duplicateValues" dxfId="2218" priority="6390"/>
  </conditionalFormatting>
  <conditionalFormatting sqref="C148">
    <cfRule type="duplicateValues" dxfId="2217" priority="6385"/>
  </conditionalFormatting>
  <conditionalFormatting sqref="C148">
    <cfRule type="duplicateValues" dxfId="2216" priority="6381"/>
  </conditionalFormatting>
  <conditionalFormatting sqref="D148 F148">
    <cfRule type="duplicateValues" dxfId="2215" priority="6380"/>
  </conditionalFormatting>
  <conditionalFormatting sqref="H148 J148 L148">
    <cfRule type="duplicateValues" dxfId="2214" priority="6379"/>
  </conditionalFormatting>
  <conditionalFormatting sqref="N148 P148 R148">
    <cfRule type="duplicateValues" dxfId="2213" priority="6378"/>
  </conditionalFormatting>
  <conditionalFormatting sqref="T148 V148 X148">
    <cfRule type="duplicateValues" dxfId="2212" priority="6377"/>
  </conditionalFormatting>
  <conditionalFormatting sqref="Z148 AB148">
    <cfRule type="duplicateValues" dxfId="2211" priority="6376"/>
  </conditionalFormatting>
  <conditionalFormatting sqref="C149">
    <cfRule type="duplicateValues" dxfId="2210" priority="6371"/>
  </conditionalFormatting>
  <conditionalFormatting sqref="C149">
    <cfRule type="duplicateValues" dxfId="2209" priority="6367"/>
  </conditionalFormatting>
  <conditionalFormatting sqref="D149 F149">
    <cfRule type="duplicateValues" dxfId="2208" priority="6366"/>
  </conditionalFormatting>
  <conditionalFormatting sqref="H149 J149 L149">
    <cfRule type="duplicateValues" dxfId="2207" priority="6365"/>
  </conditionalFormatting>
  <conditionalFormatting sqref="N149 P149 R149">
    <cfRule type="duplicateValues" dxfId="2206" priority="6364"/>
  </conditionalFormatting>
  <conditionalFormatting sqref="T149 V149 X149">
    <cfRule type="duplicateValues" dxfId="2205" priority="6363"/>
  </conditionalFormatting>
  <conditionalFormatting sqref="Z149 AB149">
    <cfRule type="duplicateValues" dxfId="2204" priority="6362"/>
  </conditionalFormatting>
  <conditionalFormatting sqref="C150">
    <cfRule type="duplicateValues" dxfId="2203" priority="6357"/>
  </conditionalFormatting>
  <conditionalFormatting sqref="C150">
    <cfRule type="duplicateValues" dxfId="2202" priority="6353"/>
  </conditionalFormatting>
  <conditionalFormatting sqref="D150 F150">
    <cfRule type="duplicateValues" dxfId="2201" priority="6352"/>
  </conditionalFormatting>
  <conditionalFormatting sqref="H150 J150 L150">
    <cfRule type="duplicateValues" dxfId="2200" priority="6351"/>
  </conditionalFormatting>
  <conditionalFormatting sqref="N150 P150 R150">
    <cfRule type="duplicateValues" dxfId="2199" priority="6350"/>
  </conditionalFormatting>
  <conditionalFormatting sqref="T150 V150 X150">
    <cfRule type="duplicateValues" dxfId="2198" priority="6349"/>
  </conditionalFormatting>
  <conditionalFormatting sqref="Z150 AB150">
    <cfRule type="duplicateValues" dxfId="2197" priority="6348"/>
  </conditionalFormatting>
  <conditionalFormatting sqref="C151">
    <cfRule type="duplicateValues" dxfId="2196" priority="6343"/>
  </conditionalFormatting>
  <conditionalFormatting sqref="C151">
    <cfRule type="duplicateValues" dxfId="2195" priority="6339"/>
  </conditionalFormatting>
  <conditionalFormatting sqref="D151 F151">
    <cfRule type="duplicateValues" dxfId="2194" priority="6338"/>
  </conditionalFormatting>
  <conditionalFormatting sqref="H151 J151 L151">
    <cfRule type="duplicateValues" dxfId="2193" priority="6337"/>
  </conditionalFormatting>
  <conditionalFormatting sqref="N151 P151 R151">
    <cfRule type="duplicateValues" dxfId="2192" priority="6336"/>
  </conditionalFormatting>
  <conditionalFormatting sqref="T151 V151 X151">
    <cfRule type="duplicateValues" dxfId="2191" priority="6335"/>
  </conditionalFormatting>
  <conditionalFormatting sqref="Z151 AB151">
    <cfRule type="duplicateValues" dxfId="2190" priority="6334"/>
  </conditionalFormatting>
  <conditionalFormatting sqref="C152">
    <cfRule type="duplicateValues" dxfId="2189" priority="6329"/>
  </conditionalFormatting>
  <conditionalFormatting sqref="C152">
    <cfRule type="duplicateValues" dxfId="2188" priority="6325"/>
  </conditionalFormatting>
  <conditionalFormatting sqref="D152 F152">
    <cfRule type="duplicateValues" dxfId="2187" priority="6324"/>
  </conditionalFormatting>
  <conditionalFormatting sqref="L152 H152 J152">
    <cfRule type="duplicateValues" dxfId="2186" priority="6323"/>
  </conditionalFormatting>
  <conditionalFormatting sqref="N152 P152 R152">
    <cfRule type="duplicateValues" dxfId="2185" priority="6322"/>
  </conditionalFormatting>
  <conditionalFormatting sqref="T152 V152 X152">
    <cfRule type="duplicateValues" dxfId="2184" priority="6321"/>
  </conditionalFormatting>
  <conditionalFormatting sqref="Z152 AB152">
    <cfRule type="duplicateValues" dxfId="2183" priority="6320"/>
  </conditionalFormatting>
  <conditionalFormatting sqref="C153">
    <cfRule type="duplicateValues" dxfId="2182" priority="6315"/>
  </conditionalFormatting>
  <conditionalFormatting sqref="C153">
    <cfRule type="duplicateValues" dxfId="2181" priority="6311"/>
  </conditionalFormatting>
  <conditionalFormatting sqref="D153 F153">
    <cfRule type="duplicateValues" dxfId="2180" priority="6310"/>
  </conditionalFormatting>
  <conditionalFormatting sqref="H153 L153 J153">
    <cfRule type="duplicateValues" dxfId="2179" priority="6309"/>
  </conditionalFormatting>
  <conditionalFormatting sqref="N153 P153 R153">
    <cfRule type="duplicateValues" dxfId="2178" priority="6308"/>
  </conditionalFormatting>
  <conditionalFormatting sqref="T153 V153 X153">
    <cfRule type="duplicateValues" dxfId="2177" priority="6307"/>
  </conditionalFormatting>
  <conditionalFormatting sqref="Z153 AB153">
    <cfRule type="duplicateValues" dxfId="2176" priority="6306"/>
  </conditionalFormatting>
  <conditionalFormatting sqref="C154">
    <cfRule type="duplicateValues" dxfId="2175" priority="6301"/>
  </conditionalFormatting>
  <conditionalFormatting sqref="C154">
    <cfRule type="duplicateValues" dxfId="2174" priority="6297"/>
  </conditionalFormatting>
  <conditionalFormatting sqref="D154 F154">
    <cfRule type="duplicateValues" dxfId="2173" priority="6296"/>
  </conditionalFormatting>
  <conditionalFormatting sqref="H154 J154 L154">
    <cfRule type="duplicateValues" dxfId="2172" priority="6295"/>
  </conditionalFormatting>
  <conditionalFormatting sqref="N154 P154 R154">
    <cfRule type="duplicateValues" dxfId="2171" priority="6294"/>
  </conditionalFormatting>
  <conditionalFormatting sqref="T154 V154 X154">
    <cfRule type="duplicateValues" dxfId="2170" priority="6293"/>
  </conditionalFormatting>
  <conditionalFormatting sqref="Z154 AB154">
    <cfRule type="duplicateValues" dxfId="2169" priority="6292"/>
  </conditionalFormatting>
  <conditionalFormatting sqref="C155">
    <cfRule type="duplicateValues" dxfId="2168" priority="6287"/>
  </conditionalFormatting>
  <conditionalFormatting sqref="C155">
    <cfRule type="duplicateValues" dxfId="2167" priority="6283"/>
  </conditionalFormatting>
  <conditionalFormatting sqref="D155 F155">
    <cfRule type="duplicateValues" dxfId="2166" priority="6282"/>
  </conditionalFormatting>
  <conditionalFormatting sqref="H155 J155 L155">
    <cfRule type="duplicateValues" dxfId="2165" priority="6281"/>
  </conditionalFormatting>
  <conditionalFormatting sqref="N155 P155 R155">
    <cfRule type="duplicateValues" dxfId="2164" priority="6280"/>
  </conditionalFormatting>
  <conditionalFormatting sqref="T155 V155 X155">
    <cfRule type="duplicateValues" dxfId="2163" priority="6279"/>
  </conditionalFormatting>
  <conditionalFormatting sqref="Z155 AB155">
    <cfRule type="duplicateValues" dxfId="2162" priority="6278"/>
  </conditionalFormatting>
  <conditionalFormatting sqref="C156">
    <cfRule type="duplicateValues" dxfId="2161" priority="6273"/>
  </conditionalFormatting>
  <conditionalFormatting sqref="C156">
    <cfRule type="duplicateValues" dxfId="2160" priority="6269"/>
  </conditionalFormatting>
  <conditionalFormatting sqref="D156 F156">
    <cfRule type="duplicateValues" dxfId="2159" priority="6268"/>
  </conditionalFormatting>
  <conditionalFormatting sqref="H156 J156 L156">
    <cfRule type="duplicateValues" dxfId="2158" priority="6267"/>
  </conditionalFormatting>
  <conditionalFormatting sqref="N156 P156 R156">
    <cfRule type="duplicateValues" dxfId="2157" priority="6266"/>
  </conditionalFormatting>
  <conditionalFormatting sqref="T156 V156 X156">
    <cfRule type="duplicateValues" dxfId="2156" priority="6265"/>
  </conditionalFormatting>
  <conditionalFormatting sqref="Z156 AB156">
    <cfRule type="duplicateValues" dxfId="2155" priority="6264"/>
  </conditionalFormatting>
  <conditionalFormatting sqref="C157">
    <cfRule type="duplicateValues" dxfId="2154" priority="6259"/>
  </conditionalFormatting>
  <conditionalFormatting sqref="C157">
    <cfRule type="duplicateValues" dxfId="2153" priority="6255"/>
  </conditionalFormatting>
  <conditionalFormatting sqref="D157 F157">
    <cfRule type="duplicateValues" dxfId="2152" priority="6254"/>
  </conditionalFormatting>
  <conditionalFormatting sqref="H157 J157 L157">
    <cfRule type="duplicateValues" dxfId="2151" priority="6253"/>
  </conditionalFormatting>
  <conditionalFormatting sqref="N157 P157 R157">
    <cfRule type="duplicateValues" dxfId="2150" priority="6252"/>
  </conditionalFormatting>
  <conditionalFormatting sqref="T157 V157 X157">
    <cfRule type="duplicateValues" dxfId="2149" priority="6251"/>
  </conditionalFormatting>
  <conditionalFormatting sqref="Z157 AB157">
    <cfRule type="duplicateValues" dxfId="2148" priority="6250"/>
  </conditionalFormatting>
  <conditionalFormatting sqref="C158">
    <cfRule type="duplicateValues" dxfId="2147" priority="6245"/>
  </conditionalFormatting>
  <conditionalFormatting sqref="C158">
    <cfRule type="duplicateValues" dxfId="2146" priority="6241"/>
  </conditionalFormatting>
  <conditionalFormatting sqref="D158 F158">
    <cfRule type="duplicateValues" dxfId="2145" priority="6240"/>
  </conditionalFormatting>
  <conditionalFormatting sqref="H158 J158 L158">
    <cfRule type="duplicateValues" dxfId="2144" priority="6239"/>
  </conditionalFormatting>
  <conditionalFormatting sqref="N158 P158 R158">
    <cfRule type="duplicateValues" dxfId="2143" priority="6238"/>
  </conditionalFormatting>
  <conditionalFormatting sqref="T158 V158 X158">
    <cfRule type="duplicateValues" dxfId="2142" priority="6237"/>
  </conditionalFormatting>
  <conditionalFormatting sqref="Z158 AB158">
    <cfRule type="duplicateValues" dxfId="2141" priority="6236"/>
  </conditionalFormatting>
  <conditionalFormatting sqref="C159">
    <cfRule type="duplicateValues" dxfId="2140" priority="6231"/>
  </conditionalFormatting>
  <conditionalFormatting sqref="C159">
    <cfRule type="duplicateValues" dxfId="2139" priority="6227"/>
  </conditionalFormatting>
  <conditionalFormatting sqref="D159 F159">
    <cfRule type="duplicateValues" dxfId="2138" priority="6226"/>
  </conditionalFormatting>
  <conditionalFormatting sqref="H159 J159 L159">
    <cfRule type="duplicateValues" dxfId="2137" priority="6225"/>
  </conditionalFormatting>
  <conditionalFormatting sqref="N159 P159 R159">
    <cfRule type="duplicateValues" dxfId="2136" priority="6224"/>
  </conditionalFormatting>
  <conditionalFormatting sqref="T159 V159 X159">
    <cfRule type="duplicateValues" dxfId="2135" priority="6223"/>
  </conditionalFormatting>
  <conditionalFormatting sqref="Z159 AB159">
    <cfRule type="duplicateValues" dxfId="2134" priority="6222"/>
  </conditionalFormatting>
  <conditionalFormatting sqref="C160">
    <cfRule type="duplicateValues" dxfId="2133" priority="6217"/>
  </conditionalFormatting>
  <conditionalFormatting sqref="C160">
    <cfRule type="duplicateValues" dxfId="2132" priority="6213"/>
  </conditionalFormatting>
  <conditionalFormatting sqref="D160 F160">
    <cfRule type="duplicateValues" dxfId="2131" priority="6212"/>
  </conditionalFormatting>
  <conditionalFormatting sqref="H160 J160 L160">
    <cfRule type="duplicateValues" dxfId="2130" priority="6211"/>
  </conditionalFormatting>
  <conditionalFormatting sqref="N160 P160 R160">
    <cfRule type="duplicateValues" dxfId="2129" priority="6210"/>
  </conditionalFormatting>
  <conditionalFormatting sqref="T160 V160 X160">
    <cfRule type="duplicateValues" dxfId="2128" priority="6209"/>
  </conditionalFormatting>
  <conditionalFormatting sqref="Z160 AB160">
    <cfRule type="duplicateValues" dxfId="2127" priority="6208"/>
  </conditionalFormatting>
  <conditionalFormatting sqref="C161">
    <cfRule type="duplicateValues" dxfId="2126" priority="6203"/>
  </conditionalFormatting>
  <conditionalFormatting sqref="C161">
    <cfRule type="duplicateValues" dxfId="2125" priority="6199"/>
  </conditionalFormatting>
  <conditionalFormatting sqref="D161 F161">
    <cfRule type="duplicateValues" dxfId="2124" priority="6198"/>
  </conditionalFormatting>
  <conditionalFormatting sqref="H161 J161 L161">
    <cfRule type="duplicateValues" dxfId="2123" priority="6197"/>
  </conditionalFormatting>
  <conditionalFormatting sqref="N161 P161 R161">
    <cfRule type="duplicateValues" dxfId="2122" priority="6196"/>
  </conditionalFormatting>
  <conditionalFormatting sqref="T161 V161 X161">
    <cfRule type="duplicateValues" dxfId="2121" priority="6195"/>
  </conditionalFormatting>
  <conditionalFormatting sqref="Z161 AB161">
    <cfRule type="duplicateValues" dxfId="2120" priority="6194"/>
  </conditionalFormatting>
  <conditionalFormatting sqref="C162">
    <cfRule type="duplicateValues" dxfId="2119" priority="6189"/>
  </conditionalFormatting>
  <conditionalFormatting sqref="C162">
    <cfRule type="duplicateValues" dxfId="2118" priority="6185"/>
  </conditionalFormatting>
  <conditionalFormatting sqref="D162 F162">
    <cfRule type="duplicateValues" dxfId="2117" priority="6184"/>
  </conditionalFormatting>
  <conditionalFormatting sqref="H162 J162 L162">
    <cfRule type="duplicateValues" dxfId="2116" priority="6183"/>
  </conditionalFormatting>
  <conditionalFormatting sqref="N162 P162 R162">
    <cfRule type="duplicateValues" dxfId="2115" priority="6182"/>
  </conditionalFormatting>
  <conditionalFormatting sqref="T162 X162 V162">
    <cfRule type="duplicateValues" dxfId="2114" priority="6181"/>
  </conditionalFormatting>
  <conditionalFormatting sqref="Z162 AB162">
    <cfRule type="duplicateValues" dxfId="2113" priority="6180"/>
  </conditionalFormatting>
  <conditionalFormatting sqref="C163">
    <cfRule type="duplicateValues" dxfId="2112" priority="6175"/>
  </conditionalFormatting>
  <conditionalFormatting sqref="C163">
    <cfRule type="duplicateValues" dxfId="2111" priority="6171"/>
  </conditionalFormatting>
  <conditionalFormatting sqref="D163 F163">
    <cfRule type="duplicateValues" dxfId="2110" priority="6170"/>
  </conditionalFormatting>
  <conditionalFormatting sqref="H163 J163 L163">
    <cfRule type="duplicateValues" dxfId="2109" priority="6169"/>
  </conditionalFormatting>
  <conditionalFormatting sqref="N163 P163 R163">
    <cfRule type="duplicateValues" dxfId="2108" priority="6168"/>
  </conditionalFormatting>
  <conditionalFormatting sqref="T163 V163 X163">
    <cfRule type="duplicateValues" dxfId="2107" priority="6167"/>
  </conditionalFormatting>
  <conditionalFormatting sqref="Z163 AB163">
    <cfRule type="duplicateValues" dxfId="2106" priority="6166"/>
  </conditionalFormatting>
  <conditionalFormatting sqref="C164">
    <cfRule type="duplicateValues" dxfId="2105" priority="6161"/>
  </conditionalFormatting>
  <conditionalFormatting sqref="C164">
    <cfRule type="duplicateValues" dxfId="2104" priority="6157"/>
  </conditionalFormatting>
  <conditionalFormatting sqref="D164 F164">
    <cfRule type="duplicateValues" dxfId="2103" priority="6156"/>
  </conditionalFormatting>
  <conditionalFormatting sqref="L164 J164">
    <cfRule type="duplicateValues" dxfId="2102" priority="6155"/>
  </conditionalFormatting>
  <conditionalFormatting sqref="N164 P164 R164">
    <cfRule type="duplicateValues" dxfId="2101" priority="6154"/>
  </conditionalFormatting>
  <conditionalFormatting sqref="T164 V164 X164">
    <cfRule type="duplicateValues" dxfId="2100" priority="6153"/>
  </conditionalFormatting>
  <conditionalFormatting sqref="Z164 AB164">
    <cfRule type="duplicateValues" dxfId="2099" priority="6152"/>
  </conditionalFormatting>
  <conditionalFormatting sqref="C165">
    <cfRule type="duplicateValues" dxfId="2098" priority="6147"/>
  </conditionalFormatting>
  <conditionalFormatting sqref="C165">
    <cfRule type="duplicateValues" dxfId="2097" priority="6143"/>
  </conditionalFormatting>
  <conditionalFormatting sqref="D165 F165">
    <cfRule type="duplicateValues" dxfId="2096" priority="6142"/>
  </conditionalFormatting>
  <conditionalFormatting sqref="H165 J165 L165">
    <cfRule type="duplicateValues" dxfId="2095" priority="6141"/>
  </conditionalFormatting>
  <conditionalFormatting sqref="N165 P165 R165">
    <cfRule type="duplicateValues" dxfId="2094" priority="6140"/>
  </conditionalFormatting>
  <conditionalFormatting sqref="T165 V165 X165">
    <cfRule type="duplicateValues" dxfId="2093" priority="6139"/>
  </conditionalFormatting>
  <conditionalFormatting sqref="Z165 AB165">
    <cfRule type="duplicateValues" dxfId="2092" priority="6138"/>
  </conditionalFormatting>
  <conditionalFormatting sqref="C166">
    <cfRule type="duplicateValues" dxfId="2091" priority="6133"/>
  </conditionalFormatting>
  <conditionalFormatting sqref="C166">
    <cfRule type="duplicateValues" dxfId="2090" priority="6129"/>
  </conditionalFormatting>
  <conditionalFormatting sqref="D166 F166">
    <cfRule type="duplicateValues" dxfId="2089" priority="6128"/>
  </conditionalFormatting>
  <conditionalFormatting sqref="H166 J166 L166">
    <cfRule type="duplicateValues" dxfId="2088" priority="6127"/>
  </conditionalFormatting>
  <conditionalFormatting sqref="N166 P166 R166">
    <cfRule type="duplicateValues" dxfId="2087" priority="6126"/>
  </conditionalFormatting>
  <conditionalFormatting sqref="T166 V166 X166">
    <cfRule type="duplicateValues" dxfId="2086" priority="6125"/>
  </conditionalFormatting>
  <conditionalFormatting sqref="Z166 AB166">
    <cfRule type="duplicateValues" dxfId="2085" priority="6124"/>
  </conditionalFormatting>
  <conditionalFormatting sqref="C167">
    <cfRule type="duplicateValues" dxfId="2084" priority="6119"/>
  </conditionalFormatting>
  <conditionalFormatting sqref="C167">
    <cfRule type="duplicateValues" dxfId="2083" priority="6115"/>
  </conditionalFormatting>
  <conditionalFormatting sqref="D167 F167">
    <cfRule type="duplicateValues" dxfId="2082" priority="6114"/>
  </conditionalFormatting>
  <conditionalFormatting sqref="H167 J167 L167">
    <cfRule type="duplicateValues" dxfId="2081" priority="6113"/>
  </conditionalFormatting>
  <conditionalFormatting sqref="N167 P167 R167">
    <cfRule type="duplicateValues" dxfId="2080" priority="6112"/>
  </conditionalFormatting>
  <conditionalFormatting sqref="T167 V167 X167">
    <cfRule type="duplicateValues" dxfId="2079" priority="6111"/>
  </conditionalFormatting>
  <conditionalFormatting sqref="Z167 AB167">
    <cfRule type="duplicateValues" dxfId="2078" priority="6110"/>
  </conditionalFormatting>
  <conditionalFormatting sqref="C168">
    <cfRule type="duplicateValues" dxfId="2077" priority="6105"/>
  </conditionalFormatting>
  <conditionalFormatting sqref="C168">
    <cfRule type="duplicateValues" dxfId="2076" priority="6101"/>
  </conditionalFormatting>
  <conditionalFormatting sqref="D168 F168">
    <cfRule type="duplicateValues" dxfId="2075" priority="6100"/>
  </conditionalFormatting>
  <conditionalFormatting sqref="J168 L168">
    <cfRule type="duplicateValues" dxfId="2074" priority="6099"/>
  </conditionalFormatting>
  <conditionalFormatting sqref="N168 P168 R168">
    <cfRule type="duplicateValues" dxfId="2073" priority="6098"/>
  </conditionalFormatting>
  <conditionalFormatting sqref="T168 V168 X168">
    <cfRule type="duplicateValues" dxfId="2072" priority="6097"/>
  </conditionalFormatting>
  <conditionalFormatting sqref="Z168 AB168">
    <cfRule type="duplicateValues" dxfId="2071" priority="6096"/>
  </conditionalFormatting>
  <conditionalFormatting sqref="C169">
    <cfRule type="duplicateValues" dxfId="2070" priority="6091"/>
  </conditionalFormatting>
  <conditionalFormatting sqref="C169">
    <cfRule type="duplicateValues" dxfId="2069" priority="6087"/>
  </conditionalFormatting>
  <conditionalFormatting sqref="D169 F169">
    <cfRule type="duplicateValues" dxfId="2068" priority="6086"/>
  </conditionalFormatting>
  <conditionalFormatting sqref="H169 J169 L169">
    <cfRule type="duplicateValues" dxfId="2067" priority="6085"/>
  </conditionalFormatting>
  <conditionalFormatting sqref="N169 R169">
    <cfRule type="duplicateValues" dxfId="2066" priority="6084"/>
  </conditionalFormatting>
  <conditionalFormatting sqref="T169 V169 X169">
    <cfRule type="duplicateValues" dxfId="2065" priority="6083"/>
  </conditionalFormatting>
  <conditionalFormatting sqref="Z169 AB169">
    <cfRule type="duplicateValues" dxfId="2064" priority="6082"/>
  </conditionalFormatting>
  <conditionalFormatting sqref="C170">
    <cfRule type="duplicateValues" dxfId="2063" priority="6077"/>
  </conditionalFormatting>
  <conditionalFormatting sqref="C170">
    <cfRule type="duplicateValues" dxfId="2062" priority="6073"/>
  </conditionalFormatting>
  <conditionalFormatting sqref="D170 F170">
    <cfRule type="duplicateValues" dxfId="2061" priority="6072"/>
  </conditionalFormatting>
  <conditionalFormatting sqref="H170 J170 L170">
    <cfRule type="duplicateValues" dxfId="2060" priority="6071"/>
  </conditionalFormatting>
  <conditionalFormatting sqref="N170 P170 R170">
    <cfRule type="duplicateValues" dxfId="2059" priority="6070"/>
  </conditionalFormatting>
  <conditionalFormatting sqref="T170 V170 X170">
    <cfRule type="duplicateValues" dxfId="2058" priority="6069"/>
  </conditionalFormatting>
  <conditionalFormatting sqref="Z170 AB170">
    <cfRule type="duplicateValues" dxfId="2057" priority="6068"/>
  </conditionalFormatting>
  <conditionalFormatting sqref="C171">
    <cfRule type="duplicateValues" dxfId="2056" priority="6063"/>
  </conditionalFormatting>
  <conditionalFormatting sqref="C171">
    <cfRule type="duplicateValues" dxfId="2055" priority="6059"/>
  </conditionalFormatting>
  <conditionalFormatting sqref="D171 F171">
    <cfRule type="duplicateValues" dxfId="2054" priority="6058"/>
  </conditionalFormatting>
  <conditionalFormatting sqref="L171 H171 J171">
    <cfRule type="duplicateValues" dxfId="2053" priority="6057"/>
  </conditionalFormatting>
  <conditionalFormatting sqref="P171 R171 N171">
    <cfRule type="duplicateValues" dxfId="2052" priority="6056"/>
  </conditionalFormatting>
  <conditionalFormatting sqref="T171 V171 X171">
    <cfRule type="duplicateValues" dxfId="2051" priority="6055"/>
  </conditionalFormatting>
  <conditionalFormatting sqref="Z171 AB171">
    <cfRule type="duplicateValues" dxfId="2050" priority="6054"/>
  </conditionalFormatting>
  <conditionalFormatting sqref="C172">
    <cfRule type="duplicateValues" dxfId="2049" priority="6049"/>
  </conditionalFormatting>
  <conditionalFormatting sqref="C172">
    <cfRule type="duplicateValues" dxfId="2048" priority="6045"/>
  </conditionalFormatting>
  <conditionalFormatting sqref="D172 F172">
    <cfRule type="duplicateValues" dxfId="2047" priority="6044"/>
  </conditionalFormatting>
  <conditionalFormatting sqref="L172 H172 J172">
    <cfRule type="duplicateValues" dxfId="2046" priority="6043"/>
  </conditionalFormatting>
  <conditionalFormatting sqref="N172 P172 R172">
    <cfRule type="duplicateValues" dxfId="2045" priority="6042"/>
  </conditionalFormatting>
  <conditionalFormatting sqref="T172 V172">
    <cfRule type="duplicateValues" dxfId="2044" priority="6041"/>
  </conditionalFormatting>
  <conditionalFormatting sqref="Z172 AB172">
    <cfRule type="duplicateValues" dxfId="2043" priority="6040"/>
  </conditionalFormatting>
  <conditionalFormatting sqref="C173">
    <cfRule type="duplicateValues" dxfId="2042" priority="6035"/>
  </conditionalFormatting>
  <conditionalFormatting sqref="C173">
    <cfRule type="duplicateValues" dxfId="2041" priority="6031"/>
  </conditionalFormatting>
  <conditionalFormatting sqref="D173 F173">
    <cfRule type="duplicateValues" dxfId="2040" priority="6030"/>
  </conditionalFormatting>
  <conditionalFormatting sqref="H173 J173 L173">
    <cfRule type="duplicateValues" dxfId="2039" priority="6029"/>
  </conditionalFormatting>
  <conditionalFormatting sqref="N173 P173 R173">
    <cfRule type="duplicateValues" dxfId="2038" priority="6028"/>
  </conditionalFormatting>
  <conditionalFormatting sqref="T173 V173 X173">
    <cfRule type="duplicateValues" dxfId="2037" priority="6027"/>
  </conditionalFormatting>
  <conditionalFormatting sqref="Z173 AB173">
    <cfRule type="duplicateValues" dxfId="2036" priority="6026"/>
  </conditionalFormatting>
  <conditionalFormatting sqref="C174">
    <cfRule type="duplicateValues" dxfId="2035" priority="6021"/>
  </conditionalFormatting>
  <conditionalFormatting sqref="C174">
    <cfRule type="duplicateValues" dxfId="2034" priority="6017"/>
  </conditionalFormatting>
  <conditionalFormatting sqref="D174 F174">
    <cfRule type="duplicateValues" dxfId="2033" priority="6016"/>
  </conditionalFormatting>
  <conditionalFormatting sqref="H174 J174 L174">
    <cfRule type="duplicateValues" dxfId="2032" priority="6015"/>
  </conditionalFormatting>
  <conditionalFormatting sqref="N174 P174 R174">
    <cfRule type="duplicateValues" dxfId="2031" priority="6014"/>
  </conditionalFormatting>
  <conditionalFormatting sqref="T174 V174 X174">
    <cfRule type="duplicateValues" dxfId="2030" priority="6013"/>
  </conditionalFormatting>
  <conditionalFormatting sqref="Z174 AB174">
    <cfRule type="duplicateValues" dxfId="2029" priority="6012"/>
  </conditionalFormatting>
  <conditionalFormatting sqref="C175">
    <cfRule type="duplicateValues" dxfId="2028" priority="6007"/>
  </conditionalFormatting>
  <conditionalFormatting sqref="C175">
    <cfRule type="duplicateValues" dxfId="2027" priority="6003"/>
  </conditionalFormatting>
  <conditionalFormatting sqref="D175 F175">
    <cfRule type="duplicateValues" dxfId="2026" priority="6002"/>
  </conditionalFormatting>
  <conditionalFormatting sqref="H175 J175 L175">
    <cfRule type="duplicateValues" dxfId="2025" priority="6001"/>
  </conditionalFormatting>
  <conditionalFormatting sqref="N175 P175 R175">
    <cfRule type="duplicateValues" dxfId="2024" priority="6000"/>
  </conditionalFormatting>
  <conditionalFormatting sqref="T175 V175 X175">
    <cfRule type="duplicateValues" dxfId="2023" priority="5999"/>
  </conditionalFormatting>
  <conditionalFormatting sqref="Z175 AB175">
    <cfRule type="duplicateValues" dxfId="2022" priority="5998"/>
  </conditionalFormatting>
  <conditionalFormatting sqref="C176">
    <cfRule type="duplicateValues" dxfId="2021" priority="5993"/>
  </conditionalFormatting>
  <conditionalFormatting sqref="C176">
    <cfRule type="duplicateValues" dxfId="2020" priority="5989"/>
  </conditionalFormatting>
  <conditionalFormatting sqref="D176 F176">
    <cfRule type="duplicateValues" dxfId="2019" priority="5988"/>
  </conditionalFormatting>
  <conditionalFormatting sqref="H176 J176 L176">
    <cfRule type="duplicateValues" dxfId="2018" priority="5987"/>
  </conditionalFormatting>
  <conditionalFormatting sqref="N176 P176 R176">
    <cfRule type="duplicateValues" dxfId="2017" priority="5986"/>
  </conditionalFormatting>
  <conditionalFormatting sqref="T176 V176 X176">
    <cfRule type="duplicateValues" dxfId="2016" priority="5985"/>
  </conditionalFormatting>
  <conditionalFormatting sqref="Z176 AB176">
    <cfRule type="duplicateValues" dxfId="2015" priority="5984"/>
  </conditionalFormatting>
  <conditionalFormatting sqref="C177">
    <cfRule type="duplicateValues" dxfId="2014" priority="5979"/>
  </conditionalFormatting>
  <conditionalFormatting sqref="C177">
    <cfRule type="duplicateValues" dxfId="2013" priority="5975"/>
  </conditionalFormatting>
  <conditionalFormatting sqref="D177 F177">
    <cfRule type="duplicateValues" dxfId="2012" priority="5974"/>
  </conditionalFormatting>
  <conditionalFormatting sqref="H177 J177 L177">
    <cfRule type="duplicateValues" dxfId="2011" priority="5973"/>
  </conditionalFormatting>
  <conditionalFormatting sqref="N177 P177 R177">
    <cfRule type="duplicateValues" dxfId="2010" priority="5972"/>
  </conditionalFormatting>
  <conditionalFormatting sqref="V177 X177">
    <cfRule type="duplicateValues" dxfId="2009" priority="5971"/>
  </conditionalFormatting>
  <conditionalFormatting sqref="Z177 AB177">
    <cfRule type="duplicateValues" dxfId="2008" priority="5970"/>
  </conditionalFormatting>
  <conditionalFormatting sqref="C178">
    <cfRule type="duplicateValues" dxfId="2007" priority="5965"/>
  </conditionalFormatting>
  <conditionalFormatting sqref="C178">
    <cfRule type="duplicateValues" dxfId="2006" priority="5961"/>
  </conditionalFormatting>
  <conditionalFormatting sqref="D178 F178">
    <cfRule type="duplicateValues" dxfId="2005" priority="5960"/>
  </conditionalFormatting>
  <conditionalFormatting sqref="H178 J178 L178">
    <cfRule type="duplicateValues" dxfId="2004" priority="5959"/>
  </conditionalFormatting>
  <conditionalFormatting sqref="N178 P178 R178">
    <cfRule type="duplicateValues" dxfId="2003" priority="5958"/>
  </conditionalFormatting>
  <conditionalFormatting sqref="T178 V178 X178">
    <cfRule type="duplicateValues" dxfId="2002" priority="5957"/>
  </conditionalFormatting>
  <conditionalFormatting sqref="Z178 AB178">
    <cfRule type="duplicateValues" dxfId="2001" priority="5956"/>
  </conditionalFormatting>
  <conditionalFormatting sqref="C179">
    <cfRule type="duplicateValues" dxfId="2000" priority="5951"/>
  </conditionalFormatting>
  <conditionalFormatting sqref="C179">
    <cfRule type="duplicateValues" dxfId="1999" priority="5947"/>
  </conditionalFormatting>
  <conditionalFormatting sqref="D179 F179">
    <cfRule type="duplicateValues" dxfId="1998" priority="5946"/>
  </conditionalFormatting>
  <conditionalFormatting sqref="H179 J179 L179">
    <cfRule type="duplicateValues" dxfId="1997" priority="5945"/>
  </conditionalFormatting>
  <conditionalFormatting sqref="N179 P179 R179">
    <cfRule type="duplicateValues" dxfId="1996" priority="5944"/>
  </conditionalFormatting>
  <conditionalFormatting sqref="T179 V179 X179">
    <cfRule type="duplicateValues" dxfId="1995" priority="5943"/>
  </conditionalFormatting>
  <conditionalFormatting sqref="Z179 AB179">
    <cfRule type="duplicateValues" dxfId="1994" priority="5942"/>
  </conditionalFormatting>
  <conditionalFormatting sqref="C180">
    <cfRule type="duplicateValues" dxfId="1993" priority="5937"/>
  </conditionalFormatting>
  <conditionalFormatting sqref="C180">
    <cfRule type="duplicateValues" dxfId="1992" priority="5933"/>
  </conditionalFormatting>
  <conditionalFormatting sqref="D180 F180">
    <cfRule type="duplicateValues" dxfId="1991" priority="5932"/>
  </conditionalFormatting>
  <conditionalFormatting sqref="H180 J180 L180">
    <cfRule type="duplicateValues" dxfId="1990" priority="5931"/>
  </conditionalFormatting>
  <conditionalFormatting sqref="N180 P180 R180">
    <cfRule type="duplicateValues" dxfId="1989" priority="5930"/>
  </conditionalFormatting>
  <conditionalFormatting sqref="T180 V180 X180">
    <cfRule type="duplicateValues" dxfId="1988" priority="5929"/>
  </conditionalFormatting>
  <conditionalFormatting sqref="Z180 AB180">
    <cfRule type="duplicateValues" dxfId="1987" priority="5928"/>
  </conditionalFormatting>
  <conditionalFormatting sqref="C181">
    <cfRule type="duplicateValues" dxfId="1986" priority="5923"/>
  </conditionalFormatting>
  <conditionalFormatting sqref="C181">
    <cfRule type="duplicateValues" dxfId="1985" priority="5919"/>
  </conditionalFormatting>
  <conditionalFormatting sqref="D181 F181">
    <cfRule type="duplicateValues" dxfId="1984" priority="5918"/>
  </conditionalFormatting>
  <conditionalFormatting sqref="H181 J181 L181">
    <cfRule type="duplicateValues" dxfId="1983" priority="5917"/>
  </conditionalFormatting>
  <conditionalFormatting sqref="N181 P181 R181">
    <cfRule type="duplicateValues" dxfId="1982" priority="5916"/>
  </conditionalFormatting>
  <conditionalFormatting sqref="T181 V181 X181">
    <cfRule type="duplicateValues" dxfId="1981" priority="5915"/>
  </conditionalFormatting>
  <conditionalFormatting sqref="Z181 AB181">
    <cfRule type="duplicateValues" dxfId="1980" priority="5914"/>
  </conditionalFormatting>
  <conditionalFormatting sqref="C182">
    <cfRule type="duplicateValues" dxfId="1979" priority="5909"/>
  </conditionalFormatting>
  <conditionalFormatting sqref="C182">
    <cfRule type="duplicateValues" dxfId="1978" priority="5905"/>
  </conditionalFormatting>
  <conditionalFormatting sqref="D182 F182">
    <cfRule type="duplicateValues" dxfId="1977" priority="5904"/>
  </conditionalFormatting>
  <conditionalFormatting sqref="H182 J182 L182">
    <cfRule type="duplicateValues" dxfId="1976" priority="5903"/>
  </conditionalFormatting>
  <conditionalFormatting sqref="N182 P182 R182">
    <cfRule type="duplicateValues" dxfId="1975" priority="5902"/>
  </conditionalFormatting>
  <conditionalFormatting sqref="T182 V182 X182">
    <cfRule type="duplicateValues" dxfId="1974" priority="5901"/>
  </conditionalFormatting>
  <conditionalFormatting sqref="Z182 AB182">
    <cfRule type="duplicateValues" dxfId="1973" priority="5900"/>
  </conditionalFormatting>
  <conditionalFormatting sqref="C183">
    <cfRule type="duplicateValues" dxfId="1972" priority="5895"/>
  </conditionalFormatting>
  <conditionalFormatting sqref="C183">
    <cfRule type="duplicateValues" dxfId="1971" priority="5891"/>
  </conditionalFormatting>
  <conditionalFormatting sqref="D183 F183">
    <cfRule type="duplicateValues" dxfId="1970" priority="5890"/>
  </conditionalFormatting>
  <conditionalFormatting sqref="H183 L183 J183">
    <cfRule type="duplicateValues" dxfId="1969" priority="5889"/>
  </conditionalFormatting>
  <conditionalFormatting sqref="N183 P183 R183">
    <cfRule type="duplicateValues" dxfId="1968" priority="5888"/>
  </conditionalFormatting>
  <conditionalFormatting sqref="T183 V183 X183">
    <cfRule type="duplicateValues" dxfId="1967" priority="5887"/>
  </conditionalFormatting>
  <conditionalFormatting sqref="Z183 AB183">
    <cfRule type="duplicateValues" dxfId="1966" priority="5886"/>
  </conditionalFormatting>
  <conditionalFormatting sqref="C184">
    <cfRule type="duplicateValues" dxfId="1965" priority="5881"/>
  </conditionalFormatting>
  <conditionalFormatting sqref="C184">
    <cfRule type="duplicateValues" dxfId="1964" priority="5877"/>
  </conditionalFormatting>
  <conditionalFormatting sqref="D184 F184">
    <cfRule type="duplicateValues" dxfId="1963" priority="5876"/>
  </conditionalFormatting>
  <conditionalFormatting sqref="H184 J184 L184">
    <cfRule type="duplicateValues" dxfId="1962" priority="5875"/>
  </conditionalFormatting>
  <conditionalFormatting sqref="N184 P184 R184">
    <cfRule type="duplicateValues" dxfId="1961" priority="5874"/>
  </conditionalFormatting>
  <conditionalFormatting sqref="T184 V184 X184">
    <cfRule type="duplicateValues" dxfId="1960" priority="5873"/>
  </conditionalFormatting>
  <conditionalFormatting sqref="Z184 AB184">
    <cfRule type="duplicateValues" dxfId="1959" priority="5872"/>
  </conditionalFormatting>
  <conditionalFormatting sqref="C185">
    <cfRule type="duplicateValues" dxfId="1958" priority="5867"/>
  </conditionalFormatting>
  <conditionalFormatting sqref="C185">
    <cfRule type="duplicateValues" dxfId="1957" priority="5863"/>
  </conditionalFormatting>
  <conditionalFormatting sqref="D185 F185">
    <cfRule type="duplicateValues" dxfId="1956" priority="5862"/>
  </conditionalFormatting>
  <conditionalFormatting sqref="H185 J185 L185">
    <cfRule type="duplicateValues" dxfId="1955" priority="5861"/>
  </conditionalFormatting>
  <conditionalFormatting sqref="N185 P185 R185">
    <cfRule type="duplicateValues" dxfId="1954" priority="5860"/>
  </conditionalFormatting>
  <conditionalFormatting sqref="T185 V185 X185">
    <cfRule type="duplicateValues" dxfId="1953" priority="5859"/>
  </conditionalFormatting>
  <conditionalFormatting sqref="Z185 AB185">
    <cfRule type="duplicateValues" dxfId="1952" priority="5858"/>
  </conditionalFormatting>
  <conditionalFormatting sqref="C186">
    <cfRule type="duplicateValues" dxfId="1951" priority="5853"/>
  </conditionalFormatting>
  <conditionalFormatting sqref="C186">
    <cfRule type="duplicateValues" dxfId="1950" priority="5849"/>
  </conditionalFormatting>
  <conditionalFormatting sqref="D186 F186">
    <cfRule type="duplicateValues" dxfId="1949" priority="5848"/>
  </conditionalFormatting>
  <conditionalFormatting sqref="H186 J186 L186">
    <cfRule type="duplicateValues" dxfId="1948" priority="5847"/>
  </conditionalFormatting>
  <conditionalFormatting sqref="N186 P186 R186">
    <cfRule type="duplicateValues" dxfId="1947" priority="5846"/>
  </conditionalFormatting>
  <conditionalFormatting sqref="T186 V186 X186">
    <cfRule type="duplicateValues" dxfId="1946" priority="5845"/>
  </conditionalFormatting>
  <conditionalFormatting sqref="Z186 AB186">
    <cfRule type="duplicateValues" dxfId="1945" priority="5844"/>
  </conditionalFormatting>
  <conditionalFormatting sqref="C187">
    <cfRule type="duplicateValues" dxfId="1944" priority="5839"/>
  </conditionalFormatting>
  <conditionalFormatting sqref="C187">
    <cfRule type="duplicateValues" dxfId="1943" priority="5835"/>
  </conditionalFormatting>
  <conditionalFormatting sqref="D187 F187">
    <cfRule type="duplicateValues" dxfId="1942" priority="5834"/>
  </conditionalFormatting>
  <conditionalFormatting sqref="H187 J187 L187">
    <cfRule type="duplicateValues" dxfId="1941" priority="5833"/>
  </conditionalFormatting>
  <conditionalFormatting sqref="N187 P187 R187">
    <cfRule type="duplicateValues" dxfId="1940" priority="5832"/>
  </conditionalFormatting>
  <conditionalFormatting sqref="T187 V187 X187">
    <cfRule type="duplicateValues" dxfId="1939" priority="5831"/>
  </conditionalFormatting>
  <conditionalFormatting sqref="Z187 AB187">
    <cfRule type="duplicateValues" dxfId="1938" priority="5830"/>
  </conditionalFormatting>
  <conditionalFormatting sqref="C188">
    <cfRule type="duplicateValues" dxfId="1937" priority="5825"/>
  </conditionalFormatting>
  <conditionalFormatting sqref="C188">
    <cfRule type="duplicateValues" dxfId="1936" priority="5821"/>
  </conditionalFormatting>
  <conditionalFormatting sqref="D188 F188">
    <cfRule type="duplicateValues" dxfId="1935" priority="5820"/>
  </conditionalFormatting>
  <conditionalFormatting sqref="H188 J188 L188">
    <cfRule type="duplicateValues" dxfId="1934" priority="5819"/>
  </conditionalFormatting>
  <conditionalFormatting sqref="N188 P188 R188">
    <cfRule type="duplicateValues" dxfId="1933" priority="5818"/>
  </conditionalFormatting>
  <conditionalFormatting sqref="T188 V188 X188">
    <cfRule type="duplicateValues" dxfId="1932" priority="5817"/>
  </conditionalFormatting>
  <conditionalFormatting sqref="Z188 AB188">
    <cfRule type="duplicateValues" dxfId="1931" priority="5816"/>
  </conditionalFormatting>
  <conditionalFormatting sqref="C189">
    <cfRule type="duplicateValues" dxfId="1930" priority="5811"/>
  </conditionalFormatting>
  <conditionalFormatting sqref="C189">
    <cfRule type="duplicateValues" dxfId="1929" priority="5807"/>
  </conditionalFormatting>
  <conditionalFormatting sqref="D189 F189">
    <cfRule type="duplicateValues" dxfId="1928" priority="5806"/>
  </conditionalFormatting>
  <conditionalFormatting sqref="H189 J189 L189">
    <cfRule type="duplicateValues" dxfId="1927" priority="5805"/>
  </conditionalFormatting>
  <conditionalFormatting sqref="N189 P189 R189">
    <cfRule type="duplicateValues" dxfId="1926" priority="5804"/>
  </conditionalFormatting>
  <conditionalFormatting sqref="T189 V189 X189">
    <cfRule type="duplicateValues" dxfId="1925" priority="5803"/>
  </conditionalFormatting>
  <conditionalFormatting sqref="Z189 AB189">
    <cfRule type="duplicateValues" dxfId="1924" priority="5802"/>
  </conditionalFormatting>
  <conditionalFormatting sqref="C190">
    <cfRule type="duplicateValues" dxfId="1923" priority="5797"/>
  </conditionalFormatting>
  <conditionalFormatting sqref="C190">
    <cfRule type="duplicateValues" dxfId="1922" priority="5793"/>
  </conditionalFormatting>
  <conditionalFormatting sqref="D190 F190">
    <cfRule type="duplicateValues" dxfId="1921" priority="5792"/>
  </conditionalFormatting>
  <conditionalFormatting sqref="H190 J190 L190">
    <cfRule type="duplicateValues" dxfId="1920" priority="5791"/>
  </conditionalFormatting>
  <conditionalFormatting sqref="N190 P190 R190">
    <cfRule type="duplicateValues" dxfId="1919" priority="5790"/>
  </conditionalFormatting>
  <conditionalFormatting sqref="T190 V190 X190">
    <cfRule type="duplicateValues" dxfId="1918" priority="5789"/>
  </conditionalFormatting>
  <conditionalFormatting sqref="Z190 AB190">
    <cfRule type="duplicateValues" dxfId="1917" priority="5788"/>
  </conditionalFormatting>
  <conditionalFormatting sqref="C191">
    <cfRule type="duplicateValues" dxfId="1916" priority="5783"/>
  </conditionalFormatting>
  <conditionalFormatting sqref="C191">
    <cfRule type="duplicateValues" dxfId="1915" priority="5779"/>
  </conditionalFormatting>
  <conditionalFormatting sqref="D191 F191">
    <cfRule type="duplicateValues" dxfId="1914" priority="5778"/>
  </conditionalFormatting>
  <conditionalFormatting sqref="H191 J191 L191">
    <cfRule type="duplicateValues" dxfId="1913" priority="5777"/>
  </conditionalFormatting>
  <conditionalFormatting sqref="N191 P191 R191">
    <cfRule type="duplicateValues" dxfId="1912" priority="5776"/>
  </conditionalFormatting>
  <conditionalFormatting sqref="T191 V191 X191">
    <cfRule type="duplicateValues" dxfId="1911" priority="5775"/>
  </conditionalFormatting>
  <conditionalFormatting sqref="Z191 AB191">
    <cfRule type="duplicateValues" dxfId="1910" priority="5774"/>
  </conditionalFormatting>
  <conditionalFormatting sqref="C192">
    <cfRule type="duplicateValues" dxfId="1909" priority="5769"/>
  </conditionalFormatting>
  <conditionalFormatting sqref="C192">
    <cfRule type="duplicateValues" dxfId="1908" priority="5765"/>
  </conditionalFormatting>
  <conditionalFormatting sqref="D192 F192">
    <cfRule type="duplicateValues" dxfId="1907" priority="5764"/>
  </conditionalFormatting>
  <conditionalFormatting sqref="H192 J192 L192">
    <cfRule type="duplicateValues" dxfId="1906" priority="5763"/>
  </conditionalFormatting>
  <conditionalFormatting sqref="N192 P192 R192">
    <cfRule type="duplicateValues" dxfId="1905" priority="5762"/>
  </conditionalFormatting>
  <conditionalFormatting sqref="T192 V192 X192">
    <cfRule type="duplicateValues" dxfId="1904" priority="5761"/>
  </conditionalFormatting>
  <conditionalFormatting sqref="Z192 AB192">
    <cfRule type="duplicateValues" dxfId="1903" priority="5760"/>
  </conditionalFormatting>
  <conditionalFormatting sqref="C193">
    <cfRule type="duplicateValues" dxfId="1902" priority="5755"/>
  </conditionalFormatting>
  <conditionalFormatting sqref="C193">
    <cfRule type="duplicateValues" dxfId="1901" priority="5751"/>
  </conditionalFormatting>
  <conditionalFormatting sqref="D193 F193">
    <cfRule type="duplicateValues" dxfId="1900" priority="5750"/>
  </conditionalFormatting>
  <conditionalFormatting sqref="H193 J193 L193">
    <cfRule type="duplicateValues" dxfId="1899" priority="5749"/>
  </conditionalFormatting>
  <conditionalFormatting sqref="N193 P193 R193">
    <cfRule type="duplicateValues" dxfId="1898" priority="5748"/>
  </conditionalFormatting>
  <conditionalFormatting sqref="T193 V193 X193">
    <cfRule type="duplicateValues" dxfId="1897" priority="5747"/>
  </conditionalFormatting>
  <conditionalFormatting sqref="Z193 AB193">
    <cfRule type="duplicateValues" dxfId="1896" priority="5746"/>
  </conditionalFormatting>
  <conditionalFormatting sqref="C194">
    <cfRule type="duplicateValues" dxfId="1895" priority="5741"/>
  </conditionalFormatting>
  <conditionalFormatting sqref="C194">
    <cfRule type="duplicateValues" dxfId="1894" priority="5737"/>
  </conditionalFormatting>
  <conditionalFormatting sqref="D194 F194">
    <cfRule type="duplicateValues" dxfId="1893" priority="5736"/>
  </conditionalFormatting>
  <conditionalFormatting sqref="H194 J194 L194">
    <cfRule type="duplicateValues" dxfId="1892" priority="5735"/>
  </conditionalFormatting>
  <conditionalFormatting sqref="N194 P194 R194">
    <cfRule type="duplicateValues" dxfId="1891" priority="5734"/>
  </conditionalFormatting>
  <conditionalFormatting sqref="T194 V194 X194">
    <cfRule type="duplicateValues" dxfId="1890" priority="5733"/>
  </conditionalFormatting>
  <conditionalFormatting sqref="Z194 AB194">
    <cfRule type="duplicateValues" dxfId="1889" priority="5732"/>
  </conditionalFormatting>
  <conditionalFormatting sqref="C195">
    <cfRule type="duplicateValues" dxfId="1888" priority="5727"/>
  </conditionalFormatting>
  <conditionalFormatting sqref="C195">
    <cfRule type="duplicateValues" dxfId="1887" priority="5723"/>
  </conditionalFormatting>
  <conditionalFormatting sqref="D195 F195">
    <cfRule type="duplicateValues" dxfId="1886" priority="5722"/>
  </conditionalFormatting>
  <conditionalFormatting sqref="H195 L195">
    <cfRule type="duplicateValues" dxfId="1885" priority="5721"/>
  </conditionalFormatting>
  <conditionalFormatting sqref="N195 P195 R195">
    <cfRule type="duplicateValues" dxfId="1884" priority="5720"/>
  </conditionalFormatting>
  <conditionalFormatting sqref="T195 V195 X195">
    <cfRule type="duplicateValues" dxfId="1883" priority="5719"/>
  </conditionalFormatting>
  <conditionalFormatting sqref="Z195 AB195">
    <cfRule type="duplicateValues" dxfId="1882" priority="5718"/>
  </conditionalFormatting>
  <conditionalFormatting sqref="C196">
    <cfRule type="duplicateValues" dxfId="1881" priority="5713"/>
  </conditionalFormatting>
  <conditionalFormatting sqref="C196">
    <cfRule type="duplicateValues" dxfId="1880" priority="5709"/>
  </conditionalFormatting>
  <conditionalFormatting sqref="D196 F196">
    <cfRule type="duplicateValues" dxfId="1879" priority="5708"/>
  </conditionalFormatting>
  <conditionalFormatting sqref="H196 J196 L196">
    <cfRule type="duplicateValues" dxfId="1878" priority="5707"/>
  </conditionalFormatting>
  <conditionalFormatting sqref="N196 P196 R196">
    <cfRule type="duplicateValues" dxfId="1877" priority="5706"/>
  </conditionalFormatting>
  <conditionalFormatting sqref="T196 V196 X196">
    <cfRule type="duplicateValues" dxfId="1876" priority="5705"/>
  </conditionalFormatting>
  <conditionalFormatting sqref="Z196 AB196">
    <cfRule type="duplicateValues" dxfId="1875" priority="5704"/>
  </conditionalFormatting>
  <conditionalFormatting sqref="C197">
    <cfRule type="duplicateValues" dxfId="1874" priority="5699"/>
  </conditionalFormatting>
  <conditionalFormatting sqref="C197">
    <cfRule type="duplicateValues" dxfId="1873" priority="5695"/>
  </conditionalFormatting>
  <conditionalFormatting sqref="D197 F197">
    <cfRule type="duplicateValues" dxfId="1872" priority="5694"/>
  </conditionalFormatting>
  <conditionalFormatting sqref="H197 J197 L197">
    <cfRule type="duplicateValues" dxfId="1871" priority="5693"/>
  </conditionalFormatting>
  <conditionalFormatting sqref="N197 P197 R197">
    <cfRule type="duplicateValues" dxfId="1870" priority="5692"/>
  </conditionalFormatting>
  <conditionalFormatting sqref="T197 V197 X197">
    <cfRule type="duplicateValues" dxfId="1869" priority="5691"/>
  </conditionalFormatting>
  <conditionalFormatting sqref="Z197 AB197">
    <cfRule type="duplicateValues" dxfId="1868" priority="5690"/>
  </conditionalFormatting>
  <conditionalFormatting sqref="C198">
    <cfRule type="duplicateValues" dxfId="1867" priority="5685"/>
  </conditionalFormatting>
  <conditionalFormatting sqref="C198">
    <cfRule type="duplicateValues" dxfId="1866" priority="5681"/>
  </conditionalFormatting>
  <conditionalFormatting sqref="D198 F198">
    <cfRule type="duplicateValues" dxfId="1865" priority="5680"/>
  </conditionalFormatting>
  <conditionalFormatting sqref="H198 J198 L198">
    <cfRule type="duplicateValues" dxfId="1864" priority="5679"/>
  </conditionalFormatting>
  <conditionalFormatting sqref="N198 P198 R198">
    <cfRule type="duplicateValues" dxfId="1863" priority="5678"/>
  </conditionalFormatting>
  <conditionalFormatting sqref="T198 V198 X198">
    <cfRule type="duplicateValues" dxfId="1862" priority="5677"/>
  </conditionalFormatting>
  <conditionalFormatting sqref="Z198 AB198">
    <cfRule type="duplicateValues" dxfId="1861" priority="5676"/>
  </conditionalFormatting>
  <conditionalFormatting sqref="C199">
    <cfRule type="duplicateValues" dxfId="1860" priority="5671"/>
  </conditionalFormatting>
  <conditionalFormatting sqref="C199">
    <cfRule type="duplicateValues" dxfId="1859" priority="5667"/>
  </conditionalFormatting>
  <conditionalFormatting sqref="D199 F199">
    <cfRule type="duplicateValues" dxfId="1858" priority="5666"/>
  </conditionalFormatting>
  <conditionalFormatting sqref="H199 L199 J199">
    <cfRule type="duplicateValues" dxfId="1857" priority="5665"/>
  </conditionalFormatting>
  <conditionalFormatting sqref="N199 P199 R199">
    <cfRule type="duplicateValues" dxfId="1856" priority="5664"/>
  </conditionalFormatting>
  <conditionalFormatting sqref="T199 V199 X199">
    <cfRule type="duplicateValues" dxfId="1855" priority="5663"/>
  </conditionalFormatting>
  <conditionalFormatting sqref="Z199 AB199">
    <cfRule type="duplicateValues" dxfId="1854" priority="5662"/>
  </conditionalFormatting>
  <conditionalFormatting sqref="C200">
    <cfRule type="duplicateValues" dxfId="1853" priority="5657"/>
  </conditionalFormatting>
  <conditionalFormatting sqref="C200">
    <cfRule type="duplicateValues" dxfId="1852" priority="5653"/>
  </conditionalFormatting>
  <conditionalFormatting sqref="D200 F200">
    <cfRule type="duplicateValues" dxfId="1851" priority="5652"/>
  </conditionalFormatting>
  <conditionalFormatting sqref="H200 J200 L200">
    <cfRule type="duplicateValues" dxfId="1850" priority="5651"/>
  </conditionalFormatting>
  <conditionalFormatting sqref="N200 P200 R200">
    <cfRule type="duplicateValues" dxfId="1849" priority="5650"/>
  </conditionalFormatting>
  <conditionalFormatting sqref="T200 V200 X200">
    <cfRule type="duplicateValues" dxfId="1848" priority="5649"/>
  </conditionalFormatting>
  <conditionalFormatting sqref="Z200 AB200">
    <cfRule type="duplicateValues" dxfId="1847" priority="5648"/>
  </conditionalFormatting>
  <conditionalFormatting sqref="C201">
    <cfRule type="duplicateValues" dxfId="1846" priority="5643"/>
  </conditionalFormatting>
  <conditionalFormatting sqref="C201">
    <cfRule type="duplicateValues" dxfId="1845" priority="5639"/>
  </conditionalFormatting>
  <conditionalFormatting sqref="D201 F201">
    <cfRule type="duplicateValues" dxfId="1844" priority="5638"/>
  </conditionalFormatting>
  <conditionalFormatting sqref="H201 J201 L201">
    <cfRule type="duplicateValues" dxfId="1843" priority="5637"/>
  </conditionalFormatting>
  <conditionalFormatting sqref="N201 P201 R201">
    <cfRule type="duplicateValues" dxfId="1842" priority="5636"/>
  </conditionalFormatting>
  <conditionalFormatting sqref="T201 V201 X201">
    <cfRule type="duplicateValues" dxfId="1841" priority="5635"/>
  </conditionalFormatting>
  <conditionalFormatting sqref="Z201 AB201">
    <cfRule type="duplicateValues" dxfId="1840" priority="5634"/>
  </conditionalFormatting>
  <conditionalFormatting sqref="C202">
    <cfRule type="duplicateValues" dxfId="1839" priority="5629"/>
  </conditionalFormatting>
  <conditionalFormatting sqref="C202">
    <cfRule type="duplicateValues" dxfId="1838" priority="5625"/>
  </conditionalFormatting>
  <conditionalFormatting sqref="D202 F202">
    <cfRule type="duplicateValues" dxfId="1837" priority="5624"/>
  </conditionalFormatting>
  <conditionalFormatting sqref="H202 J202 L202">
    <cfRule type="duplicateValues" dxfId="1836" priority="5623"/>
  </conditionalFormatting>
  <conditionalFormatting sqref="N202 P202 R202">
    <cfRule type="duplicateValues" dxfId="1835" priority="5622"/>
  </conditionalFormatting>
  <conditionalFormatting sqref="T202 V202 X202">
    <cfRule type="duplicateValues" dxfId="1834" priority="5621"/>
  </conditionalFormatting>
  <conditionalFormatting sqref="AB202">
    <cfRule type="duplicateValues" dxfId="1833" priority="5620"/>
  </conditionalFormatting>
  <conditionalFormatting sqref="C203">
    <cfRule type="duplicateValues" dxfId="1832" priority="5615"/>
  </conditionalFormatting>
  <conditionalFormatting sqref="C203">
    <cfRule type="duplicateValues" dxfId="1831" priority="5611"/>
  </conditionalFormatting>
  <conditionalFormatting sqref="D203 F203">
    <cfRule type="duplicateValues" dxfId="1830" priority="5610"/>
  </conditionalFormatting>
  <conditionalFormatting sqref="H203 J203 L203">
    <cfRule type="duplicateValues" dxfId="1829" priority="5609"/>
  </conditionalFormatting>
  <conditionalFormatting sqref="N203 P203 R203">
    <cfRule type="duplicateValues" dxfId="1828" priority="5608"/>
  </conditionalFormatting>
  <conditionalFormatting sqref="T203 V203 X203">
    <cfRule type="duplicateValues" dxfId="1827" priority="5607"/>
  </conditionalFormatting>
  <conditionalFormatting sqref="Z203 AB203">
    <cfRule type="duplicateValues" dxfId="1826" priority="5606"/>
  </conditionalFormatting>
  <conditionalFormatting sqref="C204">
    <cfRule type="duplicateValues" dxfId="1825" priority="5601"/>
  </conditionalFormatting>
  <conditionalFormatting sqref="C204">
    <cfRule type="duplicateValues" dxfId="1824" priority="5597"/>
  </conditionalFormatting>
  <conditionalFormatting sqref="D204 F204">
    <cfRule type="duplicateValues" dxfId="1823" priority="5596"/>
  </conditionalFormatting>
  <conditionalFormatting sqref="H204 J204 L204">
    <cfRule type="duplicateValues" dxfId="1822" priority="5595"/>
  </conditionalFormatting>
  <conditionalFormatting sqref="N204 P204 R204">
    <cfRule type="duplicateValues" dxfId="1821" priority="5594"/>
  </conditionalFormatting>
  <conditionalFormatting sqref="V204 X204 T204">
    <cfRule type="duplicateValues" dxfId="1820" priority="5593"/>
  </conditionalFormatting>
  <conditionalFormatting sqref="Z204 AB204">
    <cfRule type="duplicateValues" dxfId="1819" priority="5592"/>
  </conditionalFormatting>
  <conditionalFormatting sqref="C205">
    <cfRule type="duplicateValues" dxfId="1818" priority="5587"/>
  </conditionalFormatting>
  <conditionalFormatting sqref="C205">
    <cfRule type="duplicateValues" dxfId="1817" priority="5583"/>
  </conditionalFormatting>
  <conditionalFormatting sqref="D205 F205">
    <cfRule type="duplicateValues" dxfId="1816" priority="5582"/>
  </conditionalFormatting>
  <conditionalFormatting sqref="H205 J205 L205">
    <cfRule type="duplicateValues" dxfId="1815" priority="5581"/>
  </conditionalFormatting>
  <conditionalFormatting sqref="N205 P205 R205">
    <cfRule type="duplicateValues" dxfId="1814" priority="5580"/>
  </conditionalFormatting>
  <conditionalFormatting sqref="T205 V205 X205">
    <cfRule type="duplicateValues" dxfId="1813" priority="5579"/>
  </conditionalFormatting>
  <conditionalFormatting sqref="Z205 AB205">
    <cfRule type="duplicateValues" dxfId="1812" priority="5578"/>
  </conditionalFormatting>
  <conditionalFormatting sqref="C206">
    <cfRule type="duplicateValues" dxfId="1811" priority="5573"/>
  </conditionalFormatting>
  <conditionalFormatting sqref="C206">
    <cfRule type="duplicateValues" dxfId="1810" priority="5569"/>
  </conditionalFormatting>
  <conditionalFormatting sqref="D206 F206">
    <cfRule type="duplicateValues" dxfId="1809" priority="5568"/>
  </conditionalFormatting>
  <conditionalFormatting sqref="H206 J206 L206">
    <cfRule type="duplicateValues" dxfId="1808" priority="5567"/>
  </conditionalFormatting>
  <conditionalFormatting sqref="N206 P206 R206">
    <cfRule type="duplicateValues" dxfId="1807" priority="5566"/>
  </conditionalFormatting>
  <conditionalFormatting sqref="T206 V206 X206">
    <cfRule type="duplicateValues" dxfId="1806" priority="5565"/>
  </conditionalFormatting>
  <conditionalFormatting sqref="Z206 AB206">
    <cfRule type="duplicateValues" dxfId="1805" priority="5564"/>
  </conditionalFormatting>
  <conditionalFormatting sqref="C207">
    <cfRule type="duplicateValues" dxfId="1804" priority="5559"/>
  </conditionalFormatting>
  <conditionalFormatting sqref="C207">
    <cfRule type="duplicateValues" dxfId="1803" priority="5555"/>
  </conditionalFormatting>
  <conditionalFormatting sqref="D207 F207">
    <cfRule type="duplicateValues" dxfId="1802" priority="5554"/>
  </conditionalFormatting>
  <conditionalFormatting sqref="H207 J207 L207">
    <cfRule type="duplicateValues" dxfId="1801" priority="5553"/>
  </conditionalFormatting>
  <conditionalFormatting sqref="N207 P207 R207">
    <cfRule type="duplicateValues" dxfId="1800" priority="5552"/>
  </conditionalFormatting>
  <conditionalFormatting sqref="T207 V207 X207">
    <cfRule type="duplicateValues" dxfId="1799" priority="5551"/>
  </conditionalFormatting>
  <conditionalFormatting sqref="Z207 AB207">
    <cfRule type="duplicateValues" dxfId="1798" priority="5550"/>
  </conditionalFormatting>
  <conditionalFormatting sqref="F208">
    <cfRule type="duplicateValues" dxfId="1797" priority="5540"/>
  </conditionalFormatting>
  <conditionalFormatting sqref="J208 L208">
    <cfRule type="duplicateValues" dxfId="1796" priority="5539"/>
  </conditionalFormatting>
  <conditionalFormatting sqref="P208 R208">
    <cfRule type="duplicateValues" dxfId="1795" priority="5538"/>
  </conditionalFormatting>
  <conditionalFormatting sqref="V208 X208">
    <cfRule type="duplicateValues" dxfId="1794" priority="5537"/>
  </conditionalFormatting>
  <conditionalFormatting sqref="AB208">
    <cfRule type="duplicateValues" dxfId="1793" priority="5536"/>
  </conditionalFormatting>
  <conditionalFormatting sqref="C208">
    <cfRule type="duplicateValues" dxfId="1792" priority="5531"/>
  </conditionalFormatting>
  <conditionalFormatting sqref="C208">
    <cfRule type="duplicateValues" dxfId="1791" priority="5527"/>
  </conditionalFormatting>
  <conditionalFormatting sqref="D208">
    <cfRule type="duplicateValues" dxfId="1790" priority="5526"/>
  </conditionalFormatting>
  <conditionalFormatting sqref="H208">
    <cfRule type="duplicateValues" dxfId="1789" priority="5525"/>
  </conditionalFormatting>
  <conditionalFormatting sqref="N208">
    <cfRule type="duplicateValues" dxfId="1788" priority="5524"/>
  </conditionalFormatting>
  <conditionalFormatting sqref="T208">
    <cfRule type="duplicateValues" dxfId="1787" priority="5523"/>
  </conditionalFormatting>
  <conditionalFormatting sqref="Z208">
    <cfRule type="duplicateValues" dxfId="1786" priority="5522"/>
  </conditionalFormatting>
  <conditionalFormatting sqref="C209">
    <cfRule type="duplicateValues" dxfId="1785" priority="5517"/>
  </conditionalFormatting>
  <conditionalFormatting sqref="C209">
    <cfRule type="duplicateValues" dxfId="1784" priority="5513"/>
  </conditionalFormatting>
  <conditionalFormatting sqref="D209 F209">
    <cfRule type="duplicateValues" dxfId="1783" priority="5512"/>
  </conditionalFormatting>
  <conditionalFormatting sqref="H209 J209 L209">
    <cfRule type="duplicateValues" dxfId="1782" priority="5511"/>
  </conditionalFormatting>
  <conditionalFormatting sqref="N209 P209 R209">
    <cfRule type="duplicateValues" dxfId="1781" priority="5510"/>
  </conditionalFormatting>
  <conditionalFormatting sqref="T209 X209 V209">
    <cfRule type="duplicateValues" dxfId="1780" priority="5509"/>
  </conditionalFormatting>
  <conditionalFormatting sqref="Z209 AB209">
    <cfRule type="duplicateValues" dxfId="1779" priority="5508"/>
  </conditionalFormatting>
  <conditionalFormatting sqref="C210">
    <cfRule type="duplicateValues" dxfId="1778" priority="5503"/>
  </conditionalFormatting>
  <conditionalFormatting sqref="C210">
    <cfRule type="duplicateValues" dxfId="1777" priority="5499"/>
  </conditionalFormatting>
  <conditionalFormatting sqref="D210 F210">
    <cfRule type="duplicateValues" dxfId="1776" priority="5498"/>
  </conditionalFormatting>
  <conditionalFormatting sqref="H210 J210 L210">
    <cfRule type="duplicateValues" dxfId="1775" priority="5497"/>
  </conditionalFormatting>
  <conditionalFormatting sqref="N210 P210 R210">
    <cfRule type="duplicateValues" dxfId="1774" priority="5496"/>
  </conditionalFormatting>
  <conditionalFormatting sqref="T210 V210 X210">
    <cfRule type="duplicateValues" dxfId="1773" priority="5495"/>
  </conditionalFormatting>
  <conditionalFormatting sqref="Z210 AB210">
    <cfRule type="duplicateValues" dxfId="1772" priority="5494"/>
  </conditionalFormatting>
  <conditionalFormatting sqref="C211">
    <cfRule type="duplicateValues" dxfId="1771" priority="5489"/>
  </conditionalFormatting>
  <conditionalFormatting sqref="C211">
    <cfRule type="duplicateValues" dxfId="1770" priority="5485"/>
  </conditionalFormatting>
  <conditionalFormatting sqref="D211 F211">
    <cfRule type="duplicateValues" dxfId="1769" priority="5484"/>
  </conditionalFormatting>
  <conditionalFormatting sqref="H211 L211 J211">
    <cfRule type="duplicateValues" dxfId="1768" priority="5483"/>
  </conditionalFormatting>
  <conditionalFormatting sqref="N211 P211 R211">
    <cfRule type="duplicateValues" dxfId="1767" priority="5482"/>
  </conditionalFormatting>
  <conditionalFormatting sqref="T211 V211 X211">
    <cfRule type="duplicateValues" dxfId="1766" priority="5481"/>
  </conditionalFormatting>
  <conditionalFormatting sqref="Z211 AB211">
    <cfRule type="duplicateValues" dxfId="1765" priority="5480"/>
  </conditionalFormatting>
  <conditionalFormatting sqref="C212">
    <cfRule type="duplicateValues" dxfId="1764" priority="5475"/>
  </conditionalFormatting>
  <conditionalFormatting sqref="C212">
    <cfRule type="duplicateValues" dxfId="1763" priority="5471"/>
  </conditionalFormatting>
  <conditionalFormatting sqref="D212 F212">
    <cfRule type="duplicateValues" dxfId="1762" priority="5470"/>
  </conditionalFormatting>
  <conditionalFormatting sqref="H212 J212 L212">
    <cfRule type="duplicateValues" dxfId="1761" priority="5469"/>
  </conditionalFormatting>
  <conditionalFormatting sqref="N212 P212 R212">
    <cfRule type="duplicateValues" dxfId="1760" priority="5468"/>
  </conditionalFormatting>
  <conditionalFormatting sqref="T212 V212 X212">
    <cfRule type="duplicateValues" dxfId="1759" priority="5467"/>
  </conditionalFormatting>
  <conditionalFormatting sqref="Z212 AB212">
    <cfRule type="duplicateValues" dxfId="1758" priority="5466"/>
  </conditionalFormatting>
  <conditionalFormatting sqref="C213">
    <cfRule type="duplicateValues" dxfId="1757" priority="5461"/>
  </conditionalFormatting>
  <conditionalFormatting sqref="C213">
    <cfRule type="duplicateValues" dxfId="1756" priority="5457"/>
  </conditionalFormatting>
  <conditionalFormatting sqref="D213 F213">
    <cfRule type="duplicateValues" dxfId="1755" priority="5456"/>
  </conditionalFormatting>
  <conditionalFormatting sqref="H213 J213 L213">
    <cfRule type="duplicateValues" dxfId="1754" priority="5455"/>
  </conditionalFormatting>
  <conditionalFormatting sqref="N213 P213 R213">
    <cfRule type="duplicateValues" dxfId="1753" priority="5454"/>
  </conditionalFormatting>
  <conditionalFormatting sqref="T213 V213 X213">
    <cfRule type="duplicateValues" dxfId="1752" priority="5453"/>
  </conditionalFormatting>
  <conditionalFormatting sqref="Z213 AB213">
    <cfRule type="duplicateValues" dxfId="1751" priority="5452"/>
  </conditionalFormatting>
  <conditionalFormatting sqref="C214">
    <cfRule type="duplicateValues" dxfId="1750" priority="5447"/>
  </conditionalFormatting>
  <conditionalFormatting sqref="C214">
    <cfRule type="duplicateValues" dxfId="1749" priority="5443"/>
  </conditionalFormatting>
  <conditionalFormatting sqref="D214 F214">
    <cfRule type="duplicateValues" dxfId="1748" priority="5442"/>
  </conditionalFormatting>
  <conditionalFormatting sqref="H214 J214 L214">
    <cfRule type="duplicateValues" dxfId="1747" priority="5441"/>
  </conditionalFormatting>
  <conditionalFormatting sqref="N214 P214 R214">
    <cfRule type="duplicateValues" dxfId="1746" priority="5440"/>
  </conditionalFormatting>
  <conditionalFormatting sqref="T214 V214 X214">
    <cfRule type="duplicateValues" dxfId="1745" priority="5439"/>
  </conditionalFormatting>
  <conditionalFormatting sqref="Z214 AB214">
    <cfRule type="duplicateValues" dxfId="1744" priority="5438"/>
  </conditionalFormatting>
  <conditionalFormatting sqref="C215">
    <cfRule type="duplicateValues" dxfId="1743" priority="5433"/>
  </conditionalFormatting>
  <conditionalFormatting sqref="C215">
    <cfRule type="duplicateValues" dxfId="1742" priority="5429"/>
  </conditionalFormatting>
  <conditionalFormatting sqref="D215 F215">
    <cfRule type="duplicateValues" dxfId="1741" priority="5428"/>
  </conditionalFormatting>
  <conditionalFormatting sqref="H215 J215 L215">
    <cfRule type="duplicateValues" dxfId="1740" priority="5427"/>
  </conditionalFormatting>
  <conditionalFormatting sqref="N215 P215 R215">
    <cfRule type="duplicateValues" dxfId="1739" priority="5426"/>
  </conditionalFormatting>
  <conditionalFormatting sqref="T215 V215 X215">
    <cfRule type="duplicateValues" dxfId="1738" priority="5425"/>
  </conditionalFormatting>
  <conditionalFormatting sqref="Z215 AB215">
    <cfRule type="duplicateValues" dxfId="1737" priority="5424"/>
  </conditionalFormatting>
  <conditionalFormatting sqref="C216">
    <cfRule type="duplicateValues" dxfId="1736" priority="5419"/>
  </conditionalFormatting>
  <conditionalFormatting sqref="C216">
    <cfRule type="duplicateValues" dxfId="1735" priority="5415"/>
  </conditionalFormatting>
  <conditionalFormatting sqref="D216 F216">
    <cfRule type="duplicateValues" dxfId="1734" priority="5414"/>
  </conditionalFormatting>
  <conditionalFormatting sqref="H216 J216 L216">
    <cfRule type="duplicateValues" dxfId="1733" priority="5413"/>
  </conditionalFormatting>
  <conditionalFormatting sqref="N216 P216 R216">
    <cfRule type="duplicateValues" dxfId="1732" priority="5412"/>
  </conditionalFormatting>
  <conditionalFormatting sqref="T216 V216 X216">
    <cfRule type="duplicateValues" dxfId="1731" priority="5411"/>
  </conditionalFormatting>
  <conditionalFormatting sqref="Z216 AB216">
    <cfRule type="duplicateValues" dxfId="1730" priority="5410"/>
  </conditionalFormatting>
  <conditionalFormatting sqref="C217">
    <cfRule type="duplicateValues" dxfId="1729" priority="5405"/>
  </conditionalFormatting>
  <conditionalFormatting sqref="C217">
    <cfRule type="duplicateValues" dxfId="1728" priority="5401"/>
  </conditionalFormatting>
  <conditionalFormatting sqref="D217 F217">
    <cfRule type="duplicateValues" dxfId="1727" priority="5400"/>
  </conditionalFormatting>
  <conditionalFormatting sqref="H217 J217 L217">
    <cfRule type="duplicateValues" dxfId="1726" priority="5399"/>
  </conditionalFormatting>
  <conditionalFormatting sqref="N217 P217 R217">
    <cfRule type="duplicateValues" dxfId="1725" priority="5398"/>
  </conditionalFormatting>
  <conditionalFormatting sqref="T217 V217 X217">
    <cfRule type="duplicateValues" dxfId="1724" priority="5397"/>
  </conditionalFormatting>
  <conditionalFormatting sqref="Z217 AB217">
    <cfRule type="duplicateValues" dxfId="1723" priority="5396"/>
  </conditionalFormatting>
  <conditionalFormatting sqref="C218">
    <cfRule type="duplicateValues" dxfId="1722" priority="5363"/>
  </conditionalFormatting>
  <conditionalFormatting sqref="C218">
    <cfRule type="duplicateValues" dxfId="1721" priority="5359"/>
  </conditionalFormatting>
  <conditionalFormatting sqref="D218 F218">
    <cfRule type="duplicateValues" dxfId="1720" priority="5358"/>
  </conditionalFormatting>
  <conditionalFormatting sqref="H218 J218 L218">
    <cfRule type="duplicateValues" dxfId="1719" priority="5357"/>
  </conditionalFormatting>
  <conditionalFormatting sqref="N218 P218 R218">
    <cfRule type="duplicateValues" dxfId="1718" priority="5356"/>
  </conditionalFormatting>
  <conditionalFormatting sqref="T218 V218 X218">
    <cfRule type="duplicateValues" dxfId="1717" priority="5355"/>
  </conditionalFormatting>
  <conditionalFormatting sqref="Z218 AB218">
    <cfRule type="duplicateValues" dxfId="1716" priority="5354"/>
  </conditionalFormatting>
  <conditionalFormatting sqref="C219">
    <cfRule type="duplicateValues" dxfId="1715" priority="5349"/>
  </conditionalFormatting>
  <conditionalFormatting sqref="C219">
    <cfRule type="duplicateValues" dxfId="1714" priority="5345"/>
  </conditionalFormatting>
  <conditionalFormatting sqref="D219 F219">
    <cfRule type="duplicateValues" dxfId="1713" priority="5344"/>
  </conditionalFormatting>
  <conditionalFormatting sqref="H219 J219 L219">
    <cfRule type="duplicateValues" dxfId="1712" priority="5343"/>
  </conditionalFormatting>
  <conditionalFormatting sqref="N219 P219 R219">
    <cfRule type="duplicateValues" dxfId="1711" priority="5342"/>
  </conditionalFormatting>
  <conditionalFormatting sqref="T219 V219 X219">
    <cfRule type="duplicateValues" dxfId="1710" priority="5341"/>
  </conditionalFormatting>
  <conditionalFormatting sqref="Z219 AB219">
    <cfRule type="duplicateValues" dxfId="1709" priority="5340"/>
  </conditionalFormatting>
  <conditionalFormatting sqref="C220">
    <cfRule type="duplicateValues" dxfId="1708" priority="5335"/>
  </conditionalFormatting>
  <conditionalFormatting sqref="C220">
    <cfRule type="duplicateValues" dxfId="1707" priority="5331"/>
  </conditionalFormatting>
  <conditionalFormatting sqref="D220 F220">
    <cfRule type="duplicateValues" dxfId="1706" priority="5330"/>
  </conditionalFormatting>
  <conditionalFormatting sqref="H220 J220 L220">
    <cfRule type="duplicateValues" dxfId="1705" priority="5329"/>
  </conditionalFormatting>
  <conditionalFormatting sqref="N220 P220 R220">
    <cfRule type="duplicateValues" dxfId="1704" priority="5328"/>
  </conditionalFormatting>
  <conditionalFormatting sqref="T220 V220 X220">
    <cfRule type="duplicateValues" dxfId="1703" priority="5327"/>
  </conditionalFormatting>
  <conditionalFormatting sqref="Z220 AB220">
    <cfRule type="duplicateValues" dxfId="1702" priority="5326"/>
  </conditionalFormatting>
  <conditionalFormatting sqref="C221">
    <cfRule type="duplicateValues" dxfId="1701" priority="5321"/>
  </conditionalFormatting>
  <conditionalFormatting sqref="C221">
    <cfRule type="duplicateValues" dxfId="1700" priority="5317"/>
  </conditionalFormatting>
  <conditionalFormatting sqref="D221 F221">
    <cfRule type="duplicateValues" dxfId="1699" priority="5316"/>
  </conditionalFormatting>
  <conditionalFormatting sqref="H221 L221 J221">
    <cfRule type="duplicateValues" dxfId="1698" priority="5315"/>
  </conditionalFormatting>
  <conditionalFormatting sqref="N221 P221 R221">
    <cfRule type="duplicateValues" dxfId="1697" priority="5314"/>
  </conditionalFormatting>
  <conditionalFormatting sqref="T221 V221 X221">
    <cfRule type="duplicateValues" dxfId="1696" priority="5313"/>
  </conditionalFormatting>
  <conditionalFormatting sqref="Z221 AB221">
    <cfRule type="duplicateValues" dxfId="1695" priority="5312"/>
  </conditionalFormatting>
  <conditionalFormatting sqref="C222">
    <cfRule type="duplicateValues" dxfId="1694" priority="5307"/>
  </conditionalFormatting>
  <conditionalFormatting sqref="C222">
    <cfRule type="duplicateValues" dxfId="1693" priority="5303"/>
  </conditionalFormatting>
  <conditionalFormatting sqref="D222 F222">
    <cfRule type="duplicateValues" dxfId="1692" priority="5302"/>
  </conditionalFormatting>
  <conditionalFormatting sqref="H222 J222 L222">
    <cfRule type="duplicateValues" dxfId="1691" priority="5301"/>
  </conditionalFormatting>
  <conditionalFormatting sqref="N222 P222 R222">
    <cfRule type="duplicateValues" dxfId="1690" priority="5300"/>
  </conditionalFormatting>
  <conditionalFormatting sqref="T222 V222 X222">
    <cfRule type="duplicateValues" dxfId="1689" priority="5299"/>
  </conditionalFormatting>
  <conditionalFormatting sqref="Z222 AB222">
    <cfRule type="duplicateValues" dxfId="1688" priority="5298"/>
  </conditionalFormatting>
  <conditionalFormatting sqref="C223">
    <cfRule type="duplicateValues" dxfId="1687" priority="5293"/>
  </conditionalFormatting>
  <conditionalFormatting sqref="C223">
    <cfRule type="duplicateValues" dxfId="1686" priority="5289"/>
  </conditionalFormatting>
  <conditionalFormatting sqref="D223 F223">
    <cfRule type="duplicateValues" dxfId="1685" priority="5288"/>
  </conditionalFormatting>
  <conditionalFormatting sqref="H223 J223 L223">
    <cfRule type="duplicateValues" dxfId="1684" priority="5287"/>
  </conditionalFormatting>
  <conditionalFormatting sqref="N223 P223 R223">
    <cfRule type="duplicateValues" dxfId="1683" priority="5286"/>
  </conditionalFormatting>
  <conditionalFormatting sqref="T223 V223 X223">
    <cfRule type="duplicateValues" dxfId="1682" priority="5285"/>
  </conditionalFormatting>
  <conditionalFormatting sqref="Z223 AB223">
    <cfRule type="duplicateValues" dxfId="1681" priority="5284"/>
  </conditionalFormatting>
  <conditionalFormatting sqref="C224">
    <cfRule type="duplicateValues" dxfId="1680" priority="5279"/>
  </conditionalFormatting>
  <conditionalFormatting sqref="C224">
    <cfRule type="duplicateValues" dxfId="1679" priority="5275"/>
  </conditionalFormatting>
  <conditionalFormatting sqref="D224 F224">
    <cfRule type="duplicateValues" dxfId="1678" priority="5274"/>
  </conditionalFormatting>
  <conditionalFormatting sqref="H224 J224 L224">
    <cfRule type="duplicateValues" dxfId="1677" priority="5273"/>
  </conditionalFormatting>
  <conditionalFormatting sqref="N224 P224 R224">
    <cfRule type="duplicateValues" dxfId="1676" priority="5272"/>
  </conditionalFormatting>
  <conditionalFormatting sqref="T224 V224 X224">
    <cfRule type="duplicateValues" dxfId="1675" priority="5271"/>
  </conditionalFormatting>
  <conditionalFormatting sqref="Z224 AB224">
    <cfRule type="duplicateValues" dxfId="1674" priority="5270"/>
  </conditionalFormatting>
  <conditionalFormatting sqref="C225">
    <cfRule type="duplicateValues" dxfId="1673" priority="5265"/>
  </conditionalFormatting>
  <conditionalFormatting sqref="C225">
    <cfRule type="duplicateValues" dxfId="1672" priority="5261"/>
  </conditionalFormatting>
  <conditionalFormatting sqref="D225 F225">
    <cfRule type="duplicateValues" dxfId="1671" priority="5260"/>
  </conditionalFormatting>
  <conditionalFormatting sqref="H225 J225 L225">
    <cfRule type="duplicateValues" dxfId="1670" priority="5259"/>
  </conditionalFormatting>
  <conditionalFormatting sqref="N225 P225 R225">
    <cfRule type="duplicateValues" dxfId="1669" priority="5258"/>
  </conditionalFormatting>
  <conditionalFormatting sqref="T225 V225 X225">
    <cfRule type="duplicateValues" dxfId="1668" priority="5257"/>
  </conditionalFormatting>
  <conditionalFormatting sqref="Z225 AB225">
    <cfRule type="duplicateValues" dxfId="1667" priority="5256"/>
  </conditionalFormatting>
  <conditionalFormatting sqref="C226">
    <cfRule type="duplicateValues" dxfId="1666" priority="5153"/>
  </conditionalFormatting>
  <conditionalFormatting sqref="C226">
    <cfRule type="duplicateValues" dxfId="1665" priority="5149"/>
  </conditionalFormatting>
  <conditionalFormatting sqref="D226 F226">
    <cfRule type="duplicateValues" dxfId="1664" priority="5148"/>
  </conditionalFormatting>
  <conditionalFormatting sqref="H226 J226 L226">
    <cfRule type="duplicateValues" dxfId="1663" priority="5147"/>
  </conditionalFormatting>
  <conditionalFormatting sqref="N226 P226 R226">
    <cfRule type="duplicateValues" dxfId="1662" priority="5146"/>
  </conditionalFormatting>
  <conditionalFormatting sqref="T226 V226 X226">
    <cfRule type="duplicateValues" dxfId="1661" priority="5145"/>
  </conditionalFormatting>
  <conditionalFormatting sqref="Z226 AB226">
    <cfRule type="duplicateValues" dxfId="1660" priority="5144"/>
  </conditionalFormatting>
  <conditionalFormatting sqref="C227">
    <cfRule type="duplicateValues" dxfId="1659" priority="5139"/>
  </conditionalFormatting>
  <conditionalFormatting sqref="C227">
    <cfRule type="duplicateValues" dxfId="1658" priority="5135"/>
  </conditionalFormatting>
  <conditionalFormatting sqref="D227 F227">
    <cfRule type="duplicateValues" dxfId="1657" priority="5134"/>
  </conditionalFormatting>
  <conditionalFormatting sqref="H227 J227 L227">
    <cfRule type="duplicateValues" dxfId="1656" priority="5133"/>
  </conditionalFormatting>
  <conditionalFormatting sqref="N227 P227 R227">
    <cfRule type="duplicateValues" dxfId="1655" priority="5132"/>
  </conditionalFormatting>
  <conditionalFormatting sqref="T227 V227 X227">
    <cfRule type="duplicateValues" dxfId="1654" priority="5131"/>
  </conditionalFormatting>
  <conditionalFormatting sqref="Z227 AB227">
    <cfRule type="duplicateValues" dxfId="1653" priority="5130"/>
  </conditionalFormatting>
  <conditionalFormatting sqref="C228">
    <cfRule type="duplicateValues" dxfId="1652" priority="5125"/>
  </conditionalFormatting>
  <conditionalFormatting sqref="C228">
    <cfRule type="duplicateValues" dxfId="1651" priority="5121"/>
  </conditionalFormatting>
  <conditionalFormatting sqref="D228 F228">
    <cfRule type="duplicateValues" dxfId="1650" priority="5120"/>
  </conditionalFormatting>
  <conditionalFormatting sqref="H228 J228 L228">
    <cfRule type="duplicateValues" dxfId="1649" priority="5119"/>
  </conditionalFormatting>
  <conditionalFormatting sqref="N228 P228 R228">
    <cfRule type="duplicateValues" dxfId="1648" priority="5118"/>
  </conditionalFormatting>
  <conditionalFormatting sqref="T228 V228 X228">
    <cfRule type="duplicateValues" dxfId="1647" priority="5117"/>
  </conditionalFormatting>
  <conditionalFormatting sqref="Z228 AB228">
    <cfRule type="duplicateValues" dxfId="1646" priority="5116"/>
  </conditionalFormatting>
  <conditionalFormatting sqref="C229">
    <cfRule type="duplicateValues" dxfId="1645" priority="5055"/>
  </conditionalFormatting>
  <conditionalFormatting sqref="C229">
    <cfRule type="duplicateValues" dxfId="1644" priority="5051"/>
  </conditionalFormatting>
  <conditionalFormatting sqref="D229 F229">
    <cfRule type="duplicateValues" dxfId="1643" priority="5050"/>
  </conditionalFormatting>
  <conditionalFormatting sqref="H229 J229 L229">
    <cfRule type="duplicateValues" dxfId="1642" priority="5049"/>
  </conditionalFormatting>
  <conditionalFormatting sqref="N229 P229 R229">
    <cfRule type="duplicateValues" dxfId="1641" priority="5048"/>
  </conditionalFormatting>
  <conditionalFormatting sqref="T229 V229 X229">
    <cfRule type="duplicateValues" dxfId="1640" priority="5047"/>
  </conditionalFormatting>
  <conditionalFormatting sqref="Z229 AB229">
    <cfRule type="duplicateValues" dxfId="1639" priority="5046"/>
  </conditionalFormatting>
  <conditionalFormatting sqref="C230">
    <cfRule type="duplicateValues" dxfId="1638" priority="5041"/>
  </conditionalFormatting>
  <conditionalFormatting sqref="C230">
    <cfRule type="duplicateValues" dxfId="1637" priority="5037"/>
  </conditionalFormatting>
  <conditionalFormatting sqref="D230 F230">
    <cfRule type="duplicateValues" dxfId="1636" priority="5036"/>
  </conditionalFormatting>
  <conditionalFormatting sqref="H230 J230 L230">
    <cfRule type="duplicateValues" dxfId="1635" priority="5035"/>
  </conditionalFormatting>
  <conditionalFormatting sqref="N230 P230 R230">
    <cfRule type="duplicateValues" dxfId="1634" priority="5034"/>
  </conditionalFormatting>
  <conditionalFormatting sqref="T230 V230 X230">
    <cfRule type="duplicateValues" dxfId="1633" priority="5033"/>
  </conditionalFormatting>
  <conditionalFormatting sqref="Z230 AB230">
    <cfRule type="duplicateValues" dxfId="1632" priority="5032"/>
  </conditionalFormatting>
  <conditionalFormatting sqref="C231">
    <cfRule type="duplicateValues" dxfId="1631" priority="5027"/>
  </conditionalFormatting>
  <conditionalFormatting sqref="C231">
    <cfRule type="duplicateValues" dxfId="1630" priority="5023"/>
  </conditionalFormatting>
  <conditionalFormatting sqref="D231 F231">
    <cfRule type="duplicateValues" dxfId="1629" priority="5022"/>
  </conditionalFormatting>
  <conditionalFormatting sqref="H231 J231 L231">
    <cfRule type="duplicateValues" dxfId="1628" priority="5021"/>
  </conditionalFormatting>
  <conditionalFormatting sqref="N231 P231 R231">
    <cfRule type="duplicateValues" dxfId="1627" priority="5020"/>
  </conditionalFormatting>
  <conditionalFormatting sqref="V231 X231 T231">
    <cfRule type="duplicateValues" dxfId="1626" priority="5019"/>
  </conditionalFormatting>
  <conditionalFormatting sqref="Z231 AB231">
    <cfRule type="duplicateValues" dxfId="1625" priority="5018"/>
  </conditionalFormatting>
  <conditionalFormatting sqref="C232">
    <cfRule type="duplicateValues" dxfId="1624" priority="5013"/>
  </conditionalFormatting>
  <conditionalFormatting sqref="C232">
    <cfRule type="duplicateValues" dxfId="1623" priority="5009"/>
  </conditionalFormatting>
  <conditionalFormatting sqref="D232 F232">
    <cfRule type="duplicateValues" dxfId="1622" priority="5008"/>
  </conditionalFormatting>
  <conditionalFormatting sqref="H232 J232 L232">
    <cfRule type="duplicateValues" dxfId="1621" priority="5007"/>
  </conditionalFormatting>
  <conditionalFormatting sqref="N232 P232 R232">
    <cfRule type="duplicateValues" dxfId="1620" priority="5006"/>
  </conditionalFormatting>
  <conditionalFormatting sqref="T232 V232 X232">
    <cfRule type="duplicateValues" dxfId="1619" priority="5005"/>
  </conditionalFormatting>
  <conditionalFormatting sqref="Z232 AB232">
    <cfRule type="duplicateValues" dxfId="1618" priority="5004"/>
  </conditionalFormatting>
  <conditionalFormatting sqref="C233">
    <cfRule type="duplicateValues" dxfId="1617" priority="4999"/>
  </conditionalFormatting>
  <conditionalFormatting sqref="C233">
    <cfRule type="duplicateValues" dxfId="1616" priority="4995"/>
  </conditionalFormatting>
  <conditionalFormatting sqref="D233 F233">
    <cfRule type="duplicateValues" dxfId="1615" priority="4994"/>
  </conditionalFormatting>
  <conditionalFormatting sqref="H233 J233 L233">
    <cfRule type="duplicateValues" dxfId="1614" priority="4993"/>
  </conditionalFormatting>
  <conditionalFormatting sqref="N233 P233 R233">
    <cfRule type="duplicateValues" dxfId="1613" priority="4992"/>
  </conditionalFormatting>
  <conditionalFormatting sqref="T233 V233 X233">
    <cfRule type="duplicateValues" dxfId="1612" priority="4991"/>
  </conditionalFormatting>
  <conditionalFormatting sqref="Z233 AB233">
    <cfRule type="duplicateValues" dxfId="1611" priority="4990"/>
  </conditionalFormatting>
  <conditionalFormatting sqref="C234">
    <cfRule type="duplicateValues" dxfId="1610" priority="4985"/>
  </conditionalFormatting>
  <conditionalFormatting sqref="C234">
    <cfRule type="duplicateValues" dxfId="1609" priority="4981"/>
  </conditionalFormatting>
  <conditionalFormatting sqref="D234 F234">
    <cfRule type="duplicateValues" dxfId="1608" priority="4980"/>
  </conditionalFormatting>
  <conditionalFormatting sqref="H234 J234 L234">
    <cfRule type="duplicateValues" dxfId="1607" priority="4979"/>
  </conditionalFormatting>
  <conditionalFormatting sqref="N234 P234 R234">
    <cfRule type="duplicateValues" dxfId="1606" priority="4978"/>
  </conditionalFormatting>
  <conditionalFormatting sqref="T234 V234 X234">
    <cfRule type="duplicateValues" dxfId="1605" priority="4977"/>
  </conditionalFormatting>
  <conditionalFormatting sqref="Z234 AB234">
    <cfRule type="duplicateValues" dxfId="1604" priority="4976"/>
  </conditionalFormatting>
  <conditionalFormatting sqref="C235">
    <cfRule type="duplicateValues" dxfId="1603" priority="4971"/>
  </conditionalFormatting>
  <conditionalFormatting sqref="C235">
    <cfRule type="duplicateValues" dxfId="1602" priority="4967"/>
  </conditionalFormatting>
  <conditionalFormatting sqref="D235 F235">
    <cfRule type="duplicateValues" dxfId="1601" priority="4966"/>
  </conditionalFormatting>
  <conditionalFormatting sqref="H235 J235 L235">
    <cfRule type="duplicateValues" dxfId="1600" priority="4965"/>
  </conditionalFormatting>
  <conditionalFormatting sqref="N235 P235 R235">
    <cfRule type="duplicateValues" dxfId="1599" priority="4964"/>
  </conditionalFormatting>
  <conditionalFormatting sqref="T235 V235 X235">
    <cfRule type="duplicateValues" dxfId="1598" priority="4963"/>
  </conditionalFormatting>
  <conditionalFormatting sqref="Z235 AB235">
    <cfRule type="duplicateValues" dxfId="1597" priority="4962"/>
  </conditionalFormatting>
  <conditionalFormatting sqref="C236">
    <cfRule type="duplicateValues" dxfId="1596" priority="4957"/>
  </conditionalFormatting>
  <conditionalFormatting sqref="C236">
    <cfRule type="duplicateValues" dxfId="1595" priority="4953"/>
  </conditionalFormatting>
  <conditionalFormatting sqref="D236 F236">
    <cfRule type="duplicateValues" dxfId="1594" priority="4952"/>
  </conditionalFormatting>
  <conditionalFormatting sqref="H236 J236 L236">
    <cfRule type="duplicateValues" dxfId="1593" priority="4951"/>
  </conditionalFormatting>
  <conditionalFormatting sqref="N236 P236 R236">
    <cfRule type="duplicateValues" dxfId="1592" priority="4950"/>
  </conditionalFormatting>
  <conditionalFormatting sqref="T236 V236 X236">
    <cfRule type="duplicateValues" dxfId="1591" priority="4949"/>
  </conditionalFormatting>
  <conditionalFormatting sqref="Z236 AB236">
    <cfRule type="duplicateValues" dxfId="1590" priority="4948"/>
  </conditionalFormatting>
  <conditionalFormatting sqref="C237">
    <cfRule type="duplicateValues" dxfId="1589" priority="4943"/>
  </conditionalFormatting>
  <conditionalFormatting sqref="C237">
    <cfRule type="duplicateValues" dxfId="1588" priority="4939"/>
  </conditionalFormatting>
  <conditionalFormatting sqref="D237 F237">
    <cfRule type="duplicateValues" dxfId="1587" priority="4938"/>
  </conditionalFormatting>
  <conditionalFormatting sqref="J237 L237 H237">
    <cfRule type="duplicateValues" dxfId="1586" priority="4937"/>
  </conditionalFormatting>
  <conditionalFormatting sqref="N237 P237 R237">
    <cfRule type="duplicateValues" dxfId="1585" priority="4936"/>
  </conditionalFormatting>
  <conditionalFormatting sqref="V237 X237">
    <cfRule type="duplicateValues" dxfId="1584" priority="4935"/>
  </conditionalFormatting>
  <conditionalFormatting sqref="Z237 AB237">
    <cfRule type="duplicateValues" dxfId="1583" priority="4934"/>
  </conditionalFormatting>
  <conditionalFormatting sqref="C238">
    <cfRule type="duplicateValues" dxfId="1582" priority="4929"/>
  </conditionalFormatting>
  <conditionalFormatting sqref="C238">
    <cfRule type="duplicateValues" dxfId="1581" priority="4925"/>
  </conditionalFormatting>
  <conditionalFormatting sqref="D238 F238">
    <cfRule type="duplicateValues" dxfId="1580" priority="4924"/>
  </conditionalFormatting>
  <conditionalFormatting sqref="H238 J238 L238">
    <cfRule type="duplicateValues" dxfId="1579" priority="4923"/>
  </conditionalFormatting>
  <conditionalFormatting sqref="N238 R238">
    <cfRule type="duplicateValues" dxfId="1578" priority="4922"/>
  </conditionalFormatting>
  <conditionalFormatting sqref="T238 V238 X238">
    <cfRule type="duplicateValues" dxfId="1577" priority="4921"/>
  </conditionalFormatting>
  <conditionalFormatting sqref="Z238 AB238">
    <cfRule type="duplicateValues" dxfId="1576" priority="4920"/>
  </conditionalFormatting>
  <conditionalFormatting sqref="C239">
    <cfRule type="duplicateValues" dxfId="1575" priority="4915"/>
  </conditionalFormatting>
  <conditionalFormatting sqref="C239">
    <cfRule type="duplicateValues" dxfId="1574" priority="4911"/>
  </conditionalFormatting>
  <conditionalFormatting sqref="D239 F239">
    <cfRule type="duplicateValues" dxfId="1573" priority="4910"/>
  </conditionalFormatting>
  <conditionalFormatting sqref="H239 J239 L239">
    <cfRule type="duplicateValues" dxfId="1572" priority="4909"/>
  </conditionalFormatting>
  <conditionalFormatting sqref="N239 P239 R239">
    <cfRule type="duplicateValues" dxfId="1571" priority="4908"/>
  </conditionalFormatting>
  <conditionalFormatting sqref="T239 V239 X239">
    <cfRule type="duplicateValues" dxfId="1570" priority="4907"/>
  </conditionalFormatting>
  <conditionalFormatting sqref="Z239 AB239">
    <cfRule type="duplicateValues" dxfId="1569" priority="4906"/>
  </conditionalFormatting>
  <conditionalFormatting sqref="C240">
    <cfRule type="duplicateValues" dxfId="1568" priority="4901"/>
  </conditionalFormatting>
  <conditionalFormatting sqref="C240">
    <cfRule type="duplicateValues" dxfId="1567" priority="4897"/>
  </conditionalFormatting>
  <conditionalFormatting sqref="D240 F240">
    <cfRule type="duplicateValues" dxfId="1566" priority="4896"/>
  </conditionalFormatting>
  <conditionalFormatting sqref="H240 J240 L240">
    <cfRule type="duplicateValues" dxfId="1565" priority="4895"/>
  </conditionalFormatting>
  <conditionalFormatting sqref="N240 P240 R240">
    <cfRule type="duplicateValues" dxfId="1564" priority="4894"/>
  </conditionalFormatting>
  <conditionalFormatting sqref="T240 V240 X240">
    <cfRule type="duplicateValues" dxfId="1563" priority="4893"/>
  </conditionalFormatting>
  <conditionalFormatting sqref="Z240 AB240">
    <cfRule type="duplicateValues" dxfId="1562" priority="4892"/>
  </conditionalFormatting>
  <conditionalFormatting sqref="C241">
    <cfRule type="duplicateValues" dxfId="1561" priority="4887"/>
  </conditionalFormatting>
  <conditionalFormatting sqref="C241">
    <cfRule type="duplicateValues" dxfId="1560" priority="4883"/>
  </conditionalFormatting>
  <conditionalFormatting sqref="D241 F241">
    <cfRule type="duplicateValues" dxfId="1559" priority="4882"/>
  </conditionalFormatting>
  <conditionalFormatting sqref="H241 J241 L241">
    <cfRule type="duplicateValues" dxfId="1558" priority="4881"/>
  </conditionalFormatting>
  <conditionalFormatting sqref="N241 P241 R241">
    <cfRule type="duplicateValues" dxfId="1557" priority="4880"/>
  </conditionalFormatting>
  <conditionalFormatting sqref="T241 V241 X241">
    <cfRule type="duplicateValues" dxfId="1556" priority="4879"/>
  </conditionalFormatting>
  <conditionalFormatting sqref="Z241 AB241">
    <cfRule type="duplicateValues" dxfId="1555" priority="4878"/>
  </conditionalFormatting>
  <conditionalFormatting sqref="C242">
    <cfRule type="duplicateValues" dxfId="1554" priority="4873"/>
  </conditionalFormatting>
  <conditionalFormatting sqref="C242">
    <cfRule type="duplicateValues" dxfId="1553" priority="4869"/>
  </conditionalFormatting>
  <conditionalFormatting sqref="D242 F242">
    <cfRule type="duplicateValues" dxfId="1552" priority="4868"/>
  </conditionalFormatting>
  <conditionalFormatting sqref="H242 J242 L242">
    <cfRule type="duplicateValues" dxfId="1551" priority="4867"/>
  </conditionalFormatting>
  <conditionalFormatting sqref="N242 P242 R242">
    <cfRule type="duplicateValues" dxfId="1550" priority="4866"/>
  </conditionalFormatting>
  <conditionalFormatting sqref="T242 V242 X242">
    <cfRule type="duplicateValues" dxfId="1549" priority="4865"/>
  </conditionalFormatting>
  <conditionalFormatting sqref="Z242 AB242">
    <cfRule type="duplicateValues" dxfId="1548" priority="4864"/>
  </conditionalFormatting>
  <conditionalFormatting sqref="C243">
    <cfRule type="duplicateValues" dxfId="1547" priority="4859"/>
  </conditionalFormatting>
  <conditionalFormatting sqref="C243">
    <cfRule type="duplicateValues" dxfId="1546" priority="4855"/>
  </conditionalFormatting>
  <conditionalFormatting sqref="D243 F243">
    <cfRule type="duplicateValues" dxfId="1545" priority="4854"/>
  </conditionalFormatting>
  <conditionalFormatting sqref="H243 J243 L243">
    <cfRule type="duplicateValues" dxfId="1544" priority="4853"/>
  </conditionalFormatting>
  <conditionalFormatting sqref="N243 P243 R243">
    <cfRule type="duplicateValues" dxfId="1543" priority="4852"/>
  </conditionalFormatting>
  <conditionalFormatting sqref="T243 V243 X243">
    <cfRule type="duplicateValues" dxfId="1542" priority="4851"/>
  </conditionalFormatting>
  <conditionalFormatting sqref="Z243 AB243">
    <cfRule type="duplicateValues" dxfId="1541" priority="4850"/>
  </conditionalFormatting>
  <conditionalFormatting sqref="C244">
    <cfRule type="duplicateValues" dxfId="1540" priority="4845"/>
  </conditionalFormatting>
  <conditionalFormatting sqref="C244">
    <cfRule type="duplicateValues" dxfId="1539" priority="4841"/>
  </conditionalFormatting>
  <conditionalFormatting sqref="D244 F244">
    <cfRule type="duplicateValues" dxfId="1538" priority="4840"/>
  </conditionalFormatting>
  <conditionalFormatting sqref="H244 J244 L244">
    <cfRule type="duplicateValues" dxfId="1537" priority="4839"/>
  </conditionalFormatting>
  <conditionalFormatting sqref="N244 P244 R244">
    <cfRule type="duplicateValues" dxfId="1536" priority="4838"/>
  </conditionalFormatting>
  <conditionalFormatting sqref="T244 V244 X244">
    <cfRule type="duplicateValues" dxfId="1535" priority="4837"/>
  </conditionalFormatting>
  <conditionalFormatting sqref="Z244 AB244">
    <cfRule type="duplicateValues" dxfId="1534" priority="4836"/>
  </conditionalFormatting>
  <conditionalFormatting sqref="C245">
    <cfRule type="duplicateValues" dxfId="1533" priority="4831"/>
  </conditionalFormatting>
  <conditionalFormatting sqref="C245">
    <cfRule type="duplicateValues" dxfId="1532" priority="4827"/>
  </conditionalFormatting>
  <conditionalFormatting sqref="D245 F245">
    <cfRule type="duplicateValues" dxfId="1531" priority="4826"/>
  </conditionalFormatting>
  <conditionalFormatting sqref="H245 J245 L245">
    <cfRule type="duplicateValues" dxfId="1530" priority="4825"/>
  </conditionalFormatting>
  <conditionalFormatting sqref="N245 P245 R245">
    <cfRule type="duplicateValues" dxfId="1529" priority="4824"/>
  </conditionalFormatting>
  <conditionalFormatting sqref="T245 V245 X245">
    <cfRule type="duplicateValues" dxfId="1528" priority="4823"/>
  </conditionalFormatting>
  <conditionalFormatting sqref="Z245 AB245">
    <cfRule type="duplicateValues" dxfId="1527" priority="4822"/>
  </conditionalFormatting>
  <conditionalFormatting sqref="C246">
    <cfRule type="duplicateValues" dxfId="1526" priority="4817"/>
  </conditionalFormatting>
  <conditionalFormatting sqref="C246">
    <cfRule type="duplicateValues" dxfId="1525" priority="4813"/>
  </conditionalFormatting>
  <conditionalFormatting sqref="D246 F246">
    <cfRule type="duplicateValues" dxfId="1524" priority="4812"/>
  </conditionalFormatting>
  <conditionalFormatting sqref="H246 J246 L246">
    <cfRule type="duplicateValues" dxfId="1523" priority="4811"/>
  </conditionalFormatting>
  <conditionalFormatting sqref="N246 R246 P246">
    <cfRule type="duplicateValues" dxfId="1522" priority="4810"/>
  </conditionalFormatting>
  <conditionalFormatting sqref="T246 V246 X246">
    <cfRule type="duplicateValues" dxfId="1521" priority="4809"/>
  </conditionalFormatting>
  <conditionalFormatting sqref="Z246 AB246">
    <cfRule type="duplicateValues" dxfId="1520" priority="4808"/>
  </conditionalFormatting>
  <conditionalFormatting sqref="C247">
    <cfRule type="duplicateValues" dxfId="1519" priority="4803"/>
  </conditionalFormatting>
  <conditionalFormatting sqref="C247">
    <cfRule type="duplicateValues" dxfId="1518" priority="4799"/>
  </conditionalFormatting>
  <conditionalFormatting sqref="D247 F247">
    <cfRule type="duplicateValues" dxfId="1517" priority="4798"/>
  </conditionalFormatting>
  <conditionalFormatting sqref="H247 J247 L247">
    <cfRule type="duplicateValues" dxfId="1516" priority="4797"/>
  </conditionalFormatting>
  <conditionalFormatting sqref="N247 P247 R247">
    <cfRule type="duplicateValues" dxfId="1515" priority="4796"/>
  </conditionalFormatting>
  <conditionalFormatting sqref="T247 V247 X247">
    <cfRule type="duplicateValues" dxfId="1514" priority="4795"/>
  </conditionalFormatting>
  <conditionalFormatting sqref="Z247 AB247">
    <cfRule type="duplicateValues" dxfId="1513" priority="4794"/>
  </conditionalFormatting>
  <conditionalFormatting sqref="C248">
    <cfRule type="duplicateValues" dxfId="1512" priority="4789"/>
  </conditionalFormatting>
  <conditionalFormatting sqref="C248">
    <cfRule type="duplicateValues" dxfId="1511" priority="4785"/>
  </conditionalFormatting>
  <conditionalFormatting sqref="D248 F248">
    <cfRule type="duplicateValues" dxfId="1510" priority="4784"/>
  </conditionalFormatting>
  <conditionalFormatting sqref="H248 J248 L248">
    <cfRule type="duplicateValues" dxfId="1509" priority="4783"/>
  </conditionalFormatting>
  <conditionalFormatting sqref="N248 P248 R248">
    <cfRule type="duplicateValues" dxfId="1508" priority="4782"/>
  </conditionalFormatting>
  <conditionalFormatting sqref="T248 V248 X248">
    <cfRule type="duplicateValues" dxfId="1507" priority="4781"/>
  </conditionalFormatting>
  <conditionalFormatting sqref="Z248 AB248">
    <cfRule type="duplicateValues" dxfId="1506" priority="4780"/>
  </conditionalFormatting>
  <conditionalFormatting sqref="C249">
    <cfRule type="duplicateValues" dxfId="1505" priority="4775"/>
  </conditionalFormatting>
  <conditionalFormatting sqref="C249">
    <cfRule type="duplicateValues" dxfId="1504" priority="4771"/>
  </conditionalFormatting>
  <conditionalFormatting sqref="D249 F249">
    <cfRule type="duplicateValues" dxfId="1503" priority="4770"/>
  </conditionalFormatting>
  <conditionalFormatting sqref="H249 J249 L249">
    <cfRule type="duplicateValues" dxfId="1502" priority="4769"/>
  </conditionalFormatting>
  <conditionalFormatting sqref="N249 P249 R249">
    <cfRule type="duplicateValues" dxfId="1501" priority="4768"/>
  </conditionalFormatting>
  <conditionalFormatting sqref="T249 V249 X249">
    <cfRule type="duplicateValues" dxfId="1500" priority="4767"/>
  </conditionalFormatting>
  <conditionalFormatting sqref="Z249 AB249">
    <cfRule type="duplicateValues" dxfId="1499" priority="4766"/>
  </conditionalFormatting>
  <conditionalFormatting sqref="C250">
    <cfRule type="duplicateValues" dxfId="1498" priority="4761"/>
  </conditionalFormatting>
  <conditionalFormatting sqref="C250">
    <cfRule type="duplicateValues" dxfId="1497" priority="4757"/>
  </conditionalFormatting>
  <conditionalFormatting sqref="D250 F250">
    <cfRule type="duplicateValues" dxfId="1496" priority="4756"/>
  </conditionalFormatting>
  <conditionalFormatting sqref="H250 J250 L250">
    <cfRule type="duplicateValues" dxfId="1495" priority="4755"/>
  </conditionalFormatting>
  <conditionalFormatting sqref="N250 P250 R250">
    <cfRule type="duplicateValues" dxfId="1494" priority="4754"/>
  </conditionalFormatting>
  <conditionalFormatting sqref="T250 V250 X250">
    <cfRule type="duplicateValues" dxfId="1493" priority="4753"/>
  </conditionalFormatting>
  <conditionalFormatting sqref="Z250 AB250">
    <cfRule type="duplicateValues" dxfId="1492" priority="4752"/>
  </conditionalFormatting>
  <conditionalFormatting sqref="C251">
    <cfRule type="duplicateValues" dxfId="1491" priority="4747"/>
  </conditionalFormatting>
  <conditionalFormatting sqref="C251">
    <cfRule type="duplicateValues" dxfId="1490" priority="4743"/>
  </conditionalFormatting>
  <conditionalFormatting sqref="D251 F251">
    <cfRule type="duplicateValues" dxfId="1489" priority="4742"/>
  </conditionalFormatting>
  <conditionalFormatting sqref="H251 J251 L251">
    <cfRule type="duplicateValues" dxfId="1488" priority="4741"/>
  </conditionalFormatting>
  <conditionalFormatting sqref="N251 P251 R251">
    <cfRule type="duplicateValues" dxfId="1487" priority="4740"/>
  </conditionalFormatting>
  <conditionalFormatting sqref="T251 V251 X251">
    <cfRule type="duplicateValues" dxfId="1486" priority="4739"/>
  </conditionalFormatting>
  <conditionalFormatting sqref="Z251 AB251">
    <cfRule type="duplicateValues" dxfId="1485" priority="4738"/>
  </conditionalFormatting>
  <conditionalFormatting sqref="C252">
    <cfRule type="duplicateValues" dxfId="1484" priority="4733"/>
  </conditionalFormatting>
  <conditionalFormatting sqref="C252">
    <cfRule type="duplicateValues" dxfId="1483" priority="4729"/>
  </conditionalFormatting>
  <conditionalFormatting sqref="D252 F252">
    <cfRule type="duplicateValues" dxfId="1482" priority="4728"/>
  </conditionalFormatting>
  <conditionalFormatting sqref="H252 J252 L252">
    <cfRule type="duplicateValues" dxfId="1481" priority="4727"/>
  </conditionalFormatting>
  <conditionalFormatting sqref="N252 P252 R252">
    <cfRule type="duplicateValues" dxfId="1480" priority="4726"/>
  </conditionalFormatting>
  <conditionalFormatting sqref="T252 V252 X252">
    <cfRule type="duplicateValues" dxfId="1479" priority="4725"/>
  </conditionalFormatting>
  <conditionalFormatting sqref="Z252 AB252">
    <cfRule type="duplicateValues" dxfId="1478" priority="4724"/>
  </conditionalFormatting>
  <conditionalFormatting sqref="C253">
    <cfRule type="duplicateValues" dxfId="1477" priority="4719"/>
  </conditionalFormatting>
  <conditionalFormatting sqref="C253">
    <cfRule type="duplicateValues" dxfId="1476" priority="4715"/>
  </conditionalFormatting>
  <conditionalFormatting sqref="D253 F253">
    <cfRule type="duplicateValues" dxfId="1475" priority="4714"/>
  </conditionalFormatting>
  <conditionalFormatting sqref="H253 J253 L253">
    <cfRule type="duplicateValues" dxfId="1474" priority="4713"/>
  </conditionalFormatting>
  <conditionalFormatting sqref="N253 P253 R253">
    <cfRule type="duplicateValues" dxfId="1473" priority="4712"/>
  </conditionalFormatting>
  <conditionalFormatting sqref="T253 V253 X253">
    <cfRule type="duplicateValues" dxfId="1472" priority="4711"/>
  </conditionalFormatting>
  <conditionalFormatting sqref="Z253 AB253">
    <cfRule type="duplicateValues" dxfId="1471" priority="4710"/>
  </conditionalFormatting>
  <conditionalFormatting sqref="C254">
    <cfRule type="duplicateValues" dxfId="1470" priority="4705"/>
  </conditionalFormatting>
  <conditionalFormatting sqref="C254">
    <cfRule type="duplicateValues" dxfId="1469" priority="4701"/>
  </conditionalFormatting>
  <conditionalFormatting sqref="D254 F254">
    <cfRule type="duplicateValues" dxfId="1468" priority="4700"/>
  </conditionalFormatting>
  <conditionalFormatting sqref="H254 J254 L254">
    <cfRule type="duplicateValues" dxfId="1467" priority="4699"/>
  </conditionalFormatting>
  <conditionalFormatting sqref="N254 P254 R254">
    <cfRule type="duplicateValues" dxfId="1466" priority="4698"/>
  </conditionalFormatting>
  <conditionalFormatting sqref="T254 V254 X254">
    <cfRule type="duplicateValues" dxfId="1465" priority="4697"/>
  </conditionalFormatting>
  <conditionalFormatting sqref="Z254 AB254">
    <cfRule type="duplicateValues" dxfId="1464" priority="4696"/>
  </conditionalFormatting>
  <conditionalFormatting sqref="C255">
    <cfRule type="duplicateValues" dxfId="1463" priority="4691"/>
  </conditionalFormatting>
  <conditionalFormatting sqref="C255">
    <cfRule type="duplicateValues" dxfId="1462" priority="4687"/>
  </conditionalFormatting>
  <conditionalFormatting sqref="D255 F255">
    <cfRule type="duplicateValues" dxfId="1461" priority="4686"/>
  </conditionalFormatting>
  <conditionalFormatting sqref="H255 J255 L255">
    <cfRule type="duplicateValues" dxfId="1460" priority="4685"/>
  </conditionalFormatting>
  <conditionalFormatting sqref="N255 P255 R255">
    <cfRule type="duplicateValues" dxfId="1459" priority="4684"/>
  </conditionalFormatting>
  <conditionalFormatting sqref="T255 V255 X255">
    <cfRule type="duplicateValues" dxfId="1458" priority="4683"/>
  </conditionalFormatting>
  <conditionalFormatting sqref="Z255 AB255">
    <cfRule type="duplicateValues" dxfId="1457" priority="4682"/>
  </conditionalFormatting>
  <conditionalFormatting sqref="C256">
    <cfRule type="duplicateValues" dxfId="1456" priority="4677"/>
  </conditionalFormatting>
  <conditionalFormatting sqref="C256">
    <cfRule type="duplicateValues" dxfId="1455" priority="4673"/>
  </conditionalFormatting>
  <conditionalFormatting sqref="D256 F256">
    <cfRule type="duplicateValues" dxfId="1454" priority="4672"/>
  </conditionalFormatting>
  <conditionalFormatting sqref="H256 J256 L256">
    <cfRule type="duplicateValues" dxfId="1453" priority="4671"/>
  </conditionalFormatting>
  <conditionalFormatting sqref="N256 P256 R256">
    <cfRule type="duplicateValues" dxfId="1452" priority="4670"/>
  </conditionalFormatting>
  <conditionalFormatting sqref="T256 V256 X256">
    <cfRule type="duplicateValues" dxfId="1451" priority="4669"/>
  </conditionalFormatting>
  <conditionalFormatting sqref="Z256 AB256">
    <cfRule type="duplicateValues" dxfId="1450" priority="4668"/>
  </conditionalFormatting>
  <conditionalFormatting sqref="C257">
    <cfRule type="duplicateValues" dxfId="1449" priority="4663"/>
  </conditionalFormatting>
  <conditionalFormatting sqref="C257">
    <cfRule type="duplicateValues" dxfId="1448" priority="4659"/>
  </conditionalFormatting>
  <conditionalFormatting sqref="D257 F257">
    <cfRule type="duplicateValues" dxfId="1447" priority="4658"/>
  </conditionalFormatting>
  <conditionalFormatting sqref="H257 J257 L257">
    <cfRule type="duplicateValues" dxfId="1446" priority="4657"/>
  </conditionalFormatting>
  <conditionalFormatting sqref="N257 P257 R257">
    <cfRule type="duplicateValues" dxfId="1445" priority="4656"/>
  </conditionalFormatting>
  <conditionalFormatting sqref="T257 V257 X257">
    <cfRule type="duplicateValues" dxfId="1444" priority="4655"/>
  </conditionalFormatting>
  <conditionalFormatting sqref="Z257 AB257">
    <cfRule type="duplicateValues" dxfId="1443" priority="4654"/>
  </conditionalFormatting>
  <conditionalFormatting sqref="C258">
    <cfRule type="duplicateValues" dxfId="1442" priority="4649"/>
  </conditionalFormatting>
  <conditionalFormatting sqref="C258">
    <cfRule type="duplicateValues" dxfId="1441" priority="4645"/>
  </conditionalFormatting>
  <conditionalFormatting sqref="D258 F258">
    <cfRule type="duplicateValues" dxfId="1440" priority="4644"/>
  </conditionalFormatting>
  <conditionalFormatting sqref="H258 J258 L258">
    <cfRule type="duplicateValues" dxfId="1439" priority="4643"/>
  </conditionalFormatting>
  <conditionalFormatting sqref="N258 P258 R258">
    <cfRule type="duplicateValues" dxfId="1438" priority="4642"/>
  </conditionalFormatting>
  <conditionalFormatting sqref="T258 V258 X258">
    <cfRule type="duplicateValues" dxfId="1437" priority="4641"/>
  </conditionalFormatting>
  <conditionalFormatting sqref="Z258 AB258">
    <cfRule type="duplicateValues" dxfId="1436" priority="4640"/>
  </conditionalFormatting>
  <conditionalFormatting sqref="C259">
    <cfRule type="duplicateValues" dxfId="1435" priority="4635"/>
  </conditionalFormatting>
  <conditionalFormatting sqref="C259">
    <cfRule type="duplicateValues" dxfId="1434" priority="4631"/>
  </conditionalFormatting>
  <conditionalFormatting sqref="F259 D259">
    <cfRule type="duplicateValues" dxfId="1433" priority="4630"/>
  </conditionalFormatting>
  <conditionalFormatting sqref="H259 J259 L259">
    <cfRule type="duplicateValues" dxfId="1432" priority="4629"/>
  </conditionalFormatting>
  <conditionalFormatting sqref="N259 P259 R259">
    <cfRule type="duplicateValues" dxfId="1431" priority="4628"/>
  </conditionalFormatting>
  <conditionalFormatting sqref="T259 V259 X259">
    <cfRule type="duplicateValues" dxfId="1430" priority="4627"/>
  </conditionalFormatting>
  <conditionalFormatting sqref="Z259 AB259">
    <cfRule type="duplicateValues" dxfId="1429" priority="4626"/>
  </conditionalFormatting>
  <conditionalFormatting sqref="C260">
    <cfRule type="duplicateValues" dxfId="1428" priority="4621"/>
  </conditionalFormatting>
  <conditionalFormatting sqref="C260">
    <cfRule type="duplicateValues" dxfId="1427" priority="4617"/>
  </conditionalFormatting>
  <conditionalFormatting sqref="D260 F260">
    <cfRule type="duplicateValues" dxfId="1426" priority="4616"/>
  </conditionalFormatting>
  <conditionalFormatting sqref="H260 J260 L260">
    <cfRule type="duplicateValues" dxfId="1425" priority="4615"/>
  </conditionalFormatting>
  <conditionalFormatting sqref="N260 P260 R260">
    <cfRule type="duplicateValues" dxfId="1424" priority="4614"/>
  </conditionalFormatting>
  <conditionalFormatting sqref="T260 V260 X260">
    <cfRule type="duplicateValues" dxfId="1423" priority="4613"/>
  </conditionalFormatting>
  <conditionalFormatting sqref="Z260 AB260">
    <cfRule type="duplicateValues" dxfId="1422" priority="4612"/>
  </conditionalFormatting>
  <conditionalFormatting sqref="C261">
    <cfRule type="duplicateValues" dxfId="1421" priority="4607"/>
  </conditionalFormatting>
  <conditionalFormatting sqref="C261">
    <cfRule type="duplicateValues" dxfId="1420" priority="4603"/>
  </conditionalFormatting>
  <conditionalFormatting sqref="D261 F261">
    <cfRule type="duplicateValues" dxfId="1419" priority="4602"/>
  </conditionalFormatting>
  <conditionalFormatting sqref="H261 J261 L261">
    <cfRule type="duplicateValues" dxfId="1418" priority="4601"/>
  </conditionalFormatting>
  <conditionalFormatting sqref="N261 P261 R261">
    <cfRule type="duplicateValues" dxfId="1417" priority="4600"/>
  </conditionalFormatting>
  <conditionalFormatting sqref="T261 V261 X261">
    <cfRule type="duplicateValues" dxfId="1416" priority="4599"/>
  </conditionalFormatting>
  <conditionalFormatting sqref="Z261 AB261">
    <cfRule type="duplicateValues" dxfId="1415" priority="4598"/>
  </conditionalFormatting>
  <conditionalFormatting sqref="C262">
    <cfRule type="duplicateValues" dxfId="1414" priority="4593"/>
  </conditionalFormatting>
  <conditionalFormatting sqref="C262">
    <cfRule type="duplicateValues" dxfId="1413" priority="4589"/>
  </conditionalFormatting>
  <conditionalFormatting sqref="D262 F262">
    <cfRule type="duplicateValues" dxfId="1412" priority="4588"/>
  </conditionalFormatting>
  <conditionalFormatting sqref="H262 J262 L262">
    <cfRule type="duplicateValues" dxfId="1411" priority="4587"/>
  </conditionalFormatting>
  <conditionalFormatting sqref="N262 P262 R262">
    <cfRule type="duplicateValues" dxfId="1410" priority="4586"/>
  </conditionalFormatting>
  <conditionalFormatting sqref="T262 V262 X262">
    <cfRule type="duplicateValues" dxfId="1409" priority="4585"/>
  </conditionalFormatting>
  <conditionalFormatting sqref="Z262 AB262">
    <cfRule type="duplicateValues" dxfId="1408" priority="4584"/>
  </conditionalFormatting>
  <conditionalFormatting sqref="C263">
    <cfRule type="duplicateValues" dxfId="1407" priority="4579"/>
  </conditionalFormatting>
  <conditionalFormatting sqref="C263">
    <cfRule type="duplicateValues" dxfId="1406" priority="4575"/>
  </conditionalFormatting>
  <conditionalFormatting sqref="D263 F263">
    <cfRule type="duplicateValues" dxfId="1405" priority="4574"/>
  </conditionalFormatting>
  <conditionalFormatting sqref="H263 L263">
    <cfRule type="duplicateValues" dxfId="1404" priority="4573"/>
  </conditionalFormatting>
  <conditionalFormatting sqref="N263 P263 R263">
    <cfRule type="duplicateValues" dxfId="1403" priority="4572"/>
  </conditionalFormatting>
  <conditionalFormatting sqref="T263 V263 X263">
    <cfRule type="duplicateValues" dxfId="1402" priority="4571"/>
  </conditionalFormatting>
  <conditionalFormatting sqref="Z263 AB263">
    <cfRule type="duplicateValues" dxfId="1401" priority="4570"/>
  </conditionalFormatting>
  <conditionalFormatting sqref="F264">
    <cfRule type="duplicateValues" dxfId="1400" priority="4560"/>
  </conditionalFormatting>
  <conditionalFormatting sqref="J264 L264">
    <cfRule type="duplicateValues" dxfId="1399" priority="4559"/>
  </conditionalFormatting>
  <conditionalFormatting sqref="P264 R264">
    <cfRule type="duplicateValues" dxfId="1398" priority="4558"/>
  </conditionalFormatting>
  <conditionalFormatting sqref="V264 X264">
    <cfRule type="duplicateValues" dxfId="1397" priority="4557"/>
  </conditionalFormatting>
  <conditionalFormatting sqref="AB264">
    <cfRule type="duplicateValues" dxfId="1396" priority="4556"/>
  </conditionalFormatting>
  <conditionalFormatting sqref="C264">
    <cfRule type="duplicateValues" dxfId="1395" priority="4551"/>
  </conditionalFormatting>
  <conditionalFormatting sqref="C264">
    <cfRule type="duplicateValues" dxfId="1394" priority="4547"/>
  </conditionalFormatting>
  <conditionalFormatting sqref="D264">
    <cfRule type="duplicateValues" dxfId="1393" priority="4546"/>
  </conditionalFormatting>
  <conditionalFormatting sqref="H264">
    <cfRule type="duplicateValues" dxfId="1392" priority="4545"/>
  </conditionalFormatting>
  <conditionalFormatting sqref="N264">
    <cfRule type="duplicateValues" dxfId="1391" priority="4544"/>
  </conditionalFormatting>
  <conditionalFormatting sqref="T264">
    <cfRule type="duplicateValues" dxfId="1390" priority="4543"/>
  </conditionalFormatting>
  <conditionalFormatting sqref="Z264">
    <cfRule type="duplicateValues" dxfId="1389" priority="4542"/>
  </conditionalFormatting>
  <conditionalFormatting sqref="C265">
    <cfRule type="duplicateValues" dxfId="1388" priority="4537"/>
  </conditionalFormatting>
  <conditionalFormatting sqref="C265">
    <cfRule type="duplicateValues" dxfId="1387" priority="4533"/>
  </conditionalFormatting>
  <conditionalFormatting sqref="D265 F265">
    <cfRule type="duplicateValues" dxfId="1386" priority="4532"/>
  </conditionalFormatting>
  <conditionalFormatting sqref="H265 J265 L265">
    <cfRule type="duplicateValues" dxfId="1385" priority="4531"/>
  </conditionalFormatting>
  <conditionalFormatting sqref="N265 P265 R265">
    <cfRule type="duplicateValues" dxfId="1384" priority="4530"/>
  </conditionalFormatting>
  <conditionalFormatting sqref="T265 V265 X265">
    <cfRule type="duplicateValues" dxfId="1383" priority="4529"/>
  </conditionalFormatting>
  <conditionalFormatting sqref="Z265 AB265">
    <cfRule type="duplicateValues" dxfId="1382" priority="4528"/>
  </conditionalFormatting>
  <conditionalFormatting sqref="C266">
    <cfRule type="duplicateValues" dxfId="1381" priority="4523"/>
  </conditionalFormatting>
  <conditionalFormatting sqref="C266">
    <cfRule type="duplicateValues" dxfId="1380" priority="4519"/>
  </conditionalFormatting>
  <conditionalFormatting sqref="D266 F266">
    <cfRule type="duplicateValues" dxfId="1379" priority="4518"/>
  </conditionalFormatting>
  <conditionalFormatting sqref="H266 J266 L266">
    <cfRule type="duplicateValues" dxfId="1378" priority="4517"/>
  </conditionalFormatting>
  <conditionalFormatting sqref="N266 P266 R266">
    <cfRule type="duplicateValues" dxfId="1377" priority="4516"/>
  </conditionalFormatting>
  <conditionalFormatting sqref="T266 V266 X266">
    <cfRule type="duplicateValues" dxfId="1376" priority="4515"/>
  </conditionalFormatting>
  <conditionalFormatting sqref="Z266 AB266">
    <cfRule type="duplicateValues" dxfId="1375" priority="4514"/>
  </conditionalFormatting>
  <conditionalFormatting sqref="C267">
    <cfRule type="duplicateValues" dxfId="1374" priority="4509"/>
  </conditionalFormatting>
  <conditionalFormatting sqref="C267">
    <cfRule type="duplicateValues" dxfId="1373" priority="4505"/>
  </conditionalFormatting>
  <conditionalFormatting sqref="D267 F267">
    <cfRule type="duplicateValues" dxfId="1372" priority="4504"/>
  </conditionalFormatting>
  <conditionalFormatting sqref="H267 J267 L267">
    <cfRule type="duplicateValues" dxfId="1371" priority="4503"/>
  </conditionalFormatting>
  <conditionalFormatting sqref="N267 P267 R267">
    <cfRule type="duplicateValues" dxfId="1370" priority="4502"/>
  </conditionalFormatting>
  <conditionalFormatting sqref="T267 V267 X267">
    <cfRule type="duplicateValues" dxfId="1369" priority="4501"/>
  </conditionalFormatting>
  <conditionalFormatting sqref="Z267 AB267">
    <cfRule type="duplicateValues" dxfId="1368" priority="4500"/>
  </conditionalFormatting>
  <conditionalFormatting sqref="C268">
    <cfRule type="duplicateValues" dxfId="1367" priority="4495"/>
  </conditionalFormatting>
  <conditionalFormatting sqref="C268">
    <cfRule type="duplicateValues" dxfId="1366" priority="4491"/>
  </conditionalFormatting>
  <conditionalFormatting sqref="D268 F268">
    <cfRule type="duplicateValues" dxfId="1365" priority="4490"/>
  </conditionalFormatting>
  <conditionalFormatting sqref="H268 J268 L268">
    <cfRule type="duplicateValues" dxfId="1364" priority="4489"/>
  </conditionalFormatting>
  <conditionalFormatting sqref="N268 R268 P268">
    <cfRule type="duplicateValues" dxfId="1363" priority="4488"/>
  </conditionalFormatting>
  <conditionalFormatting sqref="T268 V268 X268">
    <cfRule type="duplicateValues" dxfId="1362" priority="4487"/>
  </conditionalFormatting>
  <conditionalFormatting sqref="Z268 AB268">
    <cfRule type="duplicateValues" dxfId="1361" priority="4486"/>
  </conditionalFormatting>
  <conditionalFormatting sqref="C269">
    <cfRule type="duplicateValues" dxfId="1360" priority="4481"/>
  </conditionalFormatting>
  <conditionalFormatting sqref="C269">
    <cfRule type="duplicateValues" dxfId="1359" priority="4477"/>
  </conditionalFormatting>
  <conditionalFormatting sqref="D269 F269">
    <cfRule type="duplicateValues" dxfId="1358" priority="4476"/>
  </conditionalFormatting>
  <conditionalFormatting sqref="H269 J269 L269">
    <cfRule type="duplicateValues" dxfId="1357" priority="4475"/>
  </conditionalFormatting>
  <conditionalFormatting sqref="N269 P269 R269">
    <cfRule type="duplicateValues" dxfId="1356" priority="4474"/>
  </conditionalFormatting>
  <conditionalFormatting sqref="T269 V269 X269">
    <cfRule type="duplicateValues" dxfId="1355" priority="4473"/>
  </conditionalFormatting>
  <conditionalFormatting sqref="Z269 AB269">
    <cfRule type="duplicateValues" dxfId="1354" priority="4472"/>
  </conditionalFormatting>
  <conditionalFormatting sqref="C270">
    <cfRule type="duplicateValues" dxfId="1353" priority="4467"/>
  </conditionalFormatting>
  <conditionalFormatting sqref="C270">
    <cfRule type="duplicateValues" dxfId="1352" priority="4463"/>
  </conditionalFormatting>
  <conditionalFormatting sqref="D270 F270">
    <cfRule type="duplicateValues" dxfId="1351" priority="4462"/>
  </conditionalFormatting>
  <conditionalFormatting sqref="H270 J270 L270">
    <cfRule type="duplicateValues" dxfId="1350" priority="4461"/>
  </conditionalFormatting>
  <conditionalFormatting sqref="N270 P270 R270">
    <cfRule type="duplicateValues" dxfId="1349" priority="4460"/>
  </conditionalFormatting>
  <conditionalFormatting sqref="T270 V270 X270">
    <cfRule type="duplicateValues" dxfId="1348" priority="4459"/>
  </conditionalFormatting>
  <conditionalFormatting sqref="Z270 AB270">
    <cfRule type="duplicateValues" dxfId="1347" priority="4458"/>
  </conditionalFormatting>
  <conditionalFormatting sqref="C271">
    <cfRule type="duplicateValues" dxfId="1346" priority="4453"/>
  </conditionalFormatting>
  <conditionalFormatting sqref="C271">
    <cfRule type="duplicateValues" dxfId="1345" priority="4449"/>
  </conditionalFormatting>
  <conditionalFormatting sqref="D271 F271">
    <cfRule type="duplicateValues" dxfId="1344" priority="4448"/>
  </conditionalFormatting>
  <conditionalFormatting sqref="H271 J271 L271">
    <cfRule type="duplicateValues" dxfId="1343" priority="4447"/>
  </conditionalFormatting>
  <conditionalFormatting sqref="N271 P271 R271">
    <cfRule type="duplicateValues" dxfId="1342" priority="4446"/>
  </conditionalFormatting>
  <conditionalFormatting sqref="T271 V271 X271">
    <cfRule type="duplicateValues" dxfId="1341" priority="4445"/>
  </conditionalFormatting>
  <conditionalFormatting sqref="Z271 AB271">
    <cfRule type="duplicateValues" dxfId="1340" priority="4444"/>
  </conditionalFormatting>
  <conditionalFormatting sqref="C272">
    <cfRule type="duplicateValues" dxfId="1339" priority="4439"/>
  </conditionalFormatting>
  <conditionalFormatting sqref="C272">
    <cfRule type="duplicateValues" dxfId="1338" priority="4435"/>
  </conditionalFormatting>
  <conditionalFormatting sqref="D272 F272">
    <cfRule type="duplicateValues" dxfId="1337" priority="4434"/>
  </conditionalFormatting>
  <conditionalFormatting sqref="H272 J272 L272">
    <cfRule type="duplicateValues" dxfId="1336" priority="4433"/>
  </conditionalFormatting>
  <conditionalFormatting sqref="N272 P272 R272">
    <cfRule type="duplicateValues" dxfId="1335" priority="4432"/>
  </conditionalFormatting>
  <conditionalFormatting sqref="T272 V272 X272">
    <cfRule type="duplicateValues" dxfId="1334" priority="4431"/>
  </conditionalFormatting>
  <conditionalFormatting sqref="Z272 AB272">
    <cfRule type="duplicateValues" dxfId="1333" priority="4430"/>
  </conditionalFormatting>
  <conditionalFormatting sqref="C273">
    <cfRule type="duplicateValues" dxfId="1332" priority="4425"/>
  </conditionalFormatting>
  <conditionalFormatting sqref="C273">
    <cfRule type="duplicateValues" dxfId="1331" priority="4421"/>
  </conditionalFormatting>
  <conditionalFormatting sqref="D273 F273">
    <cfRule type="duplicateValues" dxfId="1330" priority="4420"/>
  </conditionalFormatting>
  <conditionalFormatting sqref="H273 J273 L273">
    <cfRule type="duplicateValues" dxfId="1329" priority="4419"/>
  </conditionalFormatting>
  <conditionalFormatting sqref="N273 P273 R273">
    <cfRule type="duplicateValues" dxfId="1328" priority="4418"/>
  </conditionalFormatting>
  <conditionalFormatting sqref="T273 V273 X273">
    <cfRule type="duplicateValues" dxfId="1327" priority="4417"/>
  </conditionalFormatting>
  <conditionalFormatting sqref="Z273 AB273">
    <cfRule type="duplicateValues" dxfId="1326" priority="4416"/>
  </conditionalFormatting>
  <conditionalFormatting sqref="C274">
    <cfRule type="duplicateValues" dxfId="1325" priority="4411"/>
  </conditionalFormatting>
  <conditionalFormatting sqref="C274">
    <cfRule type="duplicateValues" dxfId="1324" priority="4407"/>
  </conditionalFormatting>
  <conditionalFormatting sqref="D274 F274">
    <cfRule type="duplicateValues" dxfId="1323" priority="4406"/>
  </conditionalFormatting>
  <conditionalFormatting sqref="H274 J274 L274">
    <cfRule type="duplicateValues" dxfId="1322" priority="4405"/>
  </conditionalFormatting>
  <conditionalFormatting sqref="N274 P274 R274">
    <cfRule type="duplicateValues" dxfId="1321" priority="4404"/>
  </conditionalFormatting>
  <conditionalFormatting sqref="T274 V274 X274">
    <cfRule type="duplicateValues" dxfId="1320" priority="4403"/>
  </conditionalFormatting>
  <conditionalFormatting sqref="Z274 AB274">
    <cfRule type="duplicateValues" dxfId="1319" priority="4402"/>
  </conditionalFormatting>
  <conditionalFormatting sqref="C275">
    <cfRule type="duplicateValues" dxfId="1318" priority="4397"/>
  </conditionalFormatting>
  <conditionalFormatting sqref="C275">
    <cfRule type="duplicateValues" dxfId="1317" priority="4393"/>
  </conditionalFormatting>
  <conditionalFormatting sqref="D275 F275">
    <cfRule type="duplicateValues" dxfId="1316" priority="4392"/>
  </conditionalFormatting>
  <conditionalFormatting sqref="H275 J275 L275">
    <cfRule type="duplicateValues" dxfId="1315" priority="4391"/>
  </conditionalFormatting>
  <conditionalFormatting sqref="N275 P275 R275">
    <cfRule type="duplicateValues" dxfId="1314" priority="4390"/>
  </conditionalFormatting>
  <conditionalFormatting sqref="T275 V275 X275">
    <cfRule type="duplicateValues" dxfId="1313" priority="4389"/>
  </conditionalFormatting>
  <conditionalFormatting sqref="Z275 AB275">
    <cfRule type="duplicateValues" dxfId="1312" priority="4388"/>
  </conditionalFormatting>
  <conditionalFormatting sqref="C276">
    <cfRule type="duplicateValues" dxfId="1311" priority="4383"/>
  </conditionalFormatting>
  <conditionalFormatting sqref="C276">
    <cfRule type="duplicateValues" dxfId="1310" priority="4379"/>
  </conditionalFormatting>
  <conditionalFormatting sqref="D276 F276">
    <cfRule type="duplicateValues" dxfId="1309" priority="4378"/>
  </conditionalFormatting>
  <conditionalFormatting sqref="H276 J276 L276">
    <cfRule type="duplicateValues" dxfId="1308" priority="4377"/>
  </conditionalFormatting>
  <conditionalFormatting sqref="N276 P276 R276">
    <cfRule type="duplicateValues" dxfId="1307" priority="4376"/>
  </conditionalFormatting>
  <conditionalFormatting sqref="T276 V276 X276">
    <cfRule type="duplicateValues" dxfId="1306" priority="4375"/>
  </conditionalFormatting>
  <conditionalFormatting sqref="Z276 AB276">
    <cfRule type="duplicateValues" dxfId="1305" priority="4374"/>
  </conditionalFormatting>
  <conditionalFormatting sqref="C277">
    <cfRule type="duplicateValues" dxfId="1304" priority="4369"/>
  </conditionalFormatting>
  <conditionalFormatting sqref="C277">
    <cfRule type="duplicateValues" dxfId="1303" priority="4365"/>
  </conditionalFormatting>
  <conditionalFormatting sqref="D277 F277">
    <cfRule type="duplicateValues" dxfId="1302" priority="4364"/>
  </conditionalFormatting>
  <conditionalFormatting sqref="H277 J277 L277">
    <cfRule type="duplicateValues" dxfId="1301" priority="4363"/>
  </conditionalFormatting>
  <conditionalFormatting sqref="N277 P277 R277">
    <cfRule type="duplicateValues" dxfId="1300" priority="4362"/>
  </conditionalFormatting>
  <conditionalFormatting sqref="T277 V277 X277">
    <cfRule type="duplicateValues" dxfId="1299" priority="4361"/>
  </conditionalFormatting>
  <conditionalFormatting sqref="Z277 AB277">
    <cfRule type="duplicateValues" dxfId="1298" priority="4360"/>
  </conditionalFormatting>
  <conditionalFormatting sqref="C278">
    <cfRule type="duplicateValues" dxfId="1297" priority="4355"/>
  </conditionalFormatting>
  <conditionalFormatting sqref="C278">
    <cfRule type="duplicateValues" dxfId="1296" priority="4351"/>
  </conditionalFormatting>
  <conditionalFormatting sqref="D278 F278">
    <cfRule type="duplicateValues" dxfId="1295" priority="4350"/>
  </conditionalFormatting>
  <conditionalFormatting sqref="H278 J278 L278">
    <cfRule type="duplicateValues" dxfId="1294" priority="4349"/>
  </conditionalFormatting>
  <conditionalFormatting sqref="N278 P278 R278">
    <cfRule type="duplicateValues" dxfId="1293" priority="4348"/>
  </conditionalFormatting>
  <conditionalFormatting sqref="T278 V278 X278">
    <cfRule type="duplicateValues" dxfId="1292" priority="4347"/>
  </conditionalFormatting>
  <conditionalFormatting sqref="Z278 AB278">
    <cfRule type="duplicateValues" dxfId="1291" priority="4346"/>
  </conditionalFormatting>
  <conditionalFormatting sqref="C279">
    <cfRule type="duplicateValues" dxfId="1290" priority="4341"/>
  </conditionalFormatting>
  <conditionalFormatting sqref="C279">
    <cfRule type="duplicateValues" dxfId="1289" priority="4337"/>
  </conditionalFormatting>
  <conditionalFormatting sqref="D279 F279">
    <cfRule type="duplicateValues" dxfId="1288" priority="4336"/>
  </conditionalFormatting>
  <conditionalFormatting sqref="H279 J279 L279">
    <cfRule type="duplicateValues" dxfId="1287" priority="4335"/>
  </conditionalFormatting>
  <conditionalFormatting sqref="N279 P279 R279">
    <cfRule type="duplicateValues" dxfId="1286" priority="4334"/>
  </conditionalFormatting>
  <conditionalFormatting sqref="T279 V279 X279">
    <cfRule type="duplicateValues" dxfId="1285" priority="4333"/>
  </conditionalFormatting>
  <conditionalFormatting sqref="Z279 AB279">
    <cfRule type="duplicateValues" dxfId="1284" priority="4332"/>
  </conditionalFormatting>
  <conditionalFormatting sqref="C280">
    <cfRule type="duplicateValues" dxfId="1283" priority="4327"/>
  </conditionalFormatting>
  <conditionalFormatting sqref="C280">
    <cfRule type="duplicateValues" dxfId="1282" priority="4323"/>
  </conditionalFormatting>
  <conditionalFormatting sqref="D280 F280">
    <cfRule type="duplicateValues" dxfId="1281" priority="4322"/>
  </conditionalFormatting>
  <conditionalFormatting sqref="H280 J280 L280">
    <cfRule type="duplicateValues" dxfId="1280" priority="4321"/>
  </conditionalFormatting>
  <conditionalFormatting sqref="N280 P280 R280">
    <cfRule type="duplicateValues" dxfId="1279" priority="4320"/>
  </conditionalFormatting>
  <conditionalFormatting sqref="T280 V280 X280">
    <cfRule type="duplicateValues" dxfId="1278" priority="4319"/>
  </conditionalFormatting>
  <conditionalFormatting sqref="Z280 AB280">
    <cfRule type="duplicateValues" dxfId="1277" priority="4318"/>
  </conditionalFormatting>
  <conditionalFormatting sqref="C281">
    <cfRule type="duplicateValues" dxfId="1276" priority="4313"/>
  </conditionalFormatting>
  <conditionalFormatting sqref="C281">
    <cfRule type="duplicateValues" dxfId="1275" priority="4309"/>
  </conditionalFormatting>
  <conditionalFormatting sqref="D281 F281">
    <cfRule type="duplicateValues" dxfId="1274" priority="4308"/>
  </conditionalFormatting>
  <conditionalFormatting sqref="H281 J281 L281">
    <cfRule type="duplicateValues" dxfId="1273" priority="4307"/>
  </conditionalFormatting>
  <conditionalFormatting sqref="N281 P281 R281">
    <cfRule type="duplicateValues" dxfId="1272" priority="4306"/>
  </conditionalFormatting>
  <conditionalFormatting sqref="T281 V281 X281">
    <cfRule type="duplicateValues" dxfId="1271" priority="4305"/>
  </conditionalFormatting>
  <conditionalFormatting sqref="Z281 AB281">
    <cfRule type="duplicateValues" dxfId="1270" priority="4304"/>
  </conditionalFormatting>
  <conditionalFormatting sqref="C282">
    <cfRule type="duplicateValues" dxfId="1269" priority="4299"/>
  </conditionalFormatting>
  <conditionalFormatting sqref="C282">
    <cfRule type="duplicateValues" dxfId="1268" priority="4295"/>
  </conditionalFormatting>
  <conditionalFormatting sqref="D282 F282">
    <cfRule type="duplicateValues" dxfId="1267" priority="4294"/>
  </conditionalFormatting>
  <conditionalFormatting sqref="H282 J282 L282">
    <cfRule type="duplicateValues" dxfId="1266" priority="4293"/>
  </conditionalFormatting>
  <conditionalFormatting sqref="N282 P282 R282">
    <cfRule type="duplicateValues" dxfId="1265" priority="4292"/>
  </conditionalFormatting>
  <conditionalFormatting sqref="T282 V282 X282">
    <cfRule type="duplicateValues" dxfId="1264" priority="4291"/>
  </conditionalFormatting>
  <conditionalFormatting sqref="Z282 AB282">
    <cfRule type="duplicateValues" dxfId="1263" priority="4290"/>
  </conditionalFormatting>
  <conditionalFormatting sqref="C283">
    <cfRule type="duplicateValues" dxfId="1262" priority="4285"/>
  </conditionalFormatting>
  <conditionalFormatting sqref="C283">
    <cfRule type="duplicateValues" dxfId="1261" priority="4281"/>
  </conditionalFormatting>
  <conditionalFormatting sqref="D283 F283">
    <cfRule type="duplicateValues" dxfId="1260" priority="4280"/>
  </conditionalFormatting>
  <conditionalFormatting sqref="H283 J283 L283">
    <cfRule type="duplicateValues" dxfId="1259" priority="4279"/>
  </conditionalFormatting>
  <conditionalFormatting sqref="N283 P283 R283">
    <cfRule type="duplicateValues" dxfId="1258" priority="4278"/>
  </conditionalFormatting>
  <conditionalFormatting sqref="T283 V283 X283">
    <cfRule type="duplicateValues" dxfId="1257" priority="4277"/>
  </conditionalFormatting>
  <conditionalFormatting sqref="Z283 AB283">
    <cfRule type="duplicateValues" dxfId="1256" priority="4276"/>
  </conditionalFormatting>
  <conditionalFormatting sqref="C284">
    <cfRule type="duplicateValues" dxfId="1255" priority="4271"/>
  </conditionalFormatting>
  <conditionalFormatting sqref="C284">
    <cfRule type="duplicateValues" dxfId="1254" priority="4267"/>
  </conditionalFormatting>
  <conditionalFormatting sqref="D284 F284">
    <cfRule type="duplicateValues" dxfId="1253" priority="4266"/>
  </conditionalFormatting>
  <conditionalFormatting sqref="H284 J284 L284">
    <cfRule type="duplicateValues" dxfId="1252" priority="4265"/>
  </conditionalFormatting>
  <conditionalFormatting sqref="N284 P284 R284">
    <cfRule type="duplicateValues" dxfId="1251" priority="4264"/>
  </conditionalFormatting>
  <conditionalFormatting sqref="T284 V284 X284">
    <cfRule type="duplicateValues" dxfId="1250" priority="4263"/>
  </conditionalFormatting>
  <conditionalFormatting sqref="Z284 AB284">
    <cfRule type="duplicateValues" dxfId="1249" priority="4262"/>
  </conditionalFormatting>
  <conditionalFormatting sqref="C285">
    <cfRule type="duplicateValues" dxfId="1248" priority="4257"/>
  </conditionalFormatting>
  <conditionalFormatting sqref="C285">
    <cfRule type="duplicateValues" dxfId="1247" priority="4253"/>
  </conditionalFormatting>
  <conditionalFormatting sqref="D285 F285">
    <cfRule type="duplicateValues" dxfId="1246" priority="4252"/>
  </conditionalFormatting>
  <conditionalFormatting sqref="H285 J285 L285">
    <cfRule type="duplicateValues" dxfId="1245" priority="4251"/>
  </conditionalFormatting>
  <conditionalFormatting sqref="N285 P285 R285">
    <cfRule type="duplicateValues" dxfId="1244" priority="4250"/>
  </conditionalFormatting>
  <conditionalFormatting sqref="T285 V285 X285">
    <cfRule type="duplicateValues" dxfId="1243" priority="4249"/>
  </conditionalFormatting>
  <conditionalFormatting sqref="Z285 AB285">
    <cfRule type="duplicateValues" dxfId="1242" priority="4248"/>
  </conditionalFormatting>
  <conditionalFormatting sqref="C286">
    <cfRule type="duplicateValues" dxfId="1241" priority="4243"/>
  </conditionalFormatting>
  <conditionalFormatting sqref="C286">
    <cfRule type="duplicateValues" dxfId="1240" priority="4239"/>
  </conditionalFormatting>
  <conditionalFormatting sqref="D286 F286">
    <cfRule type="duplicateValues" dxfId="1239" priority="4238"/>
  </conditionalFormatting>
  <conditionalFormatting sqref="J286 L286 H286">
    <cfRule type="duplicateValues" dxfId="1238" priority="4237"/>
  </conditionalFormatting>
  <conditionalFormatting sqref="N286 P286 R286">
    <cfRule type="duplicateValues" dxfId="1237" priority="4236"/>
  </conditionalFormatting>
  <conditionalFormatting sqref="T286 V286 X286">
    <cfRule type="duplicateValues" dxfId="1236" priority="4235"/>
  </conditionalFormatting>
  <conditionalFormatting sqref="Z286 AB286">
    <cfRule type="duplicateValues" dxfId="1235" priority="4234"/>
  </conditionalFormatting>
  <conditionalFormatting sqref="C287">
    <cfRule type="duplicateValues" dxfId="1234" priority="4229"/>
  </conditionalFormatting>
  <conditionalFormatting sqref="C287">
    <cfRule type="duplicateValues" dxfId="1233" priority="4225"/>
  </conditionalFormatting>
  <conditionalFormatting sqref="D287 F287">
    <cfRule type="duplicateValues" dxfId="1232" priority="4224"/>
  </conditionalFormatting>
  <conditionalFormatting sqref="H287 J287 L287">
    <cfRule type="duplicateValues" dxfId="1231" priority="4223"/>
  </conditionalFormatting>
  <conditionalFormatting sqref="N287 P287 R287">
    <cfRule type="duplicateValues" dxfId="1230" priority="4222"/>
  </conditionalFormatting>
  <conditionalFormatting sqref="T287 V287 X287">
    <cfRule type="duplicateValues" dxfId="1229" priority="4221"/>
  </conditionalFormatting>
  <conditionalFormatting sqref="Z287 AB287">
    <cfRule type="duplicateValues" dxfId="1228" priority="4220"/>
  </conditionalFormatting>
  <conditionalFormatting sqref="C288">
    <cfRule type="duplicateValues" dxfId="1227" priority="4215"/>
  </conditionalFormatting>
  <conditionalFormatting sqref="C288">
    <cfRule type="duplicateValues" dxfId="1226" priority="4211"/>
  </conditionalFormatting>
  <conditionalFormatting sqref="D288 F288">
    <cfRule type="duplicateValues" dxfId="1225" priority="4210"/>
  </conditionalFormatting>
  <conditionalFormatting sqref="H288 J288 L288">
    <cfRule type="duplicateValues" dxfId="1224" priority="4209"/>
  </conditionalFormatting>
  <conditionalFormatting sqref="N288 P288 R288">
    <cfRule type="duplicateValues" dxfId="1223" priority="4208"/>
  </conditionalFormatting>
  <conditionalFormatting sqref="T288 V288 X288">
    <cfRule type="duplicateValues" dxfId="1222" priority="4207"/>
  </conditionalFormatting>
  <conditionalFormatting sqref="Z288 AB288">
    <cfRule type="duplicateValues" dxfId="1221" priority="4206"/>
  </conditionalFormatting>
  <conditionalFormatting sqref="C289">
    <cfRule type="duplicateValues" dxfId="1220" priority="4201"/>
  </conditionalFormatting>
  <conditionalFormatting sqref="C289">
    <cfRule type="duplicateValues" dxfId="1219" priority="4197"/>
  </conditionalFormatting>
  <conditionalFormatting sqref="D289 F289">
    <cfRule type="duplicateValues" dxfId="1218" priority="4196"/>
  </conditionalFormatting>
  <conditionalFormatting sqref="H289 J289 L289">
    <cfRule type="duplicateValues" dxfId="1217" priority="4195"/>
  </conditionalFormatting>
  <conditionalFormatting sqref="N289 P289 R289">
    <cfRule type="duplicateValues" dxfId="1216" priority="4194"/>
  </conditionalFormatting>
  <conditionalFormatting sqref="T289 V289 X289">
    <cfRule type="duplicateValues" dxfId="1215" priority="4193"/>
  </conditionalFormatting>
  <conditionalFormatting sqref="Z289 AB289">
    <cfRule type="duplicateValues" dxfId="1214" priority="4192"/>
  </conditionalFormatting>
  <conditionalFormatting sqref="C290">
    <cfRule type="duplicateValues" dxfId="1213" priority="4187"/>
  </conditionalFormatting>
  <conditionalFormatting sqref="C290">
    <cfRule type="duplicateValues" dxfId="1212" priority="4183"/>
  </conditionalFormatting>
  <conditionalFormatting sqref="D290 F290">
    <cfRule type="duplicateValues" dxfId="1211" priority="4182"/>
  </conditionalFormatting>
  <conditionalFormatting sqref="H290 J290 L290">
    <cfRule type="duplicateValues" dxfId="1210" priority="4181"/>
  </conditionalFormatting>
  <conditionalFormatting sqref="N290 P290 R290">
    <cfRule type="duplicateValues" dxfId="1209" priority="4180"/>
  </conditionalFormatting>
  <conditionalFormatting sqref="T290 V290 X290">
    <cfRule type="duplicateValues" dxfId="1208" priority="4179"/>
  </conditionalFormatting>
  <conditionalFormatting sqref="Z290 AB290">
    <cfRule type="duplicateValues" dxfId="1207" priority="4178"/>
  </conditionalFormatting>
  <conditionalFormatting sqref="C291">
    <cfRule type="duplicateValues" dxfId="1206" priority="4173"/>
  </conditionalFormatting>
  <conditionalFormatting sqref="C291">
    <cfRule type="duplicateValues" dxfId="1205" priority="4169"/>
  </conditionalFormatting>
  <conditionalFormatting sqref="D291 F291">
    <cfRule type="duplicateValues" dxfId="1204" priority="4168"/>
  </conditionalFormatting>
  <conditionalFormatting sqref="H291 J291 L291">
    <cfRule type="duplicateValues" dxfId="1203" priority="4167"/>
  </conditionalFormatting>
  <conditionalFormatting sqref="N291 P291 R291">
    <cfRule type="duplicateValues" dxfId="1202" priority="4166"/>
  </conditionalFormatting>
  <conditionalFormatting sqref="T291 V291 X291">
    <cfRule type="duplicateValues" dxfId="1201" priority="4165"/>
  </conditionalFormatting>
  <conditionalFormatting sqref="Z291 AB291">
    <cfRule type="duplicateValues" dxfId="1200" priority="4164"/>
  </conditionalFormatting>
  <conditionalFormatting sqref="C292">
    <cfRule type="duplicateValues" dxfId="1199" priority="4159"/>
  </conditionalFormatting>
  <conditionalFormatting sqref="C292">
    <cfRule type="duplicateValues" dxfId="1198" priority="4155"/>
  </conditionalFormatting>
  <conditionalFormatting sqref="D292 F292">
    <cfRule type="duplicateValues" dxfId="1197" priority="4154"/>
  </conditionalFormatting>
  <conditionalFormatting sqref="H292 J292 L292">
    <cfRule type="duplicateValues" dxfId="1196" priority="4153"/>
  </conditionalFormatting>
  <conditionalFormatting sqref="N292 P292 R292">
    <cfRule type="duplicateValues" dxfId="1195" priority="4152"/>
  </conditionalFormatting>
  <conditionalFormatting sqref="T292 V292 X292">
    <cfRule type="duplicateValues" dxfId="1194" priority="4151"/>
  </conditionalFormatting>
  <conditionalFormatting sqref="Z292 AB292">
    <cfRule type="duplicateValues" dxfId="1193" priority="4150"/>
  </conditionalFormatting>
  <conditionalFormatting sqref="P238">
    <cfRule type="duplicateValues" dxfId="1192" priority="4129"/>
  </conditionalFormatting>
  <conditionalFormatting sqref="C293">
    <cfRule type="duplicateValues" dxfId="1191" priority="4106"/>
  </conditionalFormatting>
  <conditionalFormatting sqref="C293">
    <cfRule type="duplicateValues" dxfId="1190" priority="4102"/>
  </conditionalFormatting>
  <conditionalFormatting sqref="D293 F293">
    <cfRule type="duplicateValues" dxfId="1189" priority="4101"/>
  </conditionalFormatting>
  <conditionalFormatting sqref="H293 J293 L293">
    <cfRule type="duplicateValues" dxfId="1188" priority="4100"/>
  </conditionalFormatting>
  <conditionalFormatting sqref="N293 P293 R293">
    <cfRule type="duplicateValues" dxfId="1187" priority="4099"/>
  </conditionalFormatting>
  <conditionalFormatting sqref="T293 V293 X293">
    <cfRule type="duplicateValues" dxfId="1186" priority="4098"/>
  </conditionalFormatting>
  <conditionalFormatting sqref="Z293 AB293">
    <cfRule type="duplicateValues" dxfId="1185" priority="4097"/>
  </conditionalFormatting>
  <conditionalFormatting sqref="C294">
    <cfRule type="duplicateValues" dxfId="1184" priority="4092"/>
  </conditionalFormatting>
  <conditionalFormatting sqref="C294">
    <cfRule type="duplicateValues" dxfId="1183" priority="4088"/>
  </conditionalFormatting>
  <conditionalFormatting sqref="D294 F294">
    <cfRule type="duplicateValues" dxfId="1182" priority="4087"/>
  </conditionalFormatting>
  <conditionalFormatting sqref="H294 J294 L294">
    <cfRule type="duplicateValues" dxfId="1181" priority="4086"/>
  </conditionalFormatting>
  <conditionalFormatting sqref="N294 P294 R294">
    <cfRule type="duplicateValues" dxfId="1180" priority="4085"/>
  </conditionalFormatting>
  <conditionalFormatting sqref="T294 V294 X294">
    <cfRule type="duplicateValues" dxfId="1179" priority="4084"/>
  </conditionalFormatting>
  <conditionalFormatting sqref="Z294 AB294">
    <cfRule type="duplicateValues" dxfId="1178" priority="4083"/>
  </conditionalFormatting>
  <conditionalFormatting sqref="C295">
    <cfRule type="duplicateValues" dxfId="1177" priority="4078"/>
  </conditionalFormatting>
  <conditionalFormatting sqref="C295">
    <cfRule type="duplicateValues" dxfId="1176" priority="4074"/>
  </conditionalFormatting>
  <conditionalFormatting sqref="D295 F295">
    <cfRule type="duplicateValues" dxfId="1175" priority="4073"/>
  </conditionalFormatting>
  <conditionalFormatting sqref="H295 L295 J295">
    <cfRule type="duplicateValues" dxfId="1174" priority="4072"/>
  </conditionalFormatting>
  <conditionalFormatting sqref="N295 P295 R295">
    <cfRule type="duplicateValues" dxfId="1173" priority="4071"/>
  </conditionalFormatting>
  <conditionalFormatting sqref="T295 V295 X295">
    <cfRule type="duplicateValues" dxfId="1172" priority="4070"/>
  </conditionalFormatting>
  <conditionalFormatting sqref="Z295 AB295">
    <cfRule type="duplicateValues" dxfId="1171" priority="4069"/>
  </conditionalFormatting>
  <conditionalFormatting sqref="C296">
    <cfRule type="duplicateValues" dxfId="1170" priority="4064"/>
  </conditionalFormatting>
  <conditionalFormatting sqref="C296">
    <cfRule type="duplicateValues" dxfId="1169" priority="4060"/>
  </conditionalFormatting>
  <conditionalFormatting sqref="D296 F296">
    <cfRule type="duplicateValues" dxfId="1168" priority="4059"/>
  </conditionalFormatting>
  <conditionalFormatting sqref="H296 J296 L296">
    <cfRule type="duplicateValues" dxfId="1167" priority="4058"/>
  </conditionalFormatting>
  <conditionalFormatting sqref="P296 R296 N296">
    <cfRule type="duplicateValues" dxfId="1166" priority="4057"/>
  </conditionalFormatting>
  <conditionalFormatting sqref="T296 V296 X296">
    <cfRule type="duplicateValues" dxfId="1165" priority="4056"/>
  </conditionalFormatting>
  <conditionalFormatting sqref="Z296 AB296">
    <cfRule type="duplicateValues" dxfId="1164" priority="4055"/>
  </conditionalFormatting>
  <conditionalFormatting sqref="C297">
    <cfRule type="duplicateValues" dxfId="1163" priority="4050"/>
  </conditionalFormatting>
  <conditionalFormatting sqref="C297">
    <cfRule type="duplicateValues" dxfId="1162" priority="4046"/>
  </conditionalFormatting>
  <conditionalFormatting sqref="D297 F297">
    <cfRule type="duplicateValues" dxfId="1161" priority="4045"/>
  </conditionalFormatting>
  <conditionalFormatting sqref="H297 J297 L297">
    <cfRule type="duplicateValues" dxfId="1160" priority="4044"/>
  </conditionalFormatting>
  <conditionalFormatting sqref="N297 P297 R297">
    <cfRule type="duplicateValues" dxfId="1159" priority="4043"/>
  </conditionalFormatting>
  <conditionalFormatting sqref="T297 X297 V297">
    <cfRule type="duplicateValues" dxfId="1158" priority="4042"/>
  </conditionalFormatting>
  <conditionalFormatting sqref="Z297 AB297">
    <cfRule type="duplicateValues" dxfId="1157" priority="4041"/>
  </conditionalFormatting>
  <conditionalFormatting sqref="C298">
    <cfRule type="duplicateValues" dxfId="1156" priority="4036"/>
  </conditionalFormatting>
  <conditionalFormatting sqref="C298">
    <cfRule type="duplicateValues" dxfId="1155" priority="4032"/>
  </conditionalFormatting>
  <conditionalFormatting sqref="D298 F298">
    <cfRule type="duplicateValues" dxfId="1154" priority="4031"/>
  </conditionalFormatting>
  <conditionalFormatting sqref="H298 J298 L298">
    <cfRule type="duplicateValues" dxfId="1153" priority="4030"/>
  </conditionalFormatting>
  <conditionalFormatting sqref="N298 P298 R298">
    <cfRule type="duplicateValues" dxfId="1152" priority="4029"/>
  </conditionalFormatting>
  <conditionalFormatting sqref="T298 V298 X298">
    <cfRule type="duplicateValues" dxfId="1151" priority="4028"/>
  </conditionalFormatting>
  <conditionalFormatting sqref="Z298 AB298">
    <cfRule type="duplicateValues" dxfId="1150" priority="4027"/>
  </conditionalFormatting>
  <conditionalFormatting sqref="C299">
    <cfRule type="duplicateValues" dxfId="1149" priority="4022"/>
  </conditionalFormatting>
  <conditionalFormatting sqref="C299">
    <cfRule type="duplicateValues" dxfId="1148" priority="4018"/>
  </conditionalFormatting>
  <conditionalFormatting sqref="D299 F299">
    <cfRule type="duplicateValues" dxfId="1147" priority="4017"/>
  </conditionalFormatting>
  <conditionalFormatting sqref="H299 J299 L299">
    <cfRule type="duplicateValues" dxfId="1146" priority="4016"/>
  </conditionalFormatting>
  <conditionalFormatting sqref="N299 P299 R299">
    <cfRule type="duplicateValues" dxfId="1145" priority="4015"/>
  </conditionalFormatting>
  <conditionalFormatting sqref="T299 V299">
    <cfRule type="duplicateValues" dxfId="1144" priority="4014"/>
  </conditionalFormatting>
  <conditionalFormatting sqref="Z299 AB299">
    <cfRule type="duplicateValues" dxfId="1143" priority="4013"/>
  </conditionalFormatting>
  <conditionalFormatting sqref="C300">
    <cfRule type="duplicateValues" dxfId="1142" priority="4008"/>
  </conditionalFormatting>
  <conditionalFormatting sqref="C300">
    <cfRule type="duplicateValues" dxfId="1141" priority="4004"/>
  </conditionalFormatting>
  <conditionalFormatting sqref="D300 F300">
    <cfRule type="duplicateValues" dxfId="1140" priority="4003"/>
  </conditionalFormatting>
  <conditionalFormatting sqref="H300 J300 L300">
    <cfRule type="duplicateValues" dxfId="1139" priority="4002"/>
  </conditionalFormatting>
  <conditionalFormatting sqref="N300 P300 R300">
    <cfRule type="duplicateValues" dxfId="1138" priority="4001"/>
  </conditionalFormatting>
  <conditionalFormatting sqref="T300 V300 X300">
    <cfRule type="duplicateValues" dxfId="1137" priority="4000"/>
  </conditionalFormatting>
  <conditionalFormatting sqref="Z300 AB300">
    <cfRule type="duplicateValues" dxfId="1136" priority="3999"/>
  </conditionalFormatting>
  <conditionalFormatting sqref="C301">
    <cfRule type="duplicateValues" dxfId="1135" priority="3994"/>
  </conditionalFormatting>
  <conditionalFormatting sqref="C301">
    <cfRule type="duplicateValues" dxfId="1134" priority="3990"/>
  </conditionalFormatting>
  <conditionalFormatting sqref="D301 F301">
    <cfRule type="duplicateValues" dxfId="1133" priority="3989"/>
  </conditionalFormatting>
  <conditionalFormatting sqref="H301 J301 L301">
    <cfRule type="duplicateValues" dxfId="1132" priority="3988"/>
  </conditionalFormatting>
  <conditionalFormatting sqref="N301 P301 R301">
    <cfRule type="duplicateValues" dxfId="1131" priority="3987"/>
  </conditionalFormatting>
  <conditionalFormatting sqref="T301 V301 X301">
    <cfRule type="duplicateValues" dxfId="1130" priority="3986"/>
  </conditionalFormatting>
  <conditionalFormatting sqref="Z301 AB301">
    <cfRule type="duplicateValues" dxfId="1129" priority="3985"/>
  </conditionalFormatting>
  <conditionalFormatting sqref="C302">
    <cfRule type="duplicateValues" dxfId="1128" priority="3980"/>
  </conditionalFormatting>
  <conditionalFormatting sqref="C302">
    <cfRule type="duplicateValues" dxfId="1127" priority="3976"/>
  </conditionalFormatting>
  <conditionalFormatting sqref="D302 F302">
    <cfRule type="duplicateValues" dxfId="1126" priority="3975"/>
  </conditionalFormatting>
  <conditionalFormatting sqref="H302 J302 L302">
    <cfRule type="duplicateValues" dxfId="1125" priority="3974"/>
  </conditionalFormatting>
  <conditionalFormatting sqref="N302 P302 R302">
    <cfRule type="duplicateValues" dxfId="1124" priority="3973"/>
  </conditionalFormatting>
  <conditionalFormatting sqref="T302 X302 V302">
    <cfRule type="duplicateValues" dxfId="1123" priority="3972"/>
  </conditionalFormatting>
  <conditionalFormatting sqref="Z302 AB302">
    <cfRule type="duplicateValues" dxfId="1122" priority="3971"/>
  </conditionalFormatting>
  <conditionalFormatting sqref="C303">
    <cfRule type="duplicateValues" dxfId="1121" priority="3946"/>
  </conditionalFormatting>
  <conditionalFormatting sqref="C303">
    <cfRule type="duplicateValues" dxfId="1120" priority="3942"/>
  </conditionalFormatting>
  <conditionalFormatting sqref="D303 F303">
    <cfRule type="duplicateValues" dxfId="1119" priority="3941"/>
  </conditionalFormatting>
  <conditionalFormatting sqref="H303 J303 L303">
    <cfRule type="duplicateValues" dxfId="1118" priority="3940"/>
  </conditionalFormatting>
  <conditionalFormatting sqref="N303 P303 R303">
    <cfRule type="duplicateValues" dxfId="1117" priority="3939"/>
  </conditionalFormatting>
  <conditionalFormatting sqref="T303 V303 X303">
    <cfRule type="duplicateValues" dxfId="1116" priority="3938"/>
  </conditionalFormatting>
  <conditionalFormatting sqref="Z303 AB303">
    <cfRule type="duplicateValues" dxfId="1115" priority="3937"/>
  </conditionalFormatting>
  <conditionalFormatting sqref="C304">
    <cfRule type="duplicateValues" dxfId="1114" priority="3932"/>
  </conditionalFormatting>
  <conditionalFormatting sqref="C304">
    <cfRule type="duplicateValues" dxfId="1113" priority="3928"/>
  </conditionalFormatting>
  <conditionalFormatting sqref="D304 F304">
    <cfRule type="duplicateValues" dxfId="1112" priority="3927"/>
  </conditionalFormatting>
  <conditionalFormatting sqref="H304 J304 L304">
    <cfRule type="duplicateValues" dxfId="1111" priority="3926"/>
  </conditionalFormatting>
  <conditionalFormatting sqref="N304 P304 R304">
    <cfRule type="duplicateValues" dxfId="1110" priority="3925"/>
  </conditionalFormatting>
  <conditionalFormatting sqref="T304 V304 X304">
    <cfRule type="duplicateValues" dxfId="1109" priority="3924"/>
  </conditionalFormatting>
  <conditionalFormatting sqref="Z304 AB304">
    <cfRule type="duplicateValues" dxfId="1108" priority="3923"/>
  </conditionalFormatting>
  <conditionalFormatting sqref="C305">
    <cfRule type="duplicateValues" dxfId="1107" priority="3918"/>
  </conditionalFormatting>
  <conditionalFormatting sqref="C305">
    <cfRule type="duplicateValues" dxfId="1106" priority="3914"/>
  </conditionalFormatting>
  <conditionalFormatting sqref="D305 F305">
    <cfRule type="duplicateValues" dxfId="1105" priority="3913"/>
  </conditionalFormatting>
  <conditionalFormatting sqref="H305 J305 L305">
    <cfRule type="duplicateValues" dxfId="1104" priority="3912"/>
  </conditionalFormatting>
  <conditionalFormatting sqref="N305 P305 R305">
    <cfRule type="duplicateValues" dxfId="1103" priority="3911"/>
  </conditionalFormatting>
  <conditionalFormatting sqref="T305 V305 X305">
    <cfRule type="duplicateValues" dxfId="1102" priority="3910"/>
  </conditionalFormatting>
  <conditionalFormatting sqref="Z305 AB305">
    <cfRule type="duplicateValues" dxfId="1101" priority="3909"/>
  </conditionalFormatting>
  <conditionalFormatting sqref="C306">
    <cfRule type="duplicateValues" dxfId="1100" priority="3904"/>
  </conditionalFormatting>
  <conditionalFormatting sqref="C306">
    <cfRule type="duplicateValues" dxfId="1099" priority="3900"/>
  </conditionalFormatting>
  <conditionalFormatting sqref="D306 F306">
    <cfRule type="duplicateValues" dxfId="1098" priority="3899"/>
  </conditionalFormatting>
  <conditionalFormatting sqref="H306 J306 L306">
    <cfRule type="duplicateValues" dxfId="1097" priority="3898"/>
  </conditionalFormatting>
  <conditionalFormatting sqref="N306 P306 R306">
    <cfRule type="duplicateValues" dxfId="1096" priority="3897"/>
  </conditionalFormatting>
  <conditionalFormatting sqref="T306 V306 X306">
    <cfRule type="duplicateValues" dxfId="1095" priority="3896"/>
  </conditionalFormatting>
  <conditionalFormatting sqref="Z306 AB306">
    <cfRule type="duplicateValues" dxfId="1094" priority="3895"/>
  </conditionalFormatting>
  <conditionalFormatting sqref="C307">
    <cfRule type="duplicateValues" dxfId="1093" priority="3890"/>
  </conditionalFormatting>
  <conditionalFormatting sqref="C307">
    <cfRule type="duplicateValues" dxfId="1092" priority="3886"/>
  </conditionalFormatting>
  <conditionalFormatting sqref="D307 F307">
    <cfRule type="duplicateValues" dxfId="1091" priority="3885"/>
  </conditionalFormatting>
  <conditionalFormatting sqref="H307 J307 L307">
    <cfRule type="duplicateValues" dxfId="1090" priority="3884"/>
  </conditionalFormatting>
  <conditionalFormatting sqref="N307 P307 R307">
    <cfRule type="duplicateValues" dxfId="1089" priority="3883"/>
  </conditionalFormatting>
  <conditionalFormatting sqref="T307 V307 X307">
    <cfRule type="duplicateValues" dxfId="1088" priority="3882"/>
  </conditionalFormatting>
  <conditionalFormatting sqref="Z307 AB307">
    <cfRule type="duplicateValues" dxfId="1087" priority="3881"/>
  </conditionalFormatting>
  <conditionalFormatting sqref="C308">
    <cfRule type="duplicateValues" dxfId="1086" priority="3876"/>
  </conditionalFormatting>
  <conditionalFormatting sqref="C308">
    <cfRule type="duplicateValues" dxfId="1085" priority="3872"/>
  </conditionalFormatting>
  <conditionalFormatting sqref="D308 F308">
    <cfRule type="duplicateValues" dxfId="1084" priority="3871"/>
  </conditionalFormatting>
  <conditionalFormatting sqref="H308 J308 L308">
    <cfRule type="duplicateValues" dxfId="1083" priority="3870"/>
  </conditionalFormatting>
  <conditionalFormatting sqref="N308 P308 R308">
    <cfRule type="duplicateValues" dxfId="1082" priority="3869"/>
  </conditionalFormatting>
  <conditionalFormatting sqref="T308 V308 X308">
    <cfRule type="duplicateValues" dxfId="1081" priority="3868"/>
  </conditionalFormatting>
  <conditionalFormatting sqref="Z308 AB308">
    <cfRule type="duplicateValues" dxfId="1080" priority="3867"/>
  </conditionalFormatting>
  <conditionalFormatting sqref="C309">
    <cfRule type="duplicateValues" dxfId="1079" priority="3862"/>
  </conditionalFormatting>
  <conditionalFormatting sqref="C309">
    <cfRule type="duplicateValues" dxfId="1078" priority="3858"/>
  </conditionalFormatting>
  <conditionalFormatting sqref="D309 F309">
    <cfRule type="duplicateValues" dxfId="1077" priority="3857"/>
  </conditionalFormatting>
  <conditionalFormatting sqref="H309 J309 L309">
    <cfRule type="duplicateValues" dxfId="1076" priority="3856"/>
  </conditionalFormatting>
  <conditionalFormatting sqref="N309 P309 R309">
    <cfRule type="duplicateValues" dxfId="1075" priority="3855"/>
  </conditionalFormatting>
  <conditionalFormatting sqref="T309 V309 X309">
    <cfRule type="duplicateValues" dxfId="1074" priority="3854"/>
  </conditionalFormatting>
  <conditionalFormatting sqref="Z309 AB309">
    <cfRule type="duplicateValues" dxfId="1073" priority="3853"/>
  </conditionalFormatting>
  <conditionalFormatting sqref="C310">
    <cfRule type="duplicateValues" dxfId="1072" priority="3848"/>
  </conditionalFormatting>
  <conditionalFormatting sqref="C310">
    <cfRule type="duplicateValues" dxfId="1071" priority="3844"/>
  </conditionalFormatting>
  <conditionalFormatting sqref="D310 F310">
    <cfRule type="duplicateValues" dxfId="1070" priority="3843"/>
  </conditionalFormatting>
  <conditionalFormatting sqref="H310 J310 L310">
    <cfRule type="duplicateValues" dxfId="1069" priority="3842"/>
  </conditionalFormatting>
  <conditionalFormatting sqref="N310 P310 R310">
    <cfRule type="duplicateValues" dxfId="1068" priority="3841"/>
  </conditionalFormatting>
  <conditionalFormatting sqref="T310 V310 X310">
    <cfRule type="duplicateValues" dxfId="1067" priority="3840"/>
  </conditionalFormatting>
  <conditionalFormatting sqref="Z310 AB310">
    <cfRule type="duplicateValues" dxfId="1066" priority="3839"/>
  </conditionalFormatting>
  <conditionalFormatting sqref="C311">
    <cfRule type="duplicateValues" dxfId="1065" priority="3834"/>
  </conditionalFormatting>
  <conditionalFormatting sqref="C311">
    <cfRule type="duplicateValues" dxfId="1064" priority="3830"/>
  </conditionalFormatting>
  <conditionalFormatting sqref="D311 F311">
    <cfRule type="duplicateValues" dxfId="1063" priority="3829"/>
  </conditionalFormatting>
  <conditionalFormatting sqref="H311 J311 L311">
    <cfRule type="duplicateValues" dxfId="1062" priority="3828"/>
  </conditionalFormatting>
  <conditionalFormatting sqref="N311 P311 R311">
    <cfRule type="duplicateValues" dxfId="1061" priority="3827"/>
  </conditionalFormatting>
  <conditionalFormatting sqref="T311 V311 X311">
    <cfRule type="duplicateValues" dxfId="1060" priority="3826"/>
  </conditionalFormatting>
  <conditionalFormatting sqref="Z311 AB311">
    <cfRule type="duplicateValues" dxfId="1059" priority="3825"/>
  </conditionalFormatting>
  <conditionalFormatting sqref="C312">
    <cfRule type="duplicateValues" dxfId="1058" priority="3820"/>
  </conditionalFormatting>
  <conditionalFormatting sqref="C312">
    <cfRule type="duplicateValues" dxfId="1057" priority="3816"/>
  </conditionalFormatting>
  <conditionalFormatting sqref="D312 F312">
    <cfRule type="duplicateValues" dxfId="1056" priority="3815"/>
  </conditionalFormatting>
  <conditionalFormatting sqref="H312 J312 L312">
    <cfRule type="duplicateValues" dxfId="1055" priority="3814"/>
  </conditionalFormatting>
  <conditionalFormatting sqref="N312 P312 R312">
    <cfRule type="duplicateValues" dxfId="1054" priority="3813"/>
  </conditionalFormatting>
  <conditionalFormatting sqref="T312 V312 X312">
    <cfRule type="duplicateValues" dxfId="1053" priority="3812"/>
  </conditionalFormatting>
  <conditionalFormatting sqref="Z312 AB312">
    <cfRule type="duplicateValues" dxfId="1052" priority="3811"/>
  </conditionalFormatting>
  <conditionalFormatting sqref="C313">
    <cfRule type="duplicateValues" dxfId="1051" priority="3792"/>
  </conditionalFormatting>
  <conditionalFormatting sqref="C313">
    <cfRule type="duplicateValues" dxfId="1050" priority="3788"/>
  </conditionalFormatting>
  <conditionalFormatting sqref="D313 F313">
    <cfRule type="duplicateValues" dxfId="1049" priority="3787"/>
  </conditionalFormatting>
  <conditionalFormatting sqref="H313 J313 L313">
    <cfRule type="duplicateValues" dxfId="1048" priority="3786"/>
  </conditionalFormatting>
  <conditionalFormatting sqref="N313 P313 R313">
    <cfRule type="duplicateValues" dxfId="1047" priority="3785"/>
  </conditionalFormatting>
  <conditionalFormatting sqref="T313 V313 X313">
    <cfRule type="duplicateValues" dxfId="1046" priority="3784"/>
  </conditionalFormatting>
  <conditionalFormatting sqref="Z313 AB313">
    <cfRule type="duplicateValues" dxfId="1045" priority="3783"/>
  </conditionalFormatting>
  <conditionalFormatting sqref="C314">
    <cfRule type="duplicateValues" dxfId="1044" priority="3778"/>
  </conditionalFormatting>
  <conditionalFormatting sqref="C314">
    <cfRule type="duplicateValues" dxfId="1043" priority="3774"/>
  </conditionalFormatting>
  <conditionalFormatting sqref="D314 F314">
    <cfRule type="duplicateValues" dxfId="1042" priority="3773"/>
  </conditionalFormatting>
  <conditionalFormatting sqref="H314 J314 L314">
    <cfRule type="duplicateValues" dxfId="1041" priority="3772"/>
  </conditionalFormatting>
  <conditionalFormatting sqref="N314 P314 R314">
    <cfRule type="duplicateValues" dxfId="1040" priority="3771"/>
  </conditionalFormatting>
  <conditionalFormatting sqref="T314 V314 X314">
    <cfRule type="duplicateValues" dxfId="1039" priority="3770"/>
  </conditionalFormatting>
  <conditionalFormatting sqref="Z314 AB314">
    <cfRule type="duplicateValues" dxfId="1038" priority="3769"/>
  </conditionalFormatting>
  <conditionalFormatting sqref="C315">
    <cfRule type="duplicateValues" dxfId="1037" priority="3764"/>
  </conditionalFormatting>
  <conditionalFormatting sqref="C315">
    <cfRule type="duplicateValues" dxfId="1036" priority="3760"/>
  </conditionalFormatting>
  <conditionalFormatting sqref="D315 F315">
    <cfRule type="duplicateValues" dxfId="1035" priority="3759"/>
  </conditionalFormatting>
  <conditionalFormatting sqref="H315 J315 L315">
    <cfRule type="duplicateValues" dxfId="1034" priority="3758"/>
  </conditionalFormatting>
  <conditionalFormatting sqref="N315 P315 R315">
    <cfRule type="duplicateValues" dxfId="1033" priority="3757"/>
  </conditionalFormatting>
  <conditionalFormatting sqref="T315 V315 X315">
    <cfRule type="duplicateValues" dxfId="1032" priority="3756"/>
  </conditionalFormatting>
  <conditionalFormatting sqref="Z315 AB315">
    <cfRule type="duplicateValues" dxfId="1031" priority="3755"/>
  </conditionalFormatting>
  <conditionalFormatting sqref="C316">
    <cfRule type="duplicateValues" dxfId="1030" priority="3750"/>
  </conditionalFormatting>
  <conditionalFormatting sqref="C316">
    <cfRule type="duplicateValues" dxfId="1029" priority="3746"/>
  </conditionalFormatting>
  <conditionalFormatting sqref="D316 F316">
    <cfRule type="duplicateValues" dxfId="1028" priority="3745"/>
  </conditionalFormatting>
  <conditionalFormatting sqref="H316 J316 L316">
    <cfRule type="duplicateValues" dxfId="1027" priority="3744"/>
  </conditionalFormatting>
  <conditionalFormatting sqref="N316 P316 R316">
    <cfRule type="duplicateValues" dxfId="1026" priority="3743"/>
  </conditionalFormatting>
  <conditionalFormatting sqref="T316 V316 X316">
    <cfRule type="duplicateValues" dxfId="1025" priority="3742"/>
  </conditionalFormatting>
  <conditionalFormatting sqref="Z316 AB316">
    <cfRule type="duplicateValues" dxfId="1024" priority="3741"/>
  </conditionalFormatting>
  <conditionalFormatting sqref="C317">
    <cfRule type="duplicateValues" dxfId="1023" priority="3736"/>
  </conditionalFormatting>
  <conditionalFormatting sqref="C317">
    <cfRule type="duplicateValues" dxfId="1022" priority="3732"/>
  </conditionalFormatting>
  <conditionalFormatting sqref="D317 F317">
    <cfRule type="duplicateValues" dxfId="1021" priority="3731"/>
  </conditionalFormatting>
  <conditionalFormatting sqref="H317 J317 L317">
    <cfRule type="duplicateValues" dxfId="1020" priority="3730"/>
  </conditionalFormatting>
  <conditionalFormatting sqref="N317 P317 R317">
    <cfRule type="duplicateValues" dxfId="1019" priority="3729"/>
  </conditionalFormatting>
  <conditionalFormatting sqref="T317 V317 X317">
    <cfRule type="duplicateValues" dxfId="1018" priority="3728"/>
  </conditionalFormatting>
  <conditionalFormatting sqref="Z317 AB317">
    <cfRule type="duplicateValues" dxfId="1017" priority="3727"/>
  </conditionalFormatting>
  <conditionalFormatting sqref="C318">
    <cfRule type="duplicateValues" dxfId="1016" priority="3722"/>
  </conditionalFormatting>
  <conditionalFormatting sqref="C318">
    <cfRule type="duplicateValues" dxfId="1015" priority="3718"/>
  </conditionalFormatting>
  <conditionalFormatting sqref="D318 F318">
    <cfRule type="duplicateValues" dxfId="1014" priority="3717"/>
  </conditionalFormatting>
  <conditionalFormatting sqref="H318 J318 L318">
    <cfRule type="duplicateValues" dxfId="1013" priority="3716"/>
  </conditionalFormatting>
  <conditionalFormatting sqref="N318 P318 R318">
    <cfRule type="duplicateValues" dxfId="1012" priority="3715"/>
  </conditionalFormatting>
  <conditionalFormatting sqref="T318 V318 X318">
    <cfRule type="duplicateValues" dxfId="1011" priority="3714"/>
  </conditionalFormatting>
  <conditionalFormatting sqref="Z318 AB318">
    <cfRule type="duplicateValues" dxfId="1010" priority="3713"/>
  </conditionalFormatting>
  <conditionalFormatting sqref="C319">
    <cfRule type="duplicateValues" dxfId="1009" priority="3708"/>
  </conditionalFormatting>
  <conditionalFormatting sqref="C319">
    <cfRule type="duplicateValues" dxfId="1008" priority="3704"/>
  </conditionalFormatting>
  <conditionalFormatting sqref="D319 F319">
    <cfRule type="duplicateValues" dxfId="1007" priority="3703"/>
  </conditionalFormatting>
  <conditionalFormatting sqref="H319 J319 L319">
    <cfRule type="duplicateValues" dxfId="1006" priority="3702"/>
  </conditionalFormatting>
  <conditionalFormatting sqref="N319 P319 R319">
    <cfRule type="duplicateValues" dxfId="1005" priority="3701"/>
  </conditionalFormatting>
  <conditionalFormatting sqref="T319 V319 X319">
    <cfRule type="duplicateValues" dxfId="1004" priority="3700"/>
  </conditionalFormatting>
  <conditionalFormatting sqref="Z319 AB319">
    <cfRule type="duplicateValues" dxfId="1003" priority="3699"/>
  </conditionalFormatting>
  <conditionalFormatting sqref="C320">
    <cfRule type="duplicateValues" dxfId="1002" priority="3694"/>
  </conditionalFormatting>
  <conditionalFormatting sqref="C320">
    <cfRule type="duplicateValues" dxfId="1001" priority="3690"/>
  </conditionalFormatting>
  <conditionalFormatting sqref="D320 F320">
    <cfRule type="duplicateValues" dxfId="1000" priority="3689"/>
  </conditionalFormatting>
  <conditionalFormatting sqref="H320 J320 L320">
    <cfRule type="duplicateValues" dxfId="999" priority="3688"/>
  </conditionalFormatting>
  <conditionalFormatting sqref="N320 P320 R320">
    <cfRule type="duplicateValues" dxfId="998" priority="3687"/>
  </conditionalFormatting>
  <conditionalFormatting sqref="T320 V320 X320">
    <cfRule type="duplicateValues" dxfId="997" priority="3686"/>
  </conditionalFormatting>
  <conditionalFormatting sqref="Z320 AB320">
    <cfRule type="duplicateValues" dxfId="996" priority="3685"/>
  </conditionalFormatting>
  <conditionalFormatting sqref="C321">
    <cfRule type="duplicateValues" dxfId="995" priority="3680"/>
  </conditionalFormatting>
  <conditionalFormatting sqref="C321">
    <cfRule type="duplicateValues" dxfId="994" priority="3676"/>
  </conditionalFormatting>
  <conditionalFormatting sqref="D321 F321">
    <cfRule type="duplicateValues" dxfId="993" priority="3675"/>
  </conditionalFormatting>
  <conditionalFormatting sqref="H321 J321 L321">
    <cfRule type="duplicateValues" dxfId="992" priority="3674"/>
  </conditionalFormatting>
  <conditionalFormatting sqref="N321 P321 R321">
    <cfRule type="duplicateValues" dxfId="991" priority="3673"/>
  </conditionalFormatting>
  <conditionalFormatting sqref="T321 V321 X321">
    <cfRule type="duplicateValues" dxfId="990" priority="3672"/>
  </conditionalFormatting>
  <conditionalFormatting sqref="Z321 AB321">
    <cfRule type="duplicateValues" dxfId="989" priority="3671"/>
  </conditionalFormatting>
  <conditionalFormatting sqref="C322">
    <cfRule type="duplicateValues" dxfId="988" priority="3666"/>
  </conditionalFormatting>
  <conditionalFormatting sqref="C322">
    <cfRule type="duplicateValues" dxfId="987" priority="3662"/>
  </conditionalFormatting>
  <conditionalFormatting sqref="D322 F322">
    <cfRule type="duplicateValues" dxfId="986" priority="3661"/>
  </conditionalFormatting>
  <conditionalFormatting sqref="H322 J322 L322">
    <cfRule type="duplicateValues" dxfId="985" priority="3660"/>
  </conditionalFormatting>
  <conditionalFormatting sqref="N322 P322 R322">
    <cfRule type="duplicateValues" dxfId="984" priority="3659"/>
  </conditionalFormatting>
  <conditionalFormatting sqref="T322 V322 X322">
    <cfRule type="duplicateValues" dxfId="983" priority="3658"/>
  </conditionalFormatting>
  <conditionalFormatting sqref="Z322 AB322">
    <cfRule type="duplicateValues" dxfId="982" priority="3657"/>
  </conditionalFormatting>
  <conditionalFormatting sqref="C323">
    <cfRule type="duplicateValues" dxfId="981" priority="3652"/>
  </conditionalFormatting>
  <conditionalFormatting sqref="C323">
    <cfRule type="duplicateValues" dxfId="980" priority="3648"/>
  </conditionalFormatting>
  <conditionalFormatting sqref="D323 F323">
    <cfRule type="duplicateValues" dxfId="979" priority="3647"/>
  </conditionalFormatting>
  <conditionalFormatting sqref="H323 J323 L323">
    <cfRule type="duplicateValues" dxfId="978" priority="3646"/>
  </conditionalFormatting>
  <conditionalFormatting sqref="N323 P323 R323">
    <cfRule type="duplicateValues" dxfId="977" priority="3645"/>
  </conditionalFormatting>
  <conditionalFormatting sqref="T323 V323 X323">
    <cfRule type="duplicateValues" dxfId="976" priority="3644"/>
  </conditionalFormatting>
  <conditionalFormatting sqref="Z323 AB323">
    <cfRule type="duplicateValues" dxfId="975" priority="3643"/>
  </conditionalFormatting>
  <conditionalFormatting sqref="C324">
    <cfRule type="duplicateValues" dxfId="974" priority="3638"/>
  </conditionalFormatting>
  <conditionalFormatting sqref="C324">
    <cfRule type="duplicateValues" dxfId="973" priority="3634"/>
  </conditionalFormatting>
  <conditionalFormatting sqref="D324 F324">
    <cfRule type="duplicateValues" dxfId="972" priority="3633"/>
  </conditionalFormatting>
  <conditionalFormatting sqref="H324 J324 L324">
    <cfRule type="duplicateValues" dxfId="971" priority="3632"/>
  </conditionalFormatting>
  <conditionalFormatting sqref="N324 P324 R324">
    <cfRule type="duplicateValues" dxfId="970" priority="3631"/>
  </conditionalFormatting>
  <conditionalFormatting sqref="T324 V324 X324">
    <cfRule type="duplicateValues" dxfId="969" priority="3630"/>
  </conditionalFormatting>
  <conditionalFormatting sqref="Z324 AB324">
    <cfRule type="duplicateValues" dxfId="968" priority="3629"/>
  </conditionalFormatting>
  <conditionalFormatting sqref="C325">
    <cfRule type="duplicateValues" dxfId="967" priority="3604"/>
  </conditionalFormatting>
  <conditionalFormatting sqref="C325">
    <cfRule type="duplicateValues" dxfId="966" priority="3600"/>
  </conditionalFormatting>
  <conditionalFormatting sqref="D325 F325">
    <cfRule type="duplicateValues" dxfId="965" priority="3599"/>
  </conditionalFormatting>
  <conditionalFormatting sqref="H325 J325 L325">
    <cfRule type="duplicateValues" dxfId="964" priority="3598"/>
  </conditionalFormatting>
  <conditionalFormatting sqref="N325 P325 R325">
    <cfRule type="duplicateValues" dxfId="963" priority="3597"/>
  </conditionalFormatting>
  <conditionalFormatting sqref="T325 V325 X325">
    <cfRule type="duplicateValues" dxfId="962" priority="3596"/>
  </conditionalFormatting>
  <conditionalFormatting sqref="Z325 AB325">
    <cfRule type="duplicateValues" dxfId="961" priority="3595"/>
  </conditionalFormatting>
  <conditionalFormatting sqref="C326">
    <cfRule type="duplicateValues" dxfId="960" priority="3590"/>
  </conditionalFormatting>
  <conditionalFormatting sqref="C326">
    <cfRule type="duplicateValues" dxfId="959" priority="3586"/>
  </conditionalFormatting>
  <conditionalFormatting sqref="D326 F326">
    <cfRule type="duplicateValues" dxfId="958" priority="3585"/>
  </conditionalFormatting>
  <conditionalFormatting sqref="H326 J326 L326">
    <cfRule type="duplicateValues" dxfId="957" priority="3584"/>
  </conditionalFormatting>
  <conditionalFormatting sqref="N326 P326 R326">
    <cfRule type="duplicateValues" dxfId="956" priority="3583"/>
  </conditionalFormatting>
  <conditionalFormatting sqref="T326 V326 X326">
    <cfRule type="duplicateValues" dxfId="955" priority="3582"/>
  </conditionalFormatting>
  <conditionalFormatting sqref="Z326 AB326">
    <cfRule type="duplicateValues" dxfId="954" priority="3581"/>
  </conditionalFormatting>
  <conditionalFormatting sqref="C327">
    <cfRule type="duplicateValues" dxfId="953" priority="3576"/>
  </conditionalFormatting>
  <conditionalFormatting sqref="C327">
    <cfRule type="duplicateValues" dxfId="952" priority="3572"/>
  </conditionalFormatting>
  <conditionalFormatting sqref="D327 F327">
    <cfRule type="duplicateValues" dxfId="951" priority="3571"/>
  </conditionalFormatting>
  <conditionalFormatting sqref="H327 J327 L327">
    <cfRule type="duplicateValues" dxfId="950" priority="3570"/>
  </conditionalFormatting>
  <conditionalFormatting sqref="N327 P327 R327">
    <cfRule type="duplicateValues" dxfId="949" priority="3569"/>
  </conditionalFormatting>
  <conditionalFormatting sqref="T327 V327 X327">
    <cfRule type="duplicateValues" dxfId="948" priority="3568"/>
  </conditionalFormatting>
  <conditionalFormatting sqref="Z327 AB327">
    <cfRule type="duplicateValues" dxfId="947" priority="3567"/>
  </conditionalFormatting>
  <conditionalFormatting sqref="C328">
    <cfRule type="duplicateValues" dxfId="946" priority="3562"/>
  </conditionalFormatting>
  <conditionalFormatting sqref="C328">
    <cfRule type="duplicateValues" dxfId="945" priority="3558"/>
  </conditionalFormatting>
  <conditionalFormatting sqref="D328 F328">
    <cfRule type="duplicateValues" dxfId="944" priority="3557"/>
  </conditionalFormatting>
  <conditionalFormatting sqref="H328 J328 L328">
    <cfRule type="duplicateValues" dxfId="943" priority="3556"/>
  </conditionalFormatting>
  <conditionalFormatting sqref="N328 P328 R328">
    <cfRule type="duplicateValues" dxfId="942" priority="3555"/>
  </conditionalFormatting>
  <conditionalFormatting sqref="T328 V328 X328">
    <cfRule type="duplicateValues" dxfId="941" priority="3554"/>
  </conditionalFormatting>
  <conditionalFormatting sqref="Z328 AB328">
    <cfRule type="duplicateValues" dxfId="940" priority="3553"/>
  </conditionalFormatting>
  <conditionalFormatting sqref="C329">
    <cfRule type="duplicateValues" dxfId="939" priority="3548"/>
  </conditionalFormatting>
  <conditionalFormatting sqref="C329">
    <cfRule type="duplicateValues" dxfId="938" priority="3544"/>
  </conditionalFormatting>
  <conditionalFormatting sqref="D329 F329">
    <cfRule type="duplicateValues" dxfId="937" priority="3543"/>
  </conditionalFormatting>
  <conditionalFormatting sqref="H329 J329 L329">
    <cfRule type="duplicateValues" dxfId="936" priority="3542"/>
  </conditionalFormatting>
  <conditionalFormatting sqref="N329 P329 R329">
    <cfRule type="duplicateValues" dxfId="935" priority="3541"/>
  </conditionalFormatting>
  <conditionalFormatting sqref="T329 V329 X329">
    <cfRule type="duplicateValues" dxfId="934" priority="3540"/>
  </conditionalFormatting>
  <conditionalFormatting sqref="Z329 AB329">
    <cfRule type="duplicateValues" dxfId="933" priority="3539"/>
  </conditionalFormatting>
  <conditionalFormatting sqref="C330">
    <cfRule type="duplicateValues" dxfId="932" priority="3534"/>
  </conditionalFormatting>
  <conditionalFormatting sqref="C330">
    <cfRule type="duplicateValues" dxfId="931" priority="3530"/>
  </conditionalFormatting>
  <conditionalFormatting sqref="D330 F330">
    <cfRule type="duplicateValues" dxfId="930" priority="3529"/>
  </conditionalFormatting>
  <conditionalFormatting sqref="H330 J330 L330">
    <cfRule type="duplicateValues" dxfId="929" priority="3528"/>
  </conditionalFormatting>
  <conditionalFormatting sqref="N330 P330 R330">
    <cfRule type="duplicateValues" dxfId="928" priority="3527"/>
  </conditionalFormatting>
  <conditionalFormatting sqref="T330 V330 X330">
    <cfRule type="duplicateValues" dxfId="927" priority="3526"/>
  </conditionalFormatting>
  <conditionalFormatting sqref="Z330 AB330">
    <cfRule type="duplicateValues" dxfId="926" priority="3525"/>
  </conditionalFormatting>
  <conditionalFormatting sqref="C331">
    <cfRule type="duplicateValues" dxfId="925" priority="3520"/>
  </conditionalFormatting>
  <conditionalFormatting sqref="C331">
    <cfRule type="duplicateValues" dxfId="924" priority="3516"/>
  </conditionalFormatting>
  <conditionalFormatting sqref="D331 F331">
    <cfRule type="duplicateValues" dxfId="923" priority="3515"/>
  </conditionalFormatting>
  <conditionalFormatting sqref="H331 J331 L331">
    <cfRule type="duplicateValues" dxfId="922" priority="3514"/>
  </conditionalFormatting>
  <conditionalFormatting sqref="N331 P331 R331">
    <cfRule type="duplicateValues" dxfId="921" priority="3513"/>
  </conditionalFormatting>
  <conditionalFormatting sqref="T331 V331 X331">
    <cfRule type="duplicateValues" dxfId="920" priority="3512"/>
  </conditionalFormatting>
  <conditionalFormatting sqref="Z331 AB331">
    <cfRule type="duplicateValues" dxfId="919" priority="3511"/>
  </conditionalFormatting>
  <conditionalFormatting sqref="C332">
    <cfRule type="duplicateValues" dxfId="918" priority="3506"/>
  </conditionalFormatting>
  <conditionalFormatting sqref="C332">
    <cfRule type="duplicateValues" dxfId="917" priority="3502"/>
  </conditionalFormatting>
  <conditionalFormatting sqref="D332 F332">
    <cfRule type="duplicateValues" dxfId="916" priority="3501"/>
  </conditionalFormatting>
  <conditionalFormatting sqref="H332 J332 L332">
    <cfRule type="duplicateValues" dxfId="915" priority="3500"/>
  </conditionalFormatting>
  <conditionalFormatting sqref="N332 P332 R332">
    <cfRule type="duplicateValues" dxfId="914" priority="3499"/>
  </conditionalFormatting>
  <conditionalFormatting sqref="T332 V332 X332">
    <cfRule type="duplicateValues" dxfId="913" priority="3498"/>
  </conditionalFormatting>
  <conditionalFormatting sqref="Z332 AB332">
    <cfRule type="duplicateValues" dxfId="912" priority="3497"/>
  </conditionalFormatting>
  <conditionalFormatting sqref="C335">
    <cfRule type="duplicateValues" dxfId="911" priority="3464"/>
  </conditionalFormatting>
  <conditionalFormatting sqref="C335">
    <cfRule type="duplicateValues" dxfId="910" priority="3460"/>
  </conditionalFormatting>
  <conditionalFormatting sqref="D335 F335">
    <cfRule type="duplicateValues" dxfId="909" priority="3459"/>
  </conditionalFormatting>
  <conditionalFormatting sqref="H335 J335 L335">
    <cfRule type="duplicateValues" dxfId="908" priority="3458"/>
  </conditionalFormatting>
  <conditionalFormatting sqref="N335 P335 R335">
    <cfRule type="duplicateValues" dxfId="907" priority="3457"/>
  </conditionalFormatting>
  <conditionalFormatting sqref="T335 V335 X335">
    <cfRule type="duplicateValues" dxfId="906" priority="3456"/>
  </conditionalFormatting>
  <conditionalFormatting sqref="Z335 AB335">
    <cfRule type="duplicateValues" dxfId="905" priority="3455"/>
  </conditionalFormatting>
  <conditionalFormatting sqref="C336">
    <cfRule type="duplicateValues" dxfId="904" priority="3450"/>
  </conditionalFormatting>
  <conditionalFormatting sqref="C336">
    <cfRule type="duplicateValues" dxfId="903" priority="3446"/>
  </conditionalFormatting>
  <conditionalFormatting sqref="D336 F336">
    <cfRule type="duplicateValues" dxfId="902" priority="3445"/>
  </conditionalFormatting>
  <conditionalFormatting sqref="H336 L336 J336">
    <cfRule type="duplicateValues" dxfId="901" priority="3444"/>
  </conditionalFormatting>
  <conditionalFormatting sqref="N336 P336 R336">
    <cfRule type="duplicateValues" dxfId="900" priority="3443"/>
  </conditionalFormatting>
  <conditionalFormatting sqref="T336 V336 X336">
    <cfRule type="duplicateValues" dxfId="899" priority="3442"/>
  </conditionalFormatting>
  <conditionalFormatting sqref="Z336 AB336">
    <cfRule type="duplicateValues" dxfId="898" priority="3441"/>
  </conditionalFormatting>
  <conditionalFormatting sqref="C337">
    <cfRule type="duplicateValues" dxfId="897" priority="3436"/>
  </conditionalFormatting>
  <conditionalFormatting sqref="C337">
    <cfRule type="duplicateValues" dxfId="896" priority="3432"/>
  </conditionalFormatting>
  <conditionalFormatting sqref="D337 F337">
    <cfRule type="duplicateValues" dxfId="895" priority="3431"/>
  </conditionalFormatting>
  <conditionalFormatting sqref="H337 J337 L337">
    <cfRule type="duplicateValues" dxfId="894" priority="3430"/>
  </conditionalFormatting>
  <conditionalFormatting sqref="N337 P337 R337">
    <cfRule type="duplicateValues" dxfId="893" priority="3429"/>
  </conditionalFormatting>
  <conditionalFormatting sqref="T337 V337 X337">
    <cfRule type="duplicateValues" dxfId="892" priority="3428"/>
  </conditionalFormatting>
  <conditionalFormatting sqref="Z337 AB337">
    <cfRule type="duplicateValues" dxfId="891" priority="3427"/>
  </conditionalFormatting>
  <conditionalFormatting sqref="C338">
    <cfRule type="duplicateValues" dxfId="890" priority="3422"/>
  </conditionalFormatting>
  <conditionalFormatting sqref="C338">
    <cfRule type="duplicateValues" dxfId="889" priority="3418"/>
  </conditionalFormatting>
  <conditionalFormatting sqref="D338 F338">
    <cfRule type="duplicateValues" dxfId="888" priority="3417"/>
  </conditionalFormatting>
  <conditionalFormatting sqref="H338 J338 L338">
    <cfRule type="duplicateValues" dxfId="887" priority="3416"/>
  </conditionalFormatting>
  <conditionalFormatting sqref="N338 P338 R338">
    <cfRule type="duplicateValues" dxfId="886" priority="3415"/>
  </conditionalFormatting>
  <conditionalFormatting sqref="T338 V338 X338">
    <cfRule type="duplicateValues" dxfId="885" priority="3414"/>
  </conditionalFormatting>
  <conditionalFormatting sqref="Z338 AB338">
    <cfRule type="duplicateValues" dxfId="884" priority="3413"/>
  </conditionalFormatting>
  <conditionalFormatting sqref="C339">
    <cfRule type="duplicateValues" dxfId="883" priority="3408"/>
  </conditionalFormatting>
  <conditionalFormatting sqref="C339">
    <cfRule type="duplicateValues" dxfId="882" priority="3404"/>
  </conditionalFormatting>
  <conditionalFormatting sqref="D339 F339">
    <cfRule type="duplicateValues" dxfId="881" priority="3403"/>
  </conditionalFormatting>
  <conditionalFormatting sqref="H339 J339 L339">
    <cfRule type="duplicateValues" dxfId="880" priority="3402"/>
  </conditionalFormatting>
  <conditionalFormatting sqref="N339 P339 R339">
    <cfRule type="duplicateValues" dxfId="879" priority="3401"/>
  </conditionalFormatting>
  <conditionalFormatting sqref="T339 V339 X339">
    <cfRule type="duplicateValues" dxfId="878" priority="3400"/>
  </conditionalFormatting>
  <conditionalFormatting sqref="Z339 AB339">
    <cfRule type="duplicateValues" dxfId="877" priority="3399"/>
  </conditionalFormatting>
  <conditionalFormatting sqref="C340">
    <cfRule type="duplicateValues" dxfId="876" priority="3394"/>
  </conditionalFormatting>
  <conditionalFormatting sqref="C340">
    <cfRule type="duplicateValues" dxfId="875" priority="3390"/>
  </conditionalFormatting>
  <conditionalFormatting sqref="D340 F340">
    <cfRule type="duplicateValues" dxfId="874" priority="3389"/>
  </conditionalFormatting>
  <conditionalFormatting sqref="H340 J340 L340">
    <cfRule type="duplicateValues" dxfId="873" priority="3388"/>
  </conditionalFormatting>
  <conditionalFormatting sqref="N340 P340 R340">
    <cfRule type="duplicateValues" dxfId="872" priority="3387"/>
  </conditionalFormatting>
  <conditionalFormatting sqref="T340 V340 X340">
    <cfRule type="duplicateValues" dxfId="871" priority="3386"/>
  </conditionalFormatting>
  <conditionalFormatting sqref="Z340 AB340">
    <cfRule type="duplicateValues" dxfId="870" priority="3385"/>
  </conditionalFormatting>
  <conditionalFormatting sqref="C341">
    <cfRule type="duplicateValues" dxfId="869" priority="3380"/>
  </conditionalFormatting>
  <conditionalFormatting sqref="C341">
    <cfRule type="duplicateValues" dxfId="868" priority="3376"/>
  </conditionalFormatting>
  <conditionalFormatting sqref="D341 F341">
    <cfRule type="duplicateValues" dxfId="867" priority="3375"/>
  </conditionalFormatting>
  <conditionalFormatting sqref="H341 J341 L341">
    <cfRule type="duplicateValues" dxfId="866" priority="3374"/>
  </conditionalFormatting>
  <conditionalFormatting sqref="N341 P341 R341">
    <cfRule type="duplicateValues" dxfId="865" priority="3373"/>
  </conditionalFormatting>
  <conditionalFormatting sqref="T341 V341 X341">
    <cfRule type="duplicateValues" dxfId="864" priority="3372"/>
  </conditionalFormatting>
  <conditionalFormatting sqref="Z341 AB341">
    <cfRule type="duplicateValues" dxfId="863" priority="3371"/>
  </conditionalFormatting>
  <conditionalFormatting sqref="C342">
    <cfRule type="duplicateValues" dxfId="862" priority="3366"/>
  </conditionalFormatting>
  <conditionalFormatting sqref="C342">
    <cfRule type="duplicateValues" dxfId="861" priority="3362"/>
  </conditionalFormatting>
  <conditionalFormatting sqref="D342 F342">
    <cfRule type="duplicateValues" dxfId="860" priority="3361"/>
  </conditionalFormatting>
  <conditionalFormatting sqref="H342 J342 L342">
    <cfRule type="duplicateValues" dxfId="859" priority="3360"/>
  </conditionalFormatting>
  <conditionalFormatting sqref="P342 R342 N342">
    <cfRule type="duplicateValues" dxfId="858" priority="3359"/>
  </conditionalFormatting>
  <conditionalFormatting sqref="T342 V342 X342">
    <cfRule type="duplicateValues" dxfId="857" priority="3358"/>
  </conditionalFormatting>
  <conditionalFormatting sqref="Z342 AB342">
    <cfRule type="duplicateValues" dxfId="856" priority="3357"/>
  </conditionalFormatting>
  <conditionalFormatting sqref="C343">
    <cfRule type="duplicateValues" dxfId="855" priority="3328"/>
  </conditionalFormatting>
  <conditionalFormatting sqref="C343">
    <cfRule type="duplicateValues" dxfId="854" priority="3324"/>
  </conditionalFormatting>
  <conditionalFormatting sqref="D343 F343">
    <cfRule type="duplicateValues" dxfId="853" priority="3323"/>
  </conditionalFormatting>
  <conditionalFormatting sqref="H343 J343 L343">
    <cfRule type="duplicateValues" dxfId="852" priority="3322"/>
  </conditionalFormatting>
  <conditionalFormatting sqref="N343 P343 R343">
    <cfRule type="duplicateValues" dxfId="851" priority="3321"/>
  </conditionalFormatting>
  <conditionalFormatting sqref="T343 V343 X343">
    <cfRule type="duplicateValues" dxfId="850" priority="3320"/>
  </conditionalFormatting>
  <conditionalFormatting sqref="Z343 AB343">
    <cfRule type="duplicateValues" dxfId="849" priority="3319"/>
  </conditionalFormatting>
  <conditionalFormatting sqref="C344">
    <cfRule type="duplicateValues" dxfId="848" priority="3314"/>
  </conditionalFormatting>
  <conditionalFormatting sqref="C344">
    <cfRule type="duplicateValues" dxfId="847" priority="3310"/>
  </conditionalFormatting>
  <conditionalFormatting sqref="D344 F344">
    <cfRule type="duplicateValues" dxfId="846" priority="3309"/>
  </conditionalFormatting>
  <conditionalFormatting sqref="H344 J344 L344">
    <cfRule type="duplicateValues" dxfId="845" priority="3308"/>
  </conditionalFormatting>
  <conditionalFormatting sqref="N344 P344 R344">
    <cfRule type="duplicateValues" dxfId="844" priority="3307"/>
  </conditionalFormatting>
  <conditionalFormatting sqref="T344 V344 X344">
    <cfRule type="duplicateValues" dxfId="843" priority="3306"/>
  </conditionalFormatting>
  <conditionalFormatting sqref="Z344 AB344">
    <cfRule type="duplicateValues" dxfId="842" priority="3305"/>
  </conditionalFormatting>
  <conditionalFormatting sqref="C345">
    <cfRule type="duplicateValues" dxfId="841" priority="3300"/>
  </conditionalFormatting>
  <conditionalFormatting sqref="C345">
    <cfRule type="duplicateValues" dxfId="840" priority="3296"/>
  </conditionalFormatting>
  <conditionalFormatting sqref="D345 F345">
    <cfRule type="duplicateValues" dxfId="839" priority="3295"/>
  </conditionalFormatting>
  <conditionalFormatting sqref="H345 J345 L345">
    <cfRule type="duplicateValues" dxfId="838" priority="3294"/>
  </conditionalFormatting>
  <conditionalFormatting sqref="N345 P345 R345">
    <cfRule type="duplicateValues" dxfId="837" priority="3293"/>
  </conditionalFormatting>
  <conditionalFormatting sqref="T345 V345 X345">
    <cfRule type="duplicateValues" dxfId="836" priority="3292"/>
  </conditionalFormatting>
  <conditionalFormatting sqref="Z345 AB345">
    <cfRule type="duplicateValues" dxfId="835" priority="3291"/>
  </conditionalFormatting>
  <conditionalFormatting sqref="C346">
    <cfRule type="duplicateValues" dxfId="834" priority="3286"/>
  </conditionalFormatting>
  <conditionalFormatting sqref="C346">
    <cfRule type="duplicateValues" dxfId="833" priority="3282"/>
  </conditionalFormatting>
  <conditionalFormatting sqref="D346 F346">
    <cfRule type="duplicateValues" dxfId="832" priority="3281"/>
  </conditionalFormatting>
  <conditionalFormatting sqref="H346 J346 L346">
    <cfRule type="duplicateValues" dxfId="831" priority="3280"/>
  </conditionalFormatting>
  <conditionalFormatting sqref="N346 P346 R346">
    <cfRule type="duplicateValues" dxfId="830" priority="3279"/>
  </conditionalFormatting>
  <conditionalFormatting sqref="T346 V346 X346">
    <cfRule type="duplicateValues" dxfId="829" priority="3278"/>
  </conditionalFormatting>
  <conditionalFormatting sqref="Z346 AB346">
    <cfRule type="duplicateValues" dxfId="828" priority="3277"/>
  </conditionalFormatting>
  <conditionalFormatting sqref="C347">
    <cfRule type="duplicateValues" dxfId="827" priority="3272"/>
  </conditionalFormatting>
  <conditionalFormatting sqref="C347">
    <cfRule type="duplicateValues" dxfId="826" priority="3268"/>
  </conditionalFormatting>
  <conditionalFormatting sqref="D347 F347">
    <cfRule type="duplicateValues" dxfId="825" priority="3267"/>
  </conditionalFormatting>
  <conditionalFormatting sqref="H347 J347 L347">
    <cfRule type="duplicateValues" dxfId="824" priority="3266"/>
  </conditionalFormatting>
  <conditionalFormatting sqref="N347 P347 R347">
    <cfRule type="duplicateValues" dxfId="823" priority="3265"/>
  </conditionalFormatting>
  <conditionalFormatting sqref="T347 X347 V347">
    <cfRule type="duplicateValues" dxfId="822" priority="3264"/>
  </conditionalFormatting>
  <conditionalFormatting sqref="Z347 AB347">
    <cfRule type="duplicateValues" dxfId="821" priority="3263"/>
  </conditionalFormatting>
  <conditionalFormatting sqref="C348">
    <cfRule type="duplicateValues" dxfId="820" priority="3258"/>
  </conditionalFormatting>
  <conditionalFormatting sqref="C348">
    <cfRule type="duplicateValues" dxfId="819" priority="3254"/>
  </conditionalFormatting>
  <conditionalFormatting sqref="D348 F348">
    <cfRule type="duplicateValues" dxfId="818" priority="3253"/>
  </conditionalFormatting>
  <conditionalFormatting sqref="H348 J348 L348">
    <cfRule type="duplicateValues" dxfId="817" priority="3252"/>
  </conditionalFormatting>
  <conditionalFormatting sqref="N348 P348 R348">
    <cfRule type="duplicateValues" dxfId="816" priority="3251"/>
  </conditionalFormatting>
  <conditionalFormatting sqref="T348 V348 X348">
    <cfRule type="duplicateValues" dxfId="815" priority="3250"/>
  </conditionalFormatting>
  <conditionalFormatting sqref="Z348 AB348">
    <cfRule type="duplicateValues" dxfId="814" priority="3249"/>
  </conditionalFormatting>
  <conditionalFormatting sqref="C349">
    <cfRule type="duplicateValues" dxfId="813" priority="3244"/>
  </conditionalFormatting>
  <conditionalFormatting sqref="C349">
    <cfRule type="duplicateValues" dxfId="812" priority="3240"/>
  </conditionalFormatting>
  <conditionalFormatting sqref="D349 F349">
    <cfRule type="duplicateValues" dxfId="811" priority="3239"/>
  </conditionalFormatting>
  <conditionalFormatting sqref="H349 J349 L349">
    <cfRule type="duplicateValues" dxfId="810" priority="3238"/>
  </conditionalFormatting>
  <conditionalFormatting sqref="N349 P349 R349">
    <cfRule type="duplicateValues" dxfId="809" priority="3237"/>
  </conditionalFormatting>
  <conditionalFormatting sqref="T349 V349 X349">
    <cfRule type="duplicateValues" dxfId="808" priority="3236"/>
  </conditionalFormatting>
  <conditionalFormatting sqref="Z349 AB349">
    <cfRule type="duplicateValues" dxfId="807" priority="3235"/>
  </conditionalFormatting>
  <conditionalFormatting sqref="C350">
    <cfRule type="duplicateValues" dxfId="806" priority="3230"/>
  </conditionalFormatting>
  <conditionalFormatting sqref="C350">
    <cfRule type="duplicateValues" dxfId="805" priority="3226"/>
  </conditionalFormatting>
  <conditionalFormatting sqref="D350 F350">
    <cfRule type="duplicateValues" dxfId="804" priority="3225"/>
  </conditionalFormatting>
  <conditionalFormatting sqref="H350 J350 L350">
    <cfRule type="duplicateValues" dxfId="803" priority="3224"/>
  </conditionalFormatting>
  <conditionalFormatting sqref="N350 P350 R350">
    <cfRule type="duplicateValues" dxfId="802" priority="3223"/>
  </conditionalFormatting>
  <conditionalFormatting sqref="T350 V350 X350">
    <cfRule type="duplicateValues" dxfId="801" priority="3222"/>
  </conditionalFormatting>
  <conditionalFormatting sqref="Z350 AB350">
    <cfRule type="duplicateValues" dxfId="800" priority="3221"/>
  </conditionalFormatting>
  <conditionalFormatting sqref="C351">
    <cfRule type="duplicateValues" dxfId="799" priority="3216"/>
  </conditionalFormatting>
  <conditionalFormatting sqref="C351">
    <cfRule type="duplicateValues" dxfId="798" priority="3212"/>
  </conditionalFormatting>
  <conditionalFormatting sqref="D351 F351">
    <cfRule type="duplicateValues" dxfId="797" priority="3211"/>
  </conditionalFormatting>
  <conditionalFormatting sqref="H351 J351 L351">
    <cfRule type="duplicateValues" dxfId="796" priority="3210"/>
  </conditionalFormatting>
  <conditionalFormatting sqref="N351 P351 R351">
    <cfRule type="duplicateValues" dxfId="795" priority="3209"/>
  </conditionalFormatting>
  <conditionalFormatting sqref="T351 V351 X351">
    <cfRule type="duplicateValues" dxfId="794" priority="3208"/>
  </conditionalFormatting>
  <conditionalFormatting sqref="Z351 AB351">
    <cfRule type="duplicateValues" dxfId="793" priority="3207"/>
  </conditionalFormatting>
  <conditionalFormatting sqref="C352">
    <cfRule type="duplicateValues" dxfId="792" priority="3202"/>
  </conditionalFormatting>
  <conditionalFormatting sqref="C352">
    <cfRule type="duplicateValues" dxfId="791" priority="3198"/>
  </conditionalFormatting>
  <conditionalFormatting sqref="D352 F352">
    <cfRule type="duplicateValues" dxfId="790" priority="3197"/>
  </conditionalFormatting>
  <conditionalFormatting sqref="H352 L352 J352">
    <cfRule type="duplicateValues" dxfId="789" priority="3196"/>
  </conditionalFormatting>
  <conditionalFormatting sqref="N352 P352 R352">
    <cfRule type="duplicateValues" dxfId="788" priority="3195"/>
  </conditionalFormatting>
  <conditionalFormatting sqref="T352 V352 X352">
    <cfRule type="duplicateValues" dxfId="787" priority="3194"/>
  </conditionalFormatting>
  <conditionalFormatting sqref="Z352 AB352">
    <cfRule type="duplicateValues" dxfId="786" priority="3193"/>
  </conditionalFormatting>
  <conditionalFormatting sqref="C353">
    <cfRule type="duplicateValues" dxfId="785" priority="3174"/>
  </conditionalFormatting>
  <conditionalFormatting sqref="C353">
    <cfRule type="duplicateValues" dxfId="784" priority="3170"/>
  </conditionalFormatting>
  <conditionalFormatting sqref="D353 F353">
    <cfRule type="duplicateValues" dxfId="783" priority="3169"/>
  </conditionalFormatting>
  <conditionalFormatting sqref="H353 J353 L353">
    <cfRule type="duplicateValues" dxfId="782" priority="3168"/>
  </conditionalFormatting>
  <conditionalFormatting sqref="N353 P353 R353">
    <cfRule type="duplicateValues" dxfId="781" priority="3167"/>
  </conditionalFormatting>
  <conditionalFormatting sqref="T353 V353 X353">
    <cfRule type="duplicateValues" dxfId="780" priority="3166"/>
  </conditionalFormatting>
  <conditionalFormatting sqref="Z353 AB353">
    <cfRule type="duplicateValues" dxfId="779" priority="3165"/>
  </conditionalFormatting>
  <conditionalFormatting sqref="C354">
    <cfRule type="duplicateValues" dxfId="778" priority="3160"/>
  </conditionalFormatting>
  <conditionalFormatting sqref="C354">
    <cfRule type="duplicateValues" dxfId="777" priority="3156"/>
  </conditionalFormatting>
  <conditionalFormatting sqref="F354 D354">
    <cfRule type="duplicateValues" dxfId="776" priority="3155"/>
  </conditionalFormatting>
  <conditionalFormatting sqref="H354 J354 L354">
    <cfRule type="duplicateValues" dxfId="775" priority="3154"/>
  </conditionalFormatting>
  <conditionalFormatting sqref="N354 P354 R354">
    <cfRule type="duplicateValues" dxfId="774" priority="3153"/>
  </conditionalFormatting>
  <conditionalFormatting sqref="T354 V354 X354">
    <cfRule type="duplicateValues" dxfId="773" priority="3152"/>
  </conditionalFormatting>
  <conditionalFormatting sqref="Z354 AB354">
    <cfRule type="duplicateValues" dxfId="772" priority="3151"/>
  </conditionalFormatting>
  <conditionalFormatting sqref="C355">
    <cfRule type="duplicateValues" dxfId="771" priority="3146"/>
  </conditionalFormatting>
  <conditionalFormatting sqref="C355">
    <cfRule type="duplicateValues" dxfId="770" priority="3142"/>
  </conditionalFormatting>
  <conditionalFormatting sqref="D355 F355">
    <cfRule type="duplicateValues" dxfId="769" priority="3141"/>
  </conditionalFormatting>
  <conditionalFormatting sqref="H355 J355 L355">
    <cfRule type="duplicateValues" dxfId="768" priority="3140"/>
  </conditionalFormatting>
  <conditionalFormatting sqref="N355 P355 R355">
    <cfRule type="duplicateValues" dxfId="767" priority="3139"/>
  </conditionalFormatting>
  <conditionalFormatting sqref="T355 V355 X355">
    <cfRule type="duplicateValues" dxfId="766" priority="3138"/>
  </conditionalFormatting>
  <conditionalFormatting sqref="Z355 AB355">
    <cfRule type="duplicateValues" dxfId="765" priority="3137"/>
  </conditionalFormatting>
  <conditionalFormatting sqref="C356">
    <cfRule type="duplicateValues" dxfId="764" priority="3132"/>
  </conditionalFormatting>
  <conditionalFormatting sqref="C356">
    <cfRule type="duplicateValues" dxfId="763" priority="3128"/>
  </conditionalFormatting>
  <conditionalFormatting sqref="D356 F356">
    <cfRule type="duplicateValues" dxfId="762" priority="3127"/>
  </conditionalFormatting>
  <conditionalFormatting sqref="H356 J356 L356">
    <cfRule type="duplicateValues" dxfId="761" priority="3126"/>
  </conditionalFormatting>
  <conditionalFormatting sqref="N356 R356 P356">
    <cfRule type="duplicateValues" dxfId="760" priority="3125"/>
  </conditionalFormatting>
  <conditionalFormatting sqref="T356 V356 X356">
    <cfRule type="duplicateValues" dxfId="759" priority="3124"/>
  </conditionalFormatting>
  <conditionalFormatting sqref="Z356 AB356">
    <cfRule type="duplicateValues" dxfId="758" priority="3123"/>
  </conditionalFormatting>
  <conditionalFormatting sqref="C357">
    <cfRule type="duplicateValues" dxfId="757" priority="3118"/>
  </conditionalFormatting>
  <conditionalFormatting sqref="C357">
    <cfRule type="duplicateValues" dxfId="756" priority="3114"/>
  </conditionalFormatting>
  <conditionalFormatting sqref="D357 F357">
    <cfRule type="duplicateValues" dxfId="755" priority="3113"/>
  </conditionalFormatting>
  <conditionalFormatting sqref="H357 J357 L357">
    <cfRule type="duplicateValues" dxfId="754" priority="3112"/>
  </conditionalFormatting>
  <conditionalFormatting sqref="N357 P357 R357">
    <cfRule type="duplicateValues" dxfId="753" priority="3111"/>
  </conditionalFormatting>
  <conditionalFormatting sqref="T357 V357 X357">
    <cfRule type="duplicateValues" dxfId="752" priority="3110"/>
  </conditionalFormatting>
  <conditionalFormatting sqref="Z357 AB357">
    <cfRule type="duplicateValues" dxfId="751" priority="3109"/>
  </conditionalFormatting>
  <conditionalFormatting sqref="C358">
    <cfRule type="duplicateValues" dxfId="750" priority="3104"/>
  </conditionalFormatting>
  <conditionalFormatting sqref="C358">
    <cfRule type="duplicateValues" dxfId="749" priority="3100"/>
  </conditionalFormatting>
  <conditionalFormatting sqref="D358 F358">
    <cfRule type="duplicateValues" dxfId="748" priority="3099"/>
  </conditionalFormatting>
  <conditionalFormatting sqref="H358 J358 L358">
    <cfRule type="duplicateValues" dxfId="747" priority="3098"/>
  </conditionalFormatting>
  <conditionalFormatting sqref="N358 P358 R358">
    <cfRule type="duplicateValues" dxfId="746" priority="3097"/>
  </conditionalFormatting>
  <conditionalFormatting sqref="T358 V358 X358">
    <cfRule type="duplicateValues" dxfId="745" priority="3096"/>
  </conditionalFormatting>
  <conditionalFormatting sqref="Z358 AB358">
    <cfRule type="duplicateValues" dxfId="744" priority="3095"/>
  </conditionalFormatting>
  <conditionalFormatting sqref="C359">
    <cfRule type="duplicateValues" dxfId="743" priority="3090"/>
  </conditionalFormatting>
  <conditionalFormatting sqref="C359">
    <cfRule type="duplicateValues" dxfId="742" priority="3086"/>
  </conditionalFormatting>
  <conditionalFormatting sqref="D359 F359">
    <cfRule type="duplicateValues" dxfId="741" priority="3085"/>
  </conditionalFormatting>
  <conditionalFormatting sqref="H359 J359 L359">
    <cfRule type="duplicateValues" dxfId="740" priority="3084"/>
  </conditionalFormatting>
  <conditionalFormatting sqref="N359 P359 R359">
    <cfRule type="duplicateValues" dxfId="739" priority="3083"/>
  </conditionalFormatting>
  <conditionalFormatting sqref="T359 V359 X359">
    <cfRule type="duplicateValues" dxfId="738" priority="3082"/>
  </conditionalFormatting>
  <conditionalFormatting sqref="Z359 AB359">
    <cfRule type="duplicateValues" dxfId="737" priority="3081"/>
  </conditionalFormatting>
  <conditionalFormatting sqref="C360">
    <cfRule type="duplicateValues" dxfId="736" priority="3076"/>
  </conditionalFormatting>
  <conditionalFormatting sqref="C360">
    <cfRule type="duplicateValues" dxfId="735" priority="3072"/>
  </conditionalFormatting>
  <conditionalFormatting sqref="D360 F360">
    <cfRule type="duplicateValues" dxfId="734" priority="3071"/>
  </conditionalFormatting>
  <conditionalFormatting sqref="H360 J360 L360">
    <cfRule type="duplicateValues" dxfId="733" priority="3070"/>
  </conditionalFormatting>
  <conditionalFormatting sqref="N360 P360 R360">
    <cfRule type="duplicateValues" dxfId="732" priority="3069"/>
  </conditionalFormatting>
  <conditionalFormatting sqref="T360 V360 X360">
    <cfRule type="duplicateValues" dxfId="731" priority="3068"/>
  </conditionalFormatting>
  <conditionalFormatting sqref="Z360 AB360">
    <cfRule type="duplicateValues" dxfId="730" priority="3067"/>
  </conditionalFormatting>
  <conditionalFormatting sqref="C361">
    <cfRule type="duplicateValues" dxfId="729" priority="3062"/>
  </conditionalFormatting>
  <conditionalFormatting sqref="C361">
    <cfRule type="duplicateValues" dxfId="728" priority="3058"/>
  </conditionalFormatting>
  <conditionalFormatting sqref="D361 F361">
    <cfRule type="duplicateValues" dxfId="727" priority="3057"/>
  </conditionalFormatting>
  <conditionalFormatting sqref="H361 J361 L361">
    <cfRule type="duplicateValues" dxfId="726" priority="3056"/>
  </conditionalFormatting>
  <conditionalFormatting sqref="N361 P361 R361">
    <cfRule type="duplicateValues" dxfId="725" priority="3055"/>
  </conditionalFormatting>
  <conditionalFormatting sqref="T361 V361 X361">
    <cfRule type="duplicateValues" dxfId="724" priority="3054"/>
  </conditionalFormatting>
  <conditionalFormatting sqref="Z361 AB361">
    <cfRule type="duplicateValues" dxfId="723" priority="3053"/>
  </conditionalFormatting>
  <conditionalFormatting sqref="C362">
    <cfRule type="duplicateValues" dxfId="722" priority="3048"/>
  </conditionalFormatting>
  <conditionalFormatting sqref="C362">
    <cfRule type="duplicateValues" dxfId="721" priority="3044"/>
  </conditionalFormatting>
  <conditionalFormatting sqref="D362 F362">
    <cfRule type="duplicateValues" dxfId="720" priority="3043"/>
  </conditionalFormatting>
  <conditionalFormatting sqref="H362 J362 L362">
    <cfRule type="duplicateValues" dxfId="719" priority="3042"/>
  </conditionalFormatting>
  <conditionalFormatting sqref="N362 P362 R362">
    <cfRule type="duplicateValues" dxfId="718" priority="3041"/>
  </conditionalFormatting>
  <conditionalFormatting sqref="T362 V362 X362">
    <cfRule type="duplicateValues" dxfId="717" priority="3040"/>
  </conditionalFormatting>
  <conditionalFormatting sqref="Z362 AB362">
    <cfRule type="duplicateValues" dxfId="716" priority="3039"/>
  </conditionalFormatting>
  <conditionalFormatting sqref="C363">
    <cfRule type="duplicateValues" dxfId="715" priority="3034"/>
  </conditionalFormatting>
  <conditionalFormatting sqref="C363">
    <cfRule type="duplicateValues" dxfId="714" priority="3030"/>
  </conditionalFormatting>
  <conditionalFormatting sqref="D363 F363">
    <cfRule type="duplicateValues" dxfId="713" priority="3029"/>
  </conditionalFormatting>
  <conditionalFormatting sqref="H363 J363 L363">
    <cfRule type="duplicateValues" dxfId="712" priority="3028"/>
  </conditionalFormatting>
  <conditionalFormatting sqref="N363 P363 R363">
    <cfRule type="duplicateValues" dxfId="711" priority="3027"/>
  </conditionalFormatting>
  <conditionalFormatting sqref="T363 V363 X363">
    <cfRule type="duplicateValues" dxfId="710" priority="3026"/>
  </conditionalFormatting>
  <conditionalFormatting sqref="Z363 AB363">
    <cfRule type="duplicateValues" dxfId="709" priority="3025"/>
  </conditionalFormatting>
  <conditionalFormatting sqref="C364">
    <cfRule type="duplicateValues" dxfId="708" priority="3020"/>
  </conditionalFormatting>
  <conditionalFormatting sqref="C364">
    <cfRule type="duplicateValues" dxfId="707" priority="3016"/>
  </conditionalFormatting>
  <conditionalFormatting sqref="D364 F364">
    <cfRule type="duplicateValues" dxfId="706" priority="3015"/>
  </conditionalFormatting>
  <conditionalFormatting sqref="H364 J364 L364">
    <cfRule type="duplicateValues" dxfId="705" priority="3014"/>
  </conditionalFormatting>
  <conditionalFormatting sqref="N364 P364 R364">
    <cfRule type="duplicateValues" dxfId="704" priority="3013"/>
  </conditionalFormatting>
  <conditionalFormatting sqref="T364 V364 X364">
    <cfRule type="duplicateValues" dxfId="703" priority="3012"/>
  </conditionalFormatting>
  <conditionalFormatting sqref="Z364 AB364">
    <cfRule type="duplicateValues" dxfId="702" priority="3011"/>
  </conditionalFormatting>
  <conditionalFormatting sqref="C365">
    <cfRule type="duplicateValues" dxfId="701" priority="3006"/>
  </conditionalFormatting>
  <conditionalFormatting sqref="C365">
    <cfRule type="duplicateValues" dxfId="700" priority="3002"/>
  </conditionalFormatting>
  <conditionalFormatting sqref="D365 F365">
    <cfRule type="duplicateValues" dxfId="699" priority="3001"/>
  </conditionalFormatting>
  <conditionalFormatting sqref="H365 J365 L365">
    <cfRule type="duplicateValues" dxfId="698" priority="3000"/>
  </conditionalFormatting>
  <conditionalFormatting sqref="N365 P365 R365">
    <cfRule type="duplicateValues" dxfId="697" priority="2999"/>
  </conditionalFormatting>
  <conditionalFormatting sqref="T365 V365 X365">
    <cfRule type="duplicateValues" dxfId="696" priority="2998"/>
  </conditionalFormatting>
  <conditionalFormatting sqref="Z365 AB365">
    <cfRule type="duplicateValues" dxfId="695" priority="2997"/>
  </conditionalFormatting>
  <conditionalFormatting sqref="C366">
    <cfRule type="duplicateValues" dxfId="694" priority="2992"/>
  </conditionalFormatting>
  <conditionalFormatting sqref="C366">
    <cfRule type="duplicateValues" dxfId="693" priority="2988"/>
  </conditionalFormatting>
  <conditionalFormatting sqref="D366 F366">
    <cfRule type="duplicateValues" dxfId="692" priority="2987"/>
  </conditionalFormatting>
  <conditionalFormatting sqref="H366 J366 L366">
    <cfRule type="duplicateValues" dxfId="691" priority="2986"/>
  </conditionalFormatting>
  <conditionalFormatting sqref="N366 P366 R366">
    <cfRule type="duplicateValues" dxfId="690" priority="2985"/>
  </conditionalFormatting>
  <conditionalFormatting sqref="T366 V366 X366">
    <cfRule type="duplicateValues" dxfId="689" priority="2984"/>
  </conditionalFormatting>
  <conditionalFormatting sqref="Z366 AB366">
    <cfRule type="duplicateValues" dxfId="688" priority="2983"/>
  </conditionalFormatting>
  <conditionalFormatting sqref="C367">
    <cfRule type="duplicateValues" dxfId="687" priority="2978"/>
  </conditionalFormatting>
  <conditionalFormatting sqref="C367">
    <cfRule type="duplicateValues" dxfId="686" priority="2974"/>
  </conditionalFormatting>
  <conditionalFormatting sqref="D367 F367">
    <cfRule type="duplicateValues" dxfId="685" priority="2973"/>
  </conditionalFormatting>
  <conditionalFormatting sqref="H367 J367 L367">
    <cfRule type="duplicateValues" dxfId="684" priority="2972"/>
  </conditionalFormatting>
  <conditionalFormatting sqref="N367 P367 R367">
    <cfRule type="duplicateValues" dxfId="683" priority="2971"/>
  </conditionalFormatting>
  <conditionalFormatting sqref="V367 X367 T367">
    <cfRule type="duplicateValues" dxfId="682" priority="2970"/>
  </conditionalFormatting>
  <conditionalFormatting sqref="Z367 AB367">
    <cfRule type="duplicateValues" dxfId="681" priority="2969"/>
  </conditionalFormatting>
  <conditionalFormatting sqref="C368">
    <cfRule type="duplicateValues" dxfId="680" priority="2964"/>
  </conditionalFormatting>
  <conditionalFormatting sqref="C368">
    <cfRule type="duplicateValues" dxfId="679" priority="2960"/>
  </conditionalFormatting>
  <conditionalFormatting sqref="D368 F368">
    <cfRule type="duplicateValues" dxfId="678" priority="2959"/>
  </conditionalFormatting>
  <conditionalFormatting sqref="H368 J368 L368">
    <cfRule type="duplicateValues" dxfId="677" priority="2958"/>
  </conditionalFormatting>
  <conditionalFormatting sqref="N368 P368 R368">
    <cfRule type="duplicateValues" dxfId="676" priority="2957"/>
  </conditionalFormatting>
  <conditionalFormatting sqref="T368 V368 X368">
    <cfRule type="duplicateValues" dxfId="675" priority="2956"/>
  </conditionalFormatting>
  <conditionalFormatting sqref="Z368 AB368">
    <cfRule type="duplicateValues" dxfId="674" priority="2955"/>
  </conditionalFormatting>
  <conditionalFormatting sqref="C369">
    <cfRule type="duplicateValues" dxfId="673" priority="2950"/>
  </conditionalFormatting>
  <conditionalFormatting sqref="C369">
    <cfRule type="duplicateValues" dxfId="672" priority="2946"/>
  </conditionalFormatting>
  <conditionalFormatting sqref="D369 F369">
    <cfRule type="duplicateValues" dxfId="671" priority="2945"/>
  </conditionalFormatting>
  <conditionalFormatting sqref="H369 J369 L369">
    <cfRule type="duplicateValues" dxfId="670" priority="2944"/>
  </conditionalFormatting>
  <conditionalFormatting sqref="N369 P369 R369">
    <cfRule type="duplicateValues" dxfId="669" priority="2943"/>
  </conditionalFormatting>
  <conditionalFormatting sqref="T369 V369 X369">
    <cfRule type="duplicateValues" dxfId="668" priority="2942"/>
  </conditionalFormatting>
  <conditionalFormatting sqref="Z369 AB369">
    <cfRule type="duplicateValues" dxfId="667" priority="2941"/>
  </conditionalFormatting>
  <conditionalFormatting sqref="C370">
    <cfRule type="duplicateValues" dxfId="666" priority="2936"/>
  </conditionalFormatting>
  <conditionalFormatting sqref="C370">
    <cfRule type="duplicateValues" dxfId="665" priority="2932"/>
  </conditionalFormatting>
  <conditionalFormatting sqref="D370 F370">
    <cfRule type="duplicateValues" dxfId="664" priority="2931"/>
  </conditionalFormatting>
  <conditionalFormatting sqref="H370 L370 J370">
    <cfRule type="duplicateValues" dxfId="663" priority="2930"/>
  </conditionalFormatting>
  <conditionalFormatting sqref="N370 P370 R370">
    <cfRule type="duplicateValues" dxfId="662" priority="2929"/>
  </conditionalFormatting>
  <conditionalFormatting sqref="T370 V370 X370">
    <cfRule type="duplicateValues" dxfId="661" priority="2928"/>
  </conditionalFormatting>
  <conditionalFormatting sqref="Z370 AB370">
    <cfRule type="duplicateValues" dxfId="660" priority="2927"/>
  </conditionalFormatting>
  <conditionalFormatting sqref="C371">
    <cfRule type="duplicateValues" dxfId="659" priority="2922"/>
  </conditionalFormatting>
  <conditionalFormatting sqref="C371">
    <cfRule type="duplicateValues" dxfId="658" priority="2918"/>
  </conditionalFormatting>
  <conditionalFormatting sqref="D371 F371">
    <cfRule type="duplicateValues" dxfId="657" priority="2917"/>
  </conditionalFormatting>
  <conditionalFormatting sqref="H371 L371 J371">
    <cfRule type="duplicateValues" dxfId="656" priority="2916"/>
  </conditionalFormatting>
  <conditionalFormatting sqref="N371 P371 R371">
    <cfRule type="duplicateValues" dxfId="655" priority="2915"/>
  </conditionalFormatting>
  <conditionalFormatting sqref="T371 V371 X371">
    <cfRule type="duplicateValues" dxfId="654" priority="2914"/>
  </conditionalFormatting>
  <conditionalFormatting sqref="Z371 AB371">
    <cfRule type="duplicateValues" dxfId="653" priority="2913"/>
  </conditionalFormatting>
  <conditionalFormatting sqref="C372">
    <cfRule type="duplicateValues" dxfId="652" priority="2908"/>
  </conditionalFormatting>
  <conditionalFormatting sqref="C372">
    <cfRule type="duplicateValues" dxfId="651" priority="2904"/>
  </conditionalFormatting>
  <conditionalFormatting sqref="D372 F372">
    <cfRule type="duplicateValues" dxfId="650" priority="2903"/>
  </conditionalFormatting>
  <conditionalFormatting sqref="H372 J372 L372">
    <cfRule type="duplicateValues" dxfId="649" priority="2902"/>
  </conditionalFormatting>
  <conditionalFormatting sqref="N372 P372 R372">
    <cfRule type="duplicateValues" dxfId="648" priority="2901"/>
  </conditionalFormatting>
  <conditionalFormatting sqref="T372 V372 X372">
    <cfRule type="duplicateValues" dxfId="647" priority="2900"/>
  </conditionalFormatting>
  <conditionalFormatting sqref="Z372 AB372">
    <cfRule type="duplicateValues" dxfId="646" priority="2899"/>
  </conditionalFormatting>
  <conditionalFormatting sqref="C373">
    <cfRule type="duplicateValues" dxfId="645" priority="2868"/>
  </conditionalFormatting>
  <conditionalFormatting sqref="C373">
    <cfRule type="duplicateValues" dxfId="644" priority="2864"/>
  </conditionalFormatting>
  <conditionalFormatting sqref="D373 F373">
    <cfRule type="duplicateValues" dxfId="643" priority="2863"/>
  </conditionalFormatting>
  <conditionalFormatting sqref="H373 J373 L373">
    <cfRule type="duplicateValues" dxfId="642" priority="2862"/>
  </conditionalFormatting>
  <conditionalFormatting sqref="N373 P373 R373">
    <cfRule type="duplicateValues" dxfId="641" priority="2861"/>
  </conditionalFormatting>
  <conditionalFormatting sqref="T373 V373 X373">
    <cfRule type="duplicateValues" dxfId="640" priority="2860"/>
  </conditionalFormatting>
  <conditionalFormatting sqref="Z373 AB373">
    <cfRule type="duplicateValues" dxfId="639" priority="2859"/>
  </conditionalFormatting>
  <conditionalFormatting sqref="C374">
    <cfRule type="duplicateValues" dxfId="638" priority="2854"/>
  </conditionalFormatting>
  <conditionalFormatting sqref="C374">
    <cfRule type="duplicateValues" dxfId="637" priority="2850"/>
  </conditionalFormatting>
  <conditionalFormatting sqref="D374 F374">
    <cfRule type="duplicateValues" dxfId="636" priority="2849"/>
  </conditionalFormatting>
  <conditionalFormatting sqref="H374 J374 L374">
    <cfRule type="duplicateValues" dxfId="635" priority="2848"/>
  </conditionalFormatting>
  <conditionalFormatting sqref="N374 P374 R374">
    <cfRule type="duplicateValues" dxfId="634" priority="2847"/>
  </conditionalFormatting>
  <conditionalFormatting sqref="T374 V374 X374">
    <cfRule type="duplicateValues" dxfId="633" priority="2846"/>
  </conditionalFormatting>
  <conditionalFormatting sqref="Z374 AB374">
    <cfRule type="duplicateValues" dxfId="632" priority="2845"/>
  </conditionalFormatting>
  <conditionalFormatting sqref="C375">
    <cfRule type="duplicateValues" dxfId="631" priority="2840"/>
  </conditionalFormatting>
  <conditionalFormatting sqref="C375">
    <cfRule type="duplicateValues" dxfId="630" priority="2836"/>
  </conditionalFormatting>
  <conditionalFormatting sqref="D375 F375">
    <cfRule type="duplicateValues" dxfId="629" priority="2835"/>
  </conditionalFormatting>
  <conditionalFormatting sqref="H375 J375 L375">
    <cfRule type="duplicateValues" dxfId="628" priority="2834"/>
  </conditionalFormatting>
  <conditionalFormatting sqref="N375 P375 R375">
    <cfRule type="duplicateValues" dxfId="627" priority="2833"/>
  </conditionalFormatting>
  <conditionalFormatting sqref="T375 V375 X375">
    <cfRule type="duplicateValues" dxfId="626" priority="2832"/>
  </conditionalFormatting>
  <conditionalFormatting sqref="Z375 AB375">
    <cfRule type="duplicateValues" dxfId="625" priority="2831"/>
  </conditionalFormatting>
  <conditionalFormatting sqref="C383">
    <cfRule type="duplicateValues" dxfId="624" priority="2826"/>
  </conditionalFormatting>
  <conditionalFormatting sqref="C383">
    <cfRule type="duplicateValues" dxfId="623" priority="2822"/>
  </conditionalFormatting>
  <conditionalFormatting sqref="D383 F383">
    <cfRule type="duplicateValues" dxfId="622" priority="2821"/>
  </conditionalFormatting>
  <conditionalFormatting sqref="H383 J383 L383">
    <cfRule type="duplicateValues" dxfId="621" priority="2820"/>
  </conditionalFormatting>
  <conditionalFormatting sqref="N383 P383 R383">
    <cfRule type="duplicateValues" dxfId="620" priority="2819"/>
  </conditionalFormatting>
  <conditionalFormatting sqref="T383 V383 X383">
    <cfRule type="duplicateValues" dxfId="619" priority="2818"/>
  </conditionalFormatting>
  <conditionalFormatting sqref="Z383 AB383">
    <cfRule type="duplicateValues" dxfId="618" priority="2817"/>
  </conditionalFormatting>
  <conditionalFormatting sqref="C376">
    <cfRule type="duplicateValues" dxfId="617" priority="2812"/>
  </conditionalFormatting>
  <conditionalFormatting sqref="C376">
    <cfRule type="duplicateValues" dxfId="616" priority="2808"/>
  </conditionalFormatting>
  <conditionalFormatting sqref="D376 F376">
    <cfRule type="duplicateValues" dxfId="615" priority="2807"/>
  </conditionalFormatting>
  <conditionalFormatting sqref="H376 J376 L376">
    <cfRule type="duplicateValues" dxfId="614" priority="2806"/>
  </conditionalFormatting>
  <conditionalFormatting sqref="N376 P376 R376">
    <cfRule type="duplicateValues" dxfId="613" priority="2805"/>
  </conditionalFormatting>
  <conditionalFormatting sqref="T376 V376 X376">
    <cfRule type="duplicateValues" dxfId="612" priority="2804"/>
  </conditionalFormatting>
  <conditionalFormatting sqref="Z376 AB376">
    <cfRule type="duplicateValues" dxfId="611" priority="2803"/>
  </conditionalFormatting>
  <conditionalFormatting sqref="C377">
    <cfRule type="duplicateValues" dxfId="610" priority="2798"/>
  </conditionalFormatting>
  <conditionalFormatting sqref="C377">
    <cfRule type="duplicateValues" dxfId="609" priority="2794"/>
  </conditionalFormatting>
  <conditionalFormatting sqref="D377 F377">
    <cfRule type="duplicateValues" dxfId="608" priority="2793"/>
  </conditionalFormatting>
  <conditionalFormatting sqref="H377 J377 L377">
    <cfRule type="duplicateValues" dxfId="607" priority="2792"/>
  </conditionalFormatting>
  <conditionalFormatting sqref="N377 P377 R377">
    <cfRule type="duplicateValues" dxfId="606" priority="2791"/>
  </conditionalFormatting>
  <conditionalFormatting sqref="T377 V377 X377">
    <cfRule type="duplicateValues" dxfId="605" priority="2790"/>
  </conditionalFormatting>
  <conditionalFormatting sqref="Z377 AB377">
    <cfRule type="duplicateValues" dxfId="604" priority="2789"/>
  </conditionalFormatting>
  <conditionalFormatting sqref="C378">
    <cfRule type="duplicateValues" dxfId="603" priority="2784"/>
  </conditionalFormatting>
  <conditionalFormatting sqref="C378">
    <cfRule type="duplicateValues" dxfId="602" priority="2780"/>
  </conditionalFormatting>
  <conditionalFormatting sqref="D378 F378">
    <cfRule type="duplicateValues" dxfId="601" priority="2779"/>
  </conditionalFormatting>
  <conditionalFormatting sqref="H378 J378 L378">
    <cfRule type="duplicateValues" dxfId="600" priority="2778"/>
  </conditionalFormatting>
  <conditionalFormatting sqref="N378 P378 R378">
    <cfRule type="duplicateValues" dxfId="599" priority="2777"/>
  </conditionalFormatting>
  <conditionalFormatting sqref="T378 V378 X378">
    <cfRule type="duplicateValues" dxfId="598" priority="2776"/>
  </conditionalFormatting>
  <conditionalFormatting sqref="Z378 AB378">
    <cfRule type="duplicateValues" dxfId="597" priority="2775"/>
  </conditionalFormatting>
  <conditionalFormatting sqref="C379">
    <cfRule type="duplicateValues" dxfId="596" priority="2770"/>
  </conditionalFormatting>
  <conditionalFormatting sqref="C379">
    <cfRule type="duplicateValues" dxfId="595" priority="2766"/>
  </conditionalFormatting>
  <conditionalFormatting sqref="D379 F379">
    <cfRule type="duplicateValues" dxfId="594" priority="2765"/>
  </conditionalFormatting>
  <conditionalFormatting sqref="H379 J379 L379">
    <cfRule type="duplicateValues" dxfId="593" priority="2764"/>
  </conditionalFormatting>
  <conditionalFormatting sqref="N379 P379 R379">
    <cfRule type="duplicateValues" dxfId="592" priority="2763"/>
  </conditionalFormatting>
  <conditionalFormatting sqref="T379 V379 X379">
    <cfRule type="duplicateValues" dxfId="591" priority="2762"/>
  </conditionalFormatting>
  <conditionalFormatting sqref="Z379 AB379">
    <cfRule type="duplicateValues" dxfId="590" priority="2761"/>
  </conditionalFormatting>
  <conditionalFormatting sqref="C380">
    <cfRule type="duplicateValues" dxfId="589" priority="2756"/>
  </conditionalFormatting>
  <conditionalFormatting sqref="C380">
    <cfRule type="duplicateValues" dxfId="588" priority="2752"/>
  </conditionalFormatting>
  <conditionalFormatting sqref="D380 F380">
    <cfRule type="duplicateValues" dxfId="587" priority="2751"/>
  </conditionalFormatting>
  <conditionalFormatting sqref="H380 J380 L380">
    <cfRule type="duplicateValues" dxfId="586" priority="2750"/>
  </conditionalFormatting>
  <conditionalFormatting sqref="N380 P380 R380">
    <cfRule type="duplicateValues" dxfId="585" priority="2749"/>
  </conditionalFormatting>
  <conditionalFormatting sqref="T380 V380 X380">
    <cfRule type="duplicateValues" dxfId="584" priority="2748"/>
  </conditionalFormatting>
  <conditionalFormatting sqref="Z380 AB380">
    <cfRule type="duplicateValues" dxfId="583" priority="2747"/>
  </conditionalFormatting>
  <conditionalFormatting sqref="C381">
    <cfRule type="duplicateValues" dxfId="582" priority="2742"/>
  </conditionalFormatting>
  <conditionalFormatting sqref="C381">
    <cfRule type="duplicateValues" dxfId="581" priority="2738"/>
  </conditionalFormatting>
  <conditionalFormatting sqref="D381 F381">
    <cfRule type="duplicateValues" dxfId="580" priority="2737"/>
  </conditionalFormatting>
  <conditionalFormatting sqref="H381 J381 L381">
    <cfRule type="duplicateValues" dxfId="579" priority="2736"/>
  </conditionalFormatting>
  <conditionalFormatting sqref="N381 P381 R381">
    <cfRule type="duplicateValues" dxfId="578" priority="2735"/>
  </conditionalFormatting>
  <conditionalFormatting sqref="T381 V381 X381">
    <cfRule type="duplicateValues" dxfId="577" priority="2734"/>
  </conditionalFormatting>
  <conditionalFormatting sqref="Z381 AB381">
    <cfRule type="duplicateValues" dxfId="576" priority="2733"/>
  </conditionalFormatting>
  <conditionalFormatting sqref="C382">
    <cfRule type="duplicateValues" dxfId="575" priority="2728"/>
  </conditionalFormatting>
  <conditionalFormatting sqref="C382">
    <cfRule type="duplicateValues" dxfId="574" priority="2724"/>
  </conditionalFormatting>
  <conditionalFormatting sqref="D382 F382">
    <cfRule type="duplicateValues" dxfId="573" priority="2723"/>
  </conditionalFormatting>
  <conditionalFormatting sqref="H382 J382 L382">
    <cfRule type="duplicateValues" dxfId="572" priority="2722"/>
  </conditionalFormatting>
  <conditionalFormatting sqref="N382 R382 P382">
    <cfRule type="duplicateValues" dxfId="571" priority="2721"/>
  </conditionalFormatting>
  <conditionalFormatting sqref="T382 V382 X382">
    <cfRule type="duplicateValues" dxfId="570" priority="2720"/>
  </conditionalFormatting>
  <conditionalFormatting sqref="Z382 AB382">
    <cfRule type="duplicateValues" dxfId="569" priority="2719"/>
  </conditionalFormatting>
  <conditionalFormatting sqref="C384">
    <cfRule type="duplicateValues" dxfId="568" priority="2700"/>
  </conditionalFormatting>
  <conditionalFormatting sqref="C384">
    <cfRule type="duplicateValues" dxfId="567" priority="2696"/>
  </conditionalFormatting>
  <conditionalFormatting sqref="D384 F384">
    <cfRule type="duplicateValues" dxfId="566" priority="2695"/>
  </conditionalFormatting>
  <conditionalFormatting sqref="H384 J384 L384">
    <cfRule type="duplicateValues" dxfId="565" priority="2694"/>
  </conditionalFormatting>
  <conditionalFormatting sqref="N384 P384 R384">
    <cfRule type="duplicateValues" dxfId="564" priority="2693"/>
  </conditionalFormatting>
  <conditionalFormatting sqref="T384 V384 X384">
    <cfRule type="duplicateValues" dxfId="563" priority="2692"/>
  </conditionalFormatting>
  <conditionalFormatting sqref="Z384 AB384">
    <cfRule type="duplicateValues" dxfId="562" priority="2691"/>
  </conditionalFormatting>
  <conditionalFormatting sqref="C385">
    <cfRule type="duplicateValues" dxfId="561" priority="2686"/>
  </conditionalFormatting>
  <conditionalFormatting sqref="C385">
    <cfRule type="duplicateValues" dxfId="560" priority="2682"/>
  </conditionalFormatting>
  <conditionalFormatting sqref="D385 F385">
    <cfRule type="duplicateValues" dxfId="559" priority="2681"/>
  </conditionalFormatting>
  <conditionalFormatting sqref="H385 J385 L385">
    <cfRule type="duplicateValues" dxfId="558" priority="2680"/>
  </conditionalFormatting>
  <conditionalFormatting sqref="N385 P385 R385">
    <cfRule type="duplicateValues" dxfId="557" priority="2679"/>
  </conditionalFormatting>
  <conditionalFormatting sqref="T385 V385 X385">
    <cfRule type="duplicateValues" dxfId="556" priority="2678"/>
  </conditionalFormatting>
  <conditionalFormatting sqref="Z385 AB385">
    <cfRule type="duplicateValues" dxfId="555" priority="2677"/>
  </conditionalFormatting>
  <conditionalFormatting sqref="C386">
    <cfRule type="duplicateValues" dxfId="554" priority="2672"/>
  </conditionalFormatting>
  <conditionalFormatting sqref="C386">
    <cfRule type="duplicateValues" dxfId="553" priority="2668"/>
  </conditionalFormatting>
  <conditionalFormatting sqref="D386 F386">
    <cfRule type="duplicateValues" dxfId="552" priority="2667"/>
  </conditionalFormatting>
  <conditionalFormatting sqref="H386 J386 L386">
    <cfRule type="duplicateValues" dxfId="551" priority="2666"/>
  </conditionalFormatting>
  <conditionalFormatting sqref="N386 P386 R386">
    <cfRule type="duplicateValues" dxfId="550" priority="2665"/>
  </conditionalFormatting>
  <conditionalFormatting sqref="T386 V386 X386">
    <cfRule type="duplicateValues" dxfId="549" priority="2664"/>
  </conditionalFormatting>
  <conditionalFormatting sqref="Z386 AB386">
    <cfRule type="duplicateValues" dxfId="548" priority="2663"/>
  </conditionalFormatting>
  <conditionalFormatting sqref="C387">
    <cfRule type="duplicateValues" dxfId="547" priority="2658"/>
  </conditionalFormatting>
  <conditionalFormatting sqref="C387">
    <cfRule type="duplicateValues" dxfId="546" priority="2654"/>
  </conditionalFormatting>
  <conditionalFormatting sqref="D387 F387">
    <cfRule type="duplicateValues" dxfId="545" priority="2653"/>
  </conditionalFormatting>
  <conditionalFormatting sqref="H387 J387 L387">
    <cfRule type="duplicateValues" dxfId="544" priority="2652"/>
  </conditionalFormatting>
  <conditionalFormatting sqref="P387 R387">
    <cfRule type="duplicateValues" dxfId="543" priority="2651"/>
  </conditionalFormatting>
  <conditionalFormatting sqref="T387 V387 X387">
    <cfRule type="duplicateValues" dxfId="542" priority="2650"/>
  </conditionalFormatting>
  <conditionalFormatting sqref="Z387 AB387">
    <cfRule type="duplicateValues" dxfId="541" priority="2649"/>
  </conditionalFormatting>
  <conditionalFormatting sqref="C388">
    <cfRule type="duplicateValues" dxfId="540" priority="2644"/>
  </conditionalFormatting>
  <conditionalFormatting sqref="C388">
    <cfRule type="duplicateValues" dxfId="539" priority="2640"/>
  </conditionalFormatting>
  <conditionalFormatting sqref="D388 F388">
    <cfRule type="duplicateValues" dxfId="538" priority="2639"/>
  </conditionalFormatting>
  <conditionalFormatting sqref="H388 J388 L388">
    <cfRule type="duplicateValues" dxfId="537" priority="2638"/>
  </conditionalFormatting>
  <conditionalFormatting sqref="N388 P388 R388">
    <cfRule type="duplicateValues" dxfId="536" priority="2637"/>
  </conditionalFormatting>
  <conditionalFormatting sqref="T388 V388 X388">
    <cfRule type="duplicateValues" dxfId="535" priority="2636"/>
  </conditionalFormatting>
  <conditionalFormatting sqref="Z388 AB388">
    <cfRule type="duplicateValues" dxfId="534" priority="2635"/>
  </conditionalFormatting>
  <conditionalFormatting sqref="C389">
    <cfRule type="duplicateValues" dxfId="533" priority="2630"/>
  </conditionalFormatting>
  <conditionalFormatting sqref="C389">
    <cfRule type="duplicateValues" dxfId="532" priority="2626"/>
  </conditionalFormatting>
  <conditionalFormatting sqref="D389 F389">
    <cfRule type="duplicateValues" dxfId="531" priority="2625"/>
  </conditionalFormatting>
  <conditionalFormatting sqref="H389 J389 L389">
    <cfRule type="duplicateValues" dxfId="530" priority="2624"/>
  </conditionalFormatting>
  <conditionalFormatting sqref="N389 P389 R389">
    <cfRule type="duplicateValues" dxfId="529" priority="2623"/>
  </conditionalFormatting>
  <conditionalFormatting sqref="T389 V389 X389">
    <cfRule type="duplicateValues" dxfId="528" priority="2622"/>
  </conditionalFormatting>
  <conditionalFormatting sqref="Z389 AB389">
    <cfRule type="duplicateValues" dxfId="527" priority="2621"/>
  </conditionalFormatting>
  <conditionalFormatting sqref="C390">
    <cfRule type="duplicateValues" dxfId="526" priority="2616"/>
  </conditionalFormatting>
  <conditionalFormatting sqref="C390">
    <cfRule type="duplicateValues" dxfId="525" priority="2612"/>
  </conditionalFormatting>
  <conditionalFormatting sqref="D390 F390">
    <cfRule type="duplicateValues" dxfId="524" priority="2611"/>
  </conditionalFormatting>
  <conditionalFormatting sqref="H390 J390 L390">
    <cfRule type="duplicateValues" dxfId="523" priority="2610"/>
  </conditionalFormatting>
  <conditionalFormatting sqref="N390 P390 R390">
    <cfRule type="duplicateValues" dxfId="522" priority="2609"/>
  </conditionalFormatting>
  <conditionalFormatting sqref="T390 V390 X390">
    <cfRule type="duplicateValues" dxfId="521" priority="2608"/>
  </conditionalFormatting>
  <conditionalFormatting sqref="Z390 AB390">
    <cfRule type="duplicateValues" dxfId="520" priority="2607"/>
  </conditionalFormatting>
  <conditionalFormatting sqref="C391">
    <cfRule type="duplicateValues" dxfId="519" priority="2602"/>
  </conditionalFormatting>
  <conditionalFormatting sqref="C391">
    <cfRule type="duplicateValues" dxfId="518" priority="2598"/>
  </conditionalFormatting>
  <conditionalFormatting sqref="D391 F391">
    <cfRule type="duplicateValues" dxfId="517" priority="2597"/>
  </conditionalFormatting>
  <conditionalFormatting sqref="H391 J391 L391">
    <cfRule type="duplicateValues" dxfId="516" priority="2596"/>
  </conditionalFormatting>
  <conditionalFormatting sqref="N391 P391 R391">
    <cfRule type="duplicateValues" dxfId="515" priority="2595"/>
  </conditionalFormatting>
  <conditionalFormatting sqref="T391 V391 X391">
    <cfRule type="duplicateValues" dxfId="514" priority="2594"/>
  </conditionalFormatting>
  <conditionalFormatting sqref="Z391 AB391">
    <cfRule type="duplicateValues" dxfId="513" priority="2593"/>
  </conditionalFormatting>
  <conditionalFormatting sqref="C392">
    <cfRule type="duplicateValues" dxfId="512" priority="2574"/>
  </conditionalFormatting>
  <conditionalFormatting sqref="C392">
    <cfRule type="duplicateValues" dxfId="511" priority="2570"/>
  </conditionalFormatting>
  <conditionalFormatting sqref="D392 F392">
    <cfRule type="duplicateValues" dxfId="510" priority="2569"/>
  </conditionalFormatting>
  <conditionalFormatting sqref="H392 L392 J392">
    <cfRule type="duplicateValues" dxfId="509" priority="2568"/>
  </conditionalFormatting>
  <conditionalFormatting sqref="N392 P392 R392">
    <cfRule type="duplicateValues" dxfId="508" priority="2567"/>
  </conditionalFormatting>
  <conditionalFormatting sqref="T392 V392 X392">
    <cfRule type="duplicateValues" dxfId="507" priority="2566"/>
  </conditionalFormatting>
  <conditionalFormatting sqref="Z392 AB392">
    <cfRule type="duplicateValues" dxfId="506" priority="2565"/>
  </conditionalFormatting>
  <conditionalFormatting sqref="C393">
    <cfRule type="duplicateValues" dxfId="505" priority="2560"/>
  </conditionalFormatting>
  <conditionalFormatting sqref="C393">
    <cfRule type="duplicateValues" dxfId="504" priority="2556"/>
  </conditionalFormatting>
  <conditionalFormatting sqref="D393 F393">
    <cfRule type="duplicateValues" dxfId="503" priority="2555"/>
  </conditionalFormatting>
  <conditionalFormatting sqref="H393 J393 L393">
    <cfRule type="duplicateValues" dxfId="502" priority="2554"/>
  </conditionalFormatting>
  <conditionalFormatting sqref="N393 P393 R393">
    <cfRule type="duplicateValues" dxfId="501" priority="2553"/>
  </conditionalFormatting>
  <conditionalFormatting sqref="T393 V393 X393">
    <cfRule type="duplicateValues" dxfId="500" priority="2552"/>
  </conditionalFormatting>
  <conditionalFormatting sqref="Z393 AB393">
    <cfRule type="duplicateValues" dxfId="499" priority="2551"/>
  </conditionalFormatting>
  <conditionalFormatting sqref="C394">
    <cfRule type="duplicateValues" dxfId="498" priority="2354"/>
  </conditionalFormatting>
  <conditionalFormatting sqref="C394">
    <cfRule type="duplicateValues" dxfId="497" priority="2350"/>
  </conditionalFormatting>
  <conditionalFormatting sqref="D394 F394">
    <cfRule type="duplicateValues" dxfId="496" priority="2349"/>
  </conditionalFormatting>
  <conditionalFormatting sqref="H394 J394 L394">
    <cfRule type="duplicateValues" dxfId="495" priority="2348"/>
  </conditionalFormatting>
  <conditionalFormatting sqref="N394 P394 R394">
    <cfRule type="duplicateValues" dxfId="494" priority="2347"/>
  </conditionalFormatting>
  <conditionalFormatting sqref="T394 V394 X394">
    <cfRule type="duplicateValues" dxfId="493" priority="2346"/>
  </conditionalFormatting>
  <conditionalFormatting sqref="Z394 AB394">
    <cfRule type="duplicateValues" dxfId="492" priority="2345"/>
  </conditionalFormatting>
  <conditionalFormatting sqref="D395 F395">
    <cfRule type="duplicateValues" dxfId="491" priority="2335"/>
  </conditionalFormatting>
  <conditionalFormatting sqref="H395 J395 L395">
    <cfRule type="duplicateValues" dxfId="490" priority="2334"/>
  </conditionalFormatting>
  <conditionalFormatting sqref="N395 P395 R395">
    <cfRule type="duplicateValues" dxfId="489" priority="2333"/>
  </conditionalFormatting>
  <conditionalFormatting sqref="T395 V395 X395">
    <cfRule type="duplicateValues" dxfId="488" priority="2332"/>
  </conditionalFormatting>
  <conditionalFormatting sqref="AB395">
    <cfRule type="duplicateValues" dxfId="487" priority="2331"/>
  </conditionalFormatting>
  <conditionalFormatting sqref="D396 F396">
    <cfRule type="duplicateValues" dxfId="486" priority="2321"/>
  </conditionalFormatting>
  <conditionalFormatting sqref="H396 J396 L396">
    <cfRule type="duplicateValues" dxfId="485" priority="2320"/>
  </conditionalFormatting>
  <conditionalFormatting sqref="N396 P396 R396">
    <cfRule type="duplicateValues" dxfId="484" priority="2319"/>
  </conditionalFormatting>
  <conditionalFormatting sqref="T396 V396 X396">
    <cfRule type="duplicateValues" dxfId="483" priority="2318"/>
  </conditionalFormatting>
  <conditionalFormatting sqref="Z396 AB396">
    <cfRule type="duplicateValues" dxfId="482" priority="2317"/>
  </conditionalFormatting>
  <conditionalFormatting sqref="D397 F397">
    <cfRule type="duplicateValues" dxfId="481" priority="2307"/>
  </conditionalFormatting>
  <conditionalFormatting sqref="H397 J397 L397">
    <cfRule type="duplicateValues" dxfId="480" priority="2306"/>
  </conditionalFormatting>
  <conditionalFormatting sqref="N397 P397 R397">
    <cfRule type="duplicateValues" dxfId="479" priority="2305"/>
  </conditionalFormatting>
  <conditionalFormatting sqref="T397 V397 X397">
    <cfRule type="duplicateValues" dxfId="478" priority="2304"/>
  </conditionalFormatting>
  <conditionalFormatting sqref="Z397 AB397">
    <cfRule type="duplicateValues" dxfId="477" priority="2303"/>
  </conditionalFormatting>
  <conditionalFormatting sqref="D398 F398">
    <cfRule type="duplicateValues" dxfId="476" priority="2293"/>
  </conditionalFormatting>
  <conditionalFormatting sqref="H398 J398 L398">
    <cfRule type="duplicateValues" dxfId="475" priority="2292"/>
  </conditionalFormatting>
  <conditionalFormatting sqref="N398 P398 R398">
    <cfRule type="duplicateValues" dxfId="474" priority="2291"/>
  </conditionalFormatting>
  <conditionalFormatting sqref="T398 V398 X398">
    <cfRule type="duplicateValues" dxfId="473" priority="2290"/>
  </conditionalFormatting>
  <conditionalFormatting sqref="Z398 AB398">
    <cfRule type="duplicateValues" dxfId="472" priority="2289"/>
  </conditionalFormatting>
  <conditionalFormatting sqref="D399 F399">
    <cfRule type="duplicateValues" dxfId="471" priority="2279"/>
  </conditionalFormatting>
  <conditionalFormatting sqref="H399 L399 J399">
    <cfRule type="duplicateValues" dxfId="470" priority="2278"/>
  </conditionalFormatting>
  <conditionalFormatting sqref="N399 P399 R399">
    <cfRule type="duplicateValues" dxfId="469" priority="2277"/>
  </conditionalFormatting>
  <conditionalFormatting sqref="T399 V399 X399">
    <cfRule type="duplicateValues" dxfId="468" priority="2276"/>
  </conditionalFormatting>
  <conditionalFormatting sqref="Z399 AB399">
    <cfRule type="duplicateValues" dxfId="467" priority="2275"/>
  </conditionalFormatting>
  <conditionalFormatting sqref="D400 F400">
    <cfRule type="duplicateValues" dxfId="466" priority="2265"/>
  </conditionalFormatting>
  <conditionalFormatting sqref="H400 J400 L400">
    <cfRule type="duplicateValues" dxfId="465" priority="2264"/>
  </conditionalFormatting>
  <conditionalFormatting sqref="N400 P400 R400">
    <cfRule type="duplicateValues" dxfId="464" priority="2263"/>
  </conditionalFormatting>
  <conditionalFormatting sqref="T400 V400 X400">
    <cfRule type="duplicateValues" dxfId="463" priority="2262"/>
  </conditionalFormatting>
  <conditionalFormatting sqref="Z400 AB400">
    <cfRule type="duplicateValues" dxfId="462" priority="2261"/>
  </conditionalFormatting>
  <conditionalFormatting sqref="D401 F401">
    <cfRule type="duplicateValues" dxfId="461" priority="2251"/>
  </conditionalFormatting>
  <conditionalFormatting sqref="H401 J401 L401">
    <cfRule type="duplicateValues" dxfId="460" priority="2250"/>
  </conditionalFormatting>
  <conditionalFormatting sqref="N401 P401 R401">
    <cfRule type="duplicateValues" dxfId="459" priority="2249"/>
  </conditionalFormatting>
  <conditionalFormatting sqref="T401 V401 X401">
    <cfRule type="duplicateValues" dxfId="458" priority="2248"/>
  </conditionalFormatting>
  <conditionalFormatting sqref="Z401 AB401">
    <cfRule type="duplicateValues" dxfId="457" priority="2247"/>
  </conditionalFormatting>
  <conditionalFormatting sqref="D402 F402">
    <cfRule type="duplicateValues" dxfId="456" priority="2237"/>
  </conditionalFormatting>
  <conditionalFormatting sqref="H402 J402 L402">
    <cfRule type="duplicateValues" dxfId="455" priority="2236"/>
  </conditionalFormatting>
  <conditionalFormatting sqref="N402 P402 R402">
    <cfRule type="duplicateValues" dxfId="454" priority="2235"/>
  </conditionalFormatting>
  <conditionalFormatting sqref="T402 V402 X402">
    <cfRule type="duplicateValues" dxfId="453" priority="2234"/>
  </conditionalFormatting>
  <conditionalFormatting sqref="Z402 AB402">
    <cfRule type="duplicateValues" dxfId="452" priority="2233"/>
  </conditionalFormatting>
  <conditionalFormatting sqref="D403 F403">
    <cfRule type="duplicateValues" dxfId="451" priority="2223"/>
  </conditionalFormatting>
  <conditionalFormatting sqref="H403 J403 L403">
    <cfRule type="duplicateValues" dxfId="450" priority="2222"/>
  </conditionalFormatting>
  <conditionalFormatting sqref="N403 P403 R403">
    <cfRule type="duplicateValues" dxfId="449" priority="2221"/>
  </conditionalFormatting>
  <conditionalFormatting sqref="T403 V403 X403">
    <cfRule type="duplicateValues" dxfId="448" priority="2220"/>
  </conditionalFormatting>
  <conditionalFormatting sqref="Z403 AB403">
    <cfRule type="duplicateValues" dxfId="447" priority="2219"/>
  </conditionalFormatting>
  <conditionalFormatting sqref="D404 F404">
    <cfRule type="duplicateValues" dxfId="446" priority="2209"/>
  </conditionalFormatting>
  <conditionalFormatting sqref="H404 J404 L404">
    <cfRule type="duplicateValues" dxfId="445" priority="2208"/>
  </conditionalFormatting>
  <conditionalFormatting sqref="N404 P404 R404">
    <cfRule type="duplicateValues" dxfId="444" priority="2207"/>
  </conditionalFormatting>
  <conditionalFormatting sqref="T404 V404 X404">
    <cfRule type="duplicateValues" dxfId="443" priority="2206"/>
  </conditionalFormatting>
  <conditionalFormatting sqref="Z404 AB404">
    <cfRule type="duplicateValues" dxfId="442" priority="2205"/>
  </conditionalFormatting>
  <conditionalFormatting sqref="D405 F405">
    <cfRule type="duplicateValues" dxfId="441" priority="2195"/>
  </conditionalFormatting>
  <conditionalFormatting sqref="H405 J405 L405">
    <cfRule type="duplicateValues" dxfId="440" priority="2194"/>
  </conditionalFormatting>
  <conditionalFormatting sqref="N405 P405 R405">
    <cfRule type="duplicateValues" dxfId="439" priority="2193"/>
  </conditionalFormatting>
  <conditionalFormatting sqref="T405 V405 X405">
    <cfRule type="duplicateValues" dxfId="438" priority="2192"/>
  </conditionalFormatting>
  <conditionalFormatting sqref="Z405 AB405">
    <cfRule type="duplicateValues" dxfId="437" priority="2191"/>
  </conditionalFormatting>
  <conditionalFormatting sqref="D406 F406">
    <cfRule type="duplicateValues" dxfId="436" priority="2181"/>
  </conditionalFormatting>
  <conditionalFormatting sqref="H406 J406 L406">
    <cfRule type="duplicateValues" dxfId="435" priority="2180"/>
  </conditionalFormatting>
  <conditionalFormatting sqref="N406 P406 R406">
    <cfRule type="duplicateValues" dxfId="434" priority="2179"/>
  </conditionalFormatting>
  <conditionalFormatting sqref="T406 V406 X406">
    <cfRule type="duplicateValues" dxfId="433" priority="2178"/>
  </conditionalFormatting>
  <conditionalFormatting sqref="Z406 AB406">
    <cfRule type="duplicateValues" dxfId="432" priority="2177"/>
  </conditionalFormatting>
  <conditionalFormatting sqref="C395">
    <cfRule type="duplicateValues" dxfId="431" priority="2106"/>
  </conditionalFormatting>
  <conditionalFormatting sqref="C395">
    <cfRule type="duplicateValues" dxfId="430" priority="2105"/>
  </conditionalFormatting>
  <conditionalFormatting sqref="C396">
    <cfRule type="duplicateValues" dxfId="429" priority="2104"/>
  </conditionalFormatting>
  <conditionalFormatting sqref="C396">
    <cfRule type="duplicateValues" dxfId="428" priority="2103"/>
  </conditionalFormatting>
  <conditionalFormatting sqref="C397">
    <cfRule type="duplicateValues" dxfId="427" priority="2102"/>
  </conditionalFormatting>
  <conditionalFormatting sqref="C397">
    <cfRule type="duplicateValues" dxfId="426" priority="2101"/>
  </conditionalFormatting>
  <conditionalFormatting sqref="C398">
    <cfRule type="duplicateValues" dxfId="425" priority="2100"/>
  </conditionalFormatting>
  <conditionalFormatting sqref="C398">
    <cfRule type="duplicateValues" dxfId="424" priority="2099"/>
  </conditionalFormatting>
  <conditionalFormatting sqref="C399">
    <cfRule type="duplicateValues" dxfId="423" priority="2098"/>
  </conditionalFormatting>
  <conditionalFormatting sqref="C399">
    <cfRule type="duplicateValues" dxfId="422" priority="2097"/>
  </conditionalFormatting>
  <conditionalFormatting sqref="C400">
    <cfRule type="duplicateValues" dxfId="421" priority="2096"/>
  </conditionalFormatting>
  <conditionalFormatting sqref="C400">
    <cfRule type="duplicateValues" dxfId="420" priority="2095"/>
  </conditionalFormatting>
  <conditionalFormatting sqref="C401">
    <cfRule type="duplicateValues" dxfId="419" priority="2094"/>
  </conditionalFormatting>
  <conditionalFormatting sqref="C401">
    <cfRule type="duplicateValues" dxfId="418" priority="2093"/>
  </conditionalFormatting>
  <conditionalFormatting sqref="C406">
    <cfRule type="duplicateValues" dxfId="417" priority="2092"/>
  </conditionalFormatting>
  <conditionalFormatting sqref="C406">
    <cfRule type="duplicateValues" dxfId="416" priority="2091"/>
  </conditionalFormatting>
  <conditionalFormatting sqref="C402">
    <cfRule type="duplicateValues" dxfId="415" priority="2090"/>
  </conditionalFormatting>
  <conditionalFormatting sqref="C402">
    <cfRule type="duplicateValues" dxfId="414" priority="2089"/>
  </conditionalFormatting>
  <conditionalFormatting sqref="C403">
    <cfRule type="duplicateValues" dxfId="413" priority="2088"/>
  </conditionalFormatting>
  <conditionalFormatting sqref="C403">
    <cfRule type="duplicateValues" dxfId="412" priority="2087"/>
  </conditionalFormatting>
  <conditionalFormatting sqref="C404">
    <cfRule type="duplicateValues" dxfId="411" priority="2086"/>
  </conditionalFormatting>
  <conditionalFormatting sqref="C404">
    <cfRule type="duplicateValues" dxfId="410" priority="2085"/>
  </conditionalFormatting>
  <conditionalFormatting sqref="C405">
    <cfRule type="duplicateValues" dxfId="409" priority="2084"/>
  </conditionalFormatting>
  <conditionalFormatting sqref="C405">
    <cfRule type="duplicateValues" dxfId="408" priority="2083"/>
  </conditionalFormatting>
  <conditionalFormatting sqref="D407 F407">
    <cfRule type="duplicateValues" dxfId="407" priority="2067"/>
  </conditionalFormatting>
  <conditionalFormatting sqref="J407 L407 H407">
    <cfRule type="duplicateValues" dxfId="406" priority="2066"/>
  </conditionalFormatting>
  <conditionalFormatting sqref="N407 P407 R407">
    <cfRule type="duplicateValues" dxfId="405" priority="2065"/>
  </conditionalFormatting>
  <conditionalFormatting sqref="T407 X407">
    <cfRule type="duplicateValues" dxfId="404" priority="2064"/>
  </conditionalFormatting>
  <conditionalFormatting sqref="Z407 AB407">
    <cfRule type="duplicateValues" dxfId="403" priority="2063"/>
  </conditionalFormatting>
  <conditionalFormatting sqref="C407">
    <cfRule type="duplicateValues" dxfId="402" priority="2062"/>
  </conditionalFormatting>
  <conditionalFormatting sqref="C407">
    <cfRule type="duplicateValues" dxfId="401" priority="2061"/>
  </conditionalFormatting>
  <conditionalFormatting sqref="D408 F408">
    <cfRule type="duplicateValues" dxfId="400" priority="2052"/>
  </conditionalFormatting>
  <conditionalFormatting sqref="H408 J408 L408">
    <cfRule type="duplicateValues" dxfId="399" priority="2051"/>
  </conditionalFormatting>
  <conditionalFormatting sqref="N408 P408 R408">
    <cfRule type="duplicateValues" dxfId="398" priority="2050"/>
  </conditionalFormatting>
  <conditionalFormatting sqref="T408 V408 X408">
    <cfRule type="duplicateValues" dxfId="397" priority="2049"/>
  </conditionalFormatting>
  <conditionalFormatting sqref="Z408 AB408">
    <cfRule type="duplicateValues" dxfId="396" priority="2048"/>
  </conditionalFormatting>
  <conditionalFormatting sqref="C408">
    <cfRule type="duplicateValues" dxfId="395" priority="2047"/>
  </conditionalFormatting>
  <conditionalFormatting sqref="C408">
    <cfRule type="duplicateValues" dxfId="394" priority="2046"/>
  </conditionalFormatting>
  <conditionalFormatting sqref="D411 F411">
    <cfRule type="duplicateValues" dxfId="393" priority="2022"/>
  </conditionalFormatting>
  <conditionalFormatting sqref="H411 J411 L411">
    <cfRule type="duplicateValues" dxfId="392" priority="2021"/>
  </conditionalFormatting>
  <conditionalFormatting sqref="N411 P411 R411">
    <cfRule type="duplicateValues" dxfId="391" priority="2020"/>
  </conditionalFormatting>
  <conditionalFormatting sqref="T411 V411 X411">
    <cfRule type="duplicateValues" dxfId="390" priority="2019"/>
  </conditionalFormatting>
  <conditionalFormatting sqref="Z411 AB411">
    <cfRule type="duplicateValues" dxfId="389" priority="2018"/>
  </conditionalFormatting>
  <conditionalFormatting sqref="C411">
    <cfRule type="duplicateValues" dxfId="388" priority="2017"/>
  </conditionalFormatting>
  <conditionalFormatting sqref="C411">
    <cfRule type="duplicateValues" dxfId="387" priority="2016"/>
  </conditionalFormatting>
  <conditionalFormatting sqref="D409 F409">
    <cfRule type="duplicateValues" dxfId="386" priority="1977"/>
  </conditionalFormatting>
  <conditionalFormatting sqref="H409 J409 L409">
    <cfRule type="duplicateValues" dxfId="385" priority="1976"/>
  </conditionalFormatting>
  <conditionalFormatting sqref="N409 P409 R409">
    <cfRule type="duplicateValues" dxfId="384" priority="1975"/>
  </conditionalFormatting>
  <conditionalFormatting sqref="T409 V409 X409">
    <cfRule type="duplicateValues" dxfId="383" priority="1974"/>
  </conditionalFormatting>
  <conditionalFormatting sqref="Z409 AB409">
    <cfRule type="duplicateValues" dxfId="382" priority="1973"/>
  </conditionalFormatting>
  <conditionalFormatting sqref="C409">
    <cfRule type="duplicateValues" dxfId="381" priority="1972"/>
  </conditionalFormatting>
  <conditionalFormatting sqref="C409">
    <cfRule type="duplicateValues" dxfId="380" priority="1971"/>
  </conditionalFormatting>
  <conditionalFormatting sqref="D410 F410">
    <cfRule type="duplicateValues" dxfId="379" priority="1962"/>
  </conditionalFormatting>
  <conditionalFormatting sqref="H410 J410 L410">
    <cfRule type="duplicateValues" dxfId="378" priority="1961"/>
  </conditionalFormatting>
  <conditionalFormatting sqref="N410 P410 R410">
    <cfRule type="duplicateValues" dxfId="377" priority="1960"/>
  </conditionalFormatting>
  <conditionalFormatting sqref="T410 V410 X410">
    <cfRule type="duplicateValues" dxfId="376" priority="1959"/>
  </conditionalFormatting>
  <conditionalFormatting sqref="Z410 AB410">
    <cfRule type="duplicateValues" dxfId="375" priority="1958"/>
  </conditionalFormatting>
  <conditionalFormatting sqref="C410">
    <cfRule type="duplicateValues" dxfId="374" priority="1957"/>
  </conditionalFormatting>
  <conditionalFormatting sqref="C410">
    <cfRule type="duplicateValues" dxfId="373" priority="1956"/>
  </conditionalFormatting>
  <conditionalFormatting sqref="D413 F413">
    <cfRule type="duplicateValues" dxfId="372" priority="1913"/>
  </conditionalFormatting>
  <conditionalFormatting sqref="H413 J413 L413">
    <cfRule type="duplicateValues" dxfId="371" priority="1912"/>
  </conditionalFormatting>
  <conditionalFormatting sqref="N413 P413 R413">
    <cfRule type="duplicateValues" dxfId="370" priority="1911"/>
  </conditionalFormatting>
  <conditionalFormatting sqref="T413 V413 X413">
    <cfRule type="duplicateValues" dxfId="369" priority="1910"/>
  </conditionalFormatting>
  <conditionalFormatting sqref="Z413 AB413">
    <cfRule type="duplicateValues" dxfId="368" priority="1909"/>
  </conditionalFormatting>
  <conditionalFormatting sqref="C413">
    <cfRule type="duplicateValues" dxfId="367" priority="1908"/>
  </conditionalFormatting>
  <conditionalFormatting sqref="C413">
    <cfRule type="duplicateValues" dxfId="366" priority="1907"/>
  </conditionalFormatting>
  <conditionalFormatting sqref="F412 D412">
    <cfRule type="duplicateValues" dxfId="365" priority="1898"/>
  </conditionalFormatting>
  <conditionalFormatting sqref="H412 J412 L412">
    <cfRule type="duplicateValues" dxfId="364" priority="1897"/>
  </conditionalFormatting>
  <conditionalFormatting sqref="N412 P412 R412">
    <cfRule type="duplicateValues" dxfId="363" priority="1896"/>
  </conditionalFormatting>
  <conditionalFormatting sqref="T412 V412 X412">
    <cfRule type="duplicateValues" dxfId="362" priority="1895"/>
  </conditionalFormatting>
  <conditionalFormatting sqref="Z412 AB412">
    <cfRule type="duplicateValues" dxfId="361" priority="1894"/>
  </conditionalFormatting>
  <conditionalFormatting sqref="C412">
    <cfRule type="duplicateValues" dxfId="360" priority="1893"/>
  </conditionalFormatting>
  <conditionalFormatting sqref="C412">
    <cfRule type="duplicateValues" dxfId="359" priority="1892"/>
  </conditionalFormatting>
  <conditionalFormatting sqref="D415 F415">
    <cfRule type="duplicateValues" dxfId="358" priority="1883"/>
  </conditionalFormatting>
  <conditionalFormatting sqref="H415 J415 L415">
    <cfRule type="duplicateValues" dxfId="357" priority="1882"/>
  </conditionalFormatting>
  <conditionalFormatting sqref="N415 P415 R415">
    <cfRule type="duplicateValues" dxfId="356" priority="1881"/>
  </conditionalFormatting>
  <conditionalFormatting sqref="T415 V415 X415">
    <cfRule type="duplicateValues" dxfId="355" priority="1880"/>
  </conditionalFormatting>
  <conditionalFormatting sqref="Z415 AB415">
    <cfRule type="duplicateValues" dxfId="354" priority="1879"/>
  </conditionalFormatting>
  <conditionalFormatting sqref="C415">
    <cfRule type="duplicateValues" dxfId="353" priority="1878"/>
  </conditionalFormatting>
  <conditionalFormatting sqref="C415">
    <cfRule type="duplicateValues" dxfId="352" priority="1877"/>
  </conditionalFormatting>
  <conditionalFormatting sqref="D414 F414">
    <cfRule type="duplicateValues" dxfId="351" priority="1868"/>
  </conditionalFormatting>
  <conditionalFormatting sqref="H414 J414 L414">
    <cfRule type="duplicateValues" dxfId="350" priority="1867"/>
  </conditionalFormatting>
  <conditionalFormatting sqref="N414 P414 R414">
    <cfRule type="duplicateValues" dxfId="349" priority="1866"/>
  </conditionalFormatting>
  <conditionalFormatting sqref="T414 V414 X414">
    <cfRule type="duplicateValues" dxfId="348" priority="1865"/>
  </conditionalFormatting>
  <conditionalFormatting sqref="Z414 AB414">
    <cfRule type="duplicateValues" dxfId="347" priority="1864"/>
  </conditionalFormatting>
  <conditionalFormatting sqref="C414">
    <cfRule type="duplicateValues" dxfId="346" priority="1863"/>
  </conditionalFormatting>
  <conditionalFormatting sqref="C414">
    <cfRule type="duplicateValues" dxfId="345" priority="1862"/>
  </conditionalFormatting>
  <conditionalFormatting sqref="D416 F416">
    <cfRule type="duplicateValues" dxfId="344" priority="1838"/>
  </conditionalFormatting>
  <conditionalFormatting sqref="H416 J416 L416">
    <cfRule type="duplicateValues" dxfId="343" priority="1837"/>
  </conditionalFormatting>
  <conditionalFormatting sqref="N416 P416 R416">
    <cfRule type="duplicateValues" dxfId="342" priority="1836"/>
  </conditionalFormatting>
  <conditionalFormatting sqref="T416 V416 X416">
    <cfRule type="duplicateValues" dxfId="341" priority="1835"/>
  </conditionalFormatting>
  <conditionalFormatting sqref="Z416 AB416">
    <cfRule type="duplicateValues" dxfId="340" priority="1834"/>
  </conditionalFormatting>
  <conditionalFormatting sqref="C416">
    <cfRule type="duplicateValues" dxfId="339" priority="1833"/>
  </conditionalFormatting>
  <conditionalFormatting sqref="C416">
    <cfRule type="duplicateValues" dxfId="338" priority="1832"/>
  </conditionalFormatting>
  <conditionalFormatting sqref="D432 F432">
    <cfRule type="duplicateValues" dxfId="337" priority="1823"/>
  </conditionalFormatting>
  <conditionalFormatting sqref="H432 J432 L432">
    <cfRule type="duplicateValues" dxfId="336" priority="1822"/>
  </conditionalFormatting>
  <conditionalFormatting sqref="N432 P432 R432">
    <cfRule type="duplicateValues" dxfId="335" priority="1821"/>
  </conditionalFormatting>
  <conditionalFormatting sqref="T432 V432 X432">
    <cfRule type="duplicateValues" dxfId="334" priority="1820"/>
  </conditionalFormatting>
  <conditionalFormatting sqref="Z432 AB432">
    <cfRule type="duplicateValues" dxfId="333" priority="1819"/>
  </conditionalFormatting>
  <conditionalFormatting sqref="C432">
    <cfRule type="duplicateValues" dxfId="332" priority="1818"/>
  </conditionalFormatting>
  <conditionalFormatting sqref="C432">
    <cfRule type="duplicateValues" dxfId="331" priority="1817"/>
  </conditionalFormatting>
  <conditionalFormatting sqref="D417 F417">
    <cfRule type="duplicateValues" dxfId="330" priority="1763"/>
  </conditionalFormatting>
  <conditionalFormatting sqref="H417 J417 L417">
    <cfRule type="duplicateValues" dxfId="329" priority="1762"/>
  </conditionalFormatting>
  <conditionalFormatting sqref="N417 P417 R417">
    <cfRule type="duplicateValues" dxfId="328" priority="1761"/>
  </conditionalFormatting>
  <conditionalFormatting sqref="T417 V417 X417">
    <cfRule type="duplicateValues" dxfId="327" priority="1760"/>
  </conditionalFormatting>
  <conditionalFormatting sqref="Z417 AB417">
    <cfRule type="duplicateValues" dxfId="326" priority="1759"/>
  </conditionalFormatting>
  <conditionalFormatting sqref="C417">
    <cfRule type="duplicateValues" dxfId="325" priority="1758"/>
  </conditionalFormatting>
  <conditionalFormatting sqref="C417">
    <cfRule type="duplicateValues" dxfId="324" priority="1757"/>
  </conditionalFormatting>
  <conditionalFormatting sqref="D418 F418">
    <cfRule type="duplicateValues" dxfId="323" priority="1748"/>
  </conditionalFormatting>
  <conditionalFormatting sqref="H418 J418 L418">
    <cfRule type="duplicateValues" dxfId="322" priority="1747"/>
  </conditionalFormatting>
  <conditionalFormatting sqref="P418 R418 N418">
    <cfRule type="duplicateValues" dxfId="321" priority="1746"/>
  </conditionalFormatting>
  <conditionalFormatting sqref="T418 V418 X418">
    <cfRule type="duplicateValues" dxfId="320" priority="1745"/>
  </conditionalFormatting>
  <conditionalFormatting sqref="Z418 AB418">
    <cfRule type="duplicateValues" dxfId="319" priority="1744"/>
  </conditionalFormatting>
  <conditionalFormatting sqref="C418">
    <cfRule type="duplicateValues" dxfId="318" priority="1743"/>
  </conditionalFormatting>
  <conditionalFormatting sqref="C418">
    <cfRule type="duplicateValues" dxfId="317" priority="1742"/>
  </conditionalFormatting>
  <conditionalFormatting sqref="D419 F419">
    <cfRule type="duplicateValues" dxfId="316" priority="1733"/>
  </conditionalFormatting>
  <conditionalFormatting sqref="H419 J419 L419">
    <cfRule type="duplicateValues" dxfId="315" priority="1732"/>
  </conditionalFormatting>
  <conditionalFormatting sqref="N419 P419 R419">
    <cfRule type="duplicateValues" dxfId="314" priority="1731"/>
  </conditionalFormatting>
  <conditionalFormatting sqref="T419 V419 X419">
    <cfRule type="duplicateValues" dxfId="313" priority="1730"/>
  </conditionalFormatting>
  <conditionalFormatting sqref="Z419 AB419">
    <cfRule type="duplicateValues" dxfId="312" priority="1729"/>
  </conditionalFormatting>
  <conditionalFormatting sqref="C419">
    <cfRule type="duplicateValues" dxfId="311" priority="1728"/>
  </conditionalFormatting>
  <conditionalFormatting sqref="C419">
    <cfRule type="duplicateValues" dxfId="310" priority="1727"/>
  </conditionalFormatting>
  <conditionalFormatting sqref="D420 F420">
    <cfRule type="duplicateValues" dxfId="309" priority="1718"/>
  </conditionalFormatting>
  <conditionalFormatting sqref="H420 J420 L420">
    <cfRule type="duplicateValues" dxfId="308" priority="1717"/>
  </conditionalFormatting>
  <conditionalFormatting sqref="N420 P420 R420">
    <cfRule type="duplicateValues" dxfId="307" priority="1716"/>
  </conditionalFormatting>
  <conditionalFormatting sqref="T420 V420 X420">
    <cfRule type="duplicateValues" dxfId="306" priority="1715"/>
  </conditionalFormatting>
  <conditionalFormatting sqref="Z420 AB420">
    <cfRule type="duplicateValues" dxfId="305" priority="1714"/>
  </conditionalFormatting>
  <conditionalFormatting sqref="C420">
    <cfRule type="duplicateValues" dxfId="304" priority="1713"/>
  </conditionalFormatting>
  <conditionalFormatting sqref="C420">
    <cfRule type="duplicateValues" dxfId="303" priority="1712"/>
  </conditionalFormatting>
  <conditionalFormatting sqref="D421 F421">
    <cfRule type="duplicateValues" dxfId="302" priority="1703"/>
  </conditionalFormatting>
  <conditionalFormatting sqref="H421 J421 L421">
    <cfRule type="duplicateValues" dxfId="301" priority="1702"/>
  </conditionalFormatting>
  <conditionalFormatting sqref="N421 P421 R421">
    <cfRule type="duplicateValues" dxfId="300" priority="1701"/>
  </conditionalFormatting>
  <conditionalFormatting sqref="T421 V421 X421">
    <cfRule type="duplicateValues" dxfId="299" priority="1700"/>
  </conditionalFormatting>
  <conditionalFormatting sqref="Z421 AB421">
    <cfRule type="duplicateValues" dxfId="298" priority="1699"/>
  </conditionalFormatting>
  <conditionalFormatting sqref="C421">
    <cfRule type="duplicateValues" dxfId="297" priority="1698"/>
  </conditionalFormatting>
  <conditionalFormatting sqref="C421">
    <cfRule type="duplicateValues" dxfId="296" priority="1697"/>
  </conditionalFormatting>
  <conditionalFormatting sqref="D422 F422">
    <cfRule type="duplicateValues" dxfId="295" priority="1688"/>
  </conditionalFormatting>
  <conditionalFormatting sqref="H422 J422 L422">
    <cfRule type="duplicateValues" dxfId="294" priority="1687"/>
  </conditionalFormatting>
  <conditionalFormatting sqref="N422 P422 R422">
    <cfRule type="duplicateValues" dxfId="293" priority="1686"/>
  </conditionalFormatting>
  <conditionalFormatting sqref="T422 V422 X422">
    <cfRule type="duplicateValues" dxfId="292" priority="1685"/>
  </conditionalFormatting>
  <conditionalFormatting sqref="Z422 AB422">
    <cfRule type="duplicateValues" dxfId="291" priority="1684"/>
  </conditionalFormatting>
  <conditionalFormatting sqref="C422">
    <cfRule type="duplicateValues" dxfId="290" priority="1683"/>
  </conditionalFormatting>
  <conditionalFormatting sqref="C422">
    <cfRule type="duplicateValues" dxfId="289" priority="1682"/>
  </conditionalFormatting>
  <conditionalFormatting sqref="D423 F423">
    <cfRule type="duplicateValues" dxfId="288" priority="1673"/>
  </conditionalFormatting>
  <conditionalFormatting sqref="H423 J423 L423">
    <cfRule type="duplicateValues" dxfId="287" priority="1672"/>
  </conditionalFormatting>
  <conditionalFormatting sqref="N423 P423 R423">
    <cfRule type="duplicateValues" dxfId="286" priority="1671"/>
  </conditionalFormatting>
  <conditionalFormatting sqref="T423 V423 X423">
    <cfRule type="duplicateValues" dxfId="285" priority="1670"/>
  </conditionalFormatting>
  <conditionalFormatting sqref="Z423 AB423">
    <cfRule type="duplicateValues" dxfId="284" priority="1669"/>
  </conditionalFormatting>
  <conditionalFormatting sqref="C423">
    <cfRule type="duplicateValues" dxfId="283" priority="1668"/>
  </conditionalFormatting>
  <conditionalFormatting sqref="C423">
    <cfRule type="duplicateValues" dxfId="282" priority="1667"/>
  </conditionalFormatting>
  <conditionalFormatting sqref="D424 F424">
    <cfRule type="duplicateValues" dxfId="281" priority="1658"/>
  </conditionalFormatting>
  <conditionalFormatting sqref="H424 J424 L424">
    <cfRule type="duplicateValues" dxfId="280" priority="1657"/>
  </conditionalFormatting>
  <conditionalFormatting sqref="N424 P424 R424">
    <cfRule type="duplicateValues" dxfId="279" priority="1656"/>
  </conditionalFormatting>
  <conditionalFormatting sqref="T424 V424 X424">
    <cfRule type="duplicateValues" dxfId="278" priority="1655"/>
  </conditionalFormatting>
  <conditionalFormatting sqref="Z424 AB424">
    <cfRule type="duplicateValues" dxfId="277" priority="1654"/>
  </conditionalFormatting>
  <conditionalFormatting sqref="C424">
    <cfRule type="duplicateValues" dxfId="276" priority="1653"/>
  </conditionalFormatting>
  <conditionalFormatting sqref="C424">
    <cfRule type="duplicateValues" dxfId="275" priority="1652"/>
  </conditionalFormatting>
  <conditionalFormatting sqref="D425 F425">
    <cfRule type="duplicateValues" dxfId="274" priority="1643"/>
  </conditionalFormatting>
  <conditionalFormatting sqref="H425 J425 L425">
    <cfRule type="duplicateValues" dxfId="273" priority="1642"/>
  </conditionalFormatting>
  <conditionalFormatting sqref="N425 P425 R425">
    <cfRule type="duplicateValues" dxfId="272" priority="1641"/>
  </conditionalFormatting>
  <conditionalFormatting sqref="T425 V425 X425">
    <cfRule type="duplicateValues" dxfId="271" priority="1640"/>
  </conditionalFormatting>
  <conditionalFormatting sqref="Z425 AB425">
    <cfRule type="duplicateValues" dxfId="270" priority="1639"/>
  </conditionalFormatting>
  <conditionalFormatting sqref="C425">
    <cfRule type="duplicateValues" dxfId="269" priority="1638"/>
  </conditionalFormatting>
  <conditionalFormatting sqref="C425">
    <cfRule type="duplicateValues" dxfId="268" priority="1637"/>
  </conditionalFormatting>
  <conditionalFormatting sqref="D426 F426">
    <cfRule type="duplicateValues" dxfId="267" priority="1628"/>
  </conditionalFormatting>
  <conditionalFormatting sqref="H426 J426 L426">
    <cfRule type="duplicateValues" dxfId="266" priority="1627"/>
  </conditionalFormatting>
  <conditionalFormatting sqref="N426 P426 R426">
    <cfRule type="duplicateValues" dxfId="265" priority="1626"/>
  </conditionalFormatting>
  <conditionalFormatting sqref="T426 V426 X426">
    <cfRule type="duplicateValues" dxfId="264" priority="1625"/>
  </conditionalFormatting>
  <conditionalFormatting sqref="Z426 AB426">
    <cfRule type="duplicateValues" dxfId="263" priority="1624"/>
  </conditionalFormatting>
  <conditionalFormatting sqref="C426">
    <cfRule type="duplicateValues" dxfId="262" priority="1623"/>
  </conditionalFormatting>
  <conditionalFormatting sqref="C426">
    <cfRule type="duplicateValues" dxfId="261" priority="1622"/>
  </conditionalFormatting>
  <conditionalFormatting sqref="D427 F427">
    <cfRule type="duplicateValues" dxfId="260" priority="1613"/>
  </conditionalFormatting>
  <conditionalFormatting sqref="H427 J427 L427">
    <cfRule type="duplicateValues" dxfId="259" priority="1612"/>
  </conditionalFormatting>
  <conditionalFormatting sqref="N427 P427 R427">
    <cfRule type="duplicateValues" dxfId="258" priority="1611"/>
  </conditionalFormatting>
  <conditionalFormatting sqref="T427 V427 X427">
    <cfRule type="duplicateValues" dxfId="257" priority="1610"/>
  </conditionalFormatting>
  <conditionalFormatting sqref="Z427 AB427">
    <cfRule type="duplicateValues" dxfId="256" priority="1609"/>
  </conditionalFormatting>
  <conditionalFormatting sqref="C427">
    <cfRule type="duplicateValues" dxfId="255" priority="1608"/>
  </conditionalFormatting>
  <conditionalFormatting sqref="C427">
    <cfRule type="duplicateValues" dxfId="254" priority="1607"/>
  </conditionalFormatting>
  <conditionalFormatting sqref="D428 F428">
    <cfRule type="duplicateValues" dxfId="253" priority="1598"/>
  </conditionalFormatting>
  <conditionalFormatting sqref="H428 J428 L428">
    <cfRule type="duplicateValues" dxfId="252" priority="1597"/>
  </conditionalFormatting>
  <conditionalFormatting sqref="N428 P428 R428">
    <cfRule type="duplicateValues" dxfId="251" priority="1596"/>
  </conditionalFormatting>
  <conditionalFormatting sqref="T428 V428 X428">
    <cfRule type="duplicateValues" dxfId="250" priority="1595"/>
  </conditionalFormatting>
  <conditionalFormatting sqref="Z428 AB428">
    <cfRule type="duplicateValues" dxfId="249" priority="1594"/>
  </conditionalFormatting>
  <conditionalFormatting sqref="C428">
    <cfRule type="duplicateValues" dxfId="248" priority="1593"/>
  </conditionalFormatting>
  <conditionalFormatting sqref="C428">
    <cfRule type="duplicateValues" dxfId="247" priority="1592"/>
  </conditionalFormatting>
  <conditionalFormatting sqref="D429 F429">
    <cfRule type="duplicateValues" dxfId="246" priority="1583"/>
  </conditionalFormatting>
  <conditionalFormatting sqref="H429 J429 L429">
    <cfRule type="duplicateValues" dxfId="245" priority="1582"/>
  </conditionalFormatting>
  <conditionalFormatting sqref="N429 P429 R429">
    <cfRule type="duplicateValues" dxfId="244" priority="1581"/>
  </conditionalFormatting>
  <conditionalFormatting sqref="T429 V429 X429">
    <cfRule type="duplicateValues" dxfId="243" priority="1580"/>
  </conditionalFormatting>
  <conditionalFormatting sqref="Z429 AB429">
    <cfRule type="duplicateValues" dxfId="242" priority="1579"/>
  </conditionalFormatting>
  <conditionalFormatting sqref="C429">
    <cfRule type="duplicateValues" dxfId="241" priority="1578"/>
  </conditionalFormatting>
  <conditionalFormatting sqref="C429">
    <cfRule type="duplicateValues" dxfId="240" priority="1577"/>
  </conditionalFormatting>
  <conditionalFormatting sqref="D430 F430">
    <cfRule type="duplicateValues" dxfId="239" priority="1568"/>
  </conditionalFormatting>
  <conditionalFormatting sqref="H430 J430 L430">
    <cfRule type="duplicateValues" dxfId="238" priority="1567"/>
  </conditionalFormatting>
  <conditionalFormatting sqref="N430 P430 R430">
    <cfRule type="duplicateValues" dxfId="237" priority="1566"/>
  </conditionalFormatting>
  <conditionalFormatting sqref="T430 V430 X430">
    <cfRule type="duplicateValues" dxfId="236" priority="1565"/>
  </conditionalFormatting>
  <conditionalFormatting sqref="Z430 AB430">
    <cfRule type="duplicateValues" dxfId="235" priority="1564"/>
  </conditionalFormatting>
  <conditionalFormatting sqref="C430">
    <cfRule type="duplicateValues" dxfId="234" priority="1563"/>
  </conditionalFormatting>
  <conditionalFormatting sqref="C430">
    <cfRule type="duplicateValues" dxfId="233" priority="1562"/>
  </conditionalFormatting>
  <conditionalFormatting sqref="D431 F431">
    <cfRule type="duplicateValues" dxfId="232" priority="1553"/>
  </conditionalFormatting>
  <conditionalFormatting sqref="H431 J431 L431">
    <cfRule type="duplicateValues" dxfId="231" priority="1552"/>
  </conditionalFormatting>
  <conditionalFormatting sqref="N431 P431 R431">
    <cfRule type="duplicateValues" dxfId="230" priority="1551"/>
  </conditionalFormatting>
  <conditionalFormatting sqref="T431 V431 X431">
    <cfRule type="duplicateValues" dxfId="229" priority="1550"/>
  </conditionalFormatting>
  <conditionalFormatting sqref="Z431 AB431">
    <cfRule type="duplicateValues" dxfId="228" priority="1549"/>
  </conditionalFormatting>
  <conditionalFormatting sqref="C431">
    <cfRule type="duplicateValues" dxfId="227" priority="1548"/>
  </conditionalFormatting>
  <conditionalFormatting sqref="C431">
    <cfRule type="duplicateValues" dxfId="226" priority="1547"/>
  </conditionalFormatting>
  <conditionalFormatting sqref="D433 F433">
    <cfRule type="duplicateValues" dxfId="225" priority="1526"/>
  </conditionalFormatting>
  <conditionalFormatting sqref="H433 J433 L433">
    <cfRule type="duplicateValues" dxfId="224" priority="1525"/>
  </conditionalFormatting>
  <conditionalFormatting sqref="P433 R433 N433">
    <cfRule type="duplicateValues" dxfId="223" priority="1524"/>
  </conditionalFormatting>
  <conditionalFormatting sqref="T433 V433 X433">
    <cfRule type="duplicateValues" dxfId="222" priority="1523"/>
  </conditionalFormatting>
  <conditionalFormatting sqref="Z433 AB433">
    <cfRule type="duplicateValues" dxfId="221" priority="1522"/>
  </conditionalFormatting>
  <conditionalFormatting sqref="C433">
    <cfRule type="duplicateValues" dxfId="220" priority="1521"/>
  </conditionalFormatting>
  <conditionalFormatting sqref="C433">
    <cfRule type="duplicateValues" dxfId="219" priority="1520"/>
  </conditionalFormatting>
  <conditionalFormatting sqref="D434 F434">
    <cfRule type="duplicateValues" dxfId="218" priority="1484"/>
  </conditionalFormatting>
  <conditionalFormatting sqref="H434 J434 L434">
    <cfRule type="duplicateValues" dxfId="217" priority="1483"/>
  </conditionalFormatting>
  <conditionalFormatting sqref="N434 P434 R434">
    <cfRule type="duplicateValues" dxfId="216" priority="1482"/>
  </conditionalFormatting>
  <conditionalFormatting sqref="T434 V434 X434">
    <cfRule type="duplicateValues" dxfId="215" priority="1481"/>
  </conditionalFormatting>
  <conditionalFormatting sqref="Z434 AB434">
    <cfRule type="duplicateValues" dxfId="214" priority="1480"/>
  </conditionalFormatting>
  <conditionalFormatting sqref="C434">
    <cfRule type="duplicateValues" dxfId="213" priority="1479"/>
  </conditionalFormatting>
  <conditionalFormatting sqref="C434">
    <cfRule type="duplicateValues" dxfId="212" priority="1478"/>
  </conditionalFormatting>
  <conditionalFormatting sqref="D435 F435">
    <cfRule type="duplicateValues" dxfId="211" priority="1470"/>
  </conditionalFormatting>
  <conditionalFormatting sqref="H435 J435 L435">
    <cfRule type="duplicateValues" dxfId="210" priority="1469"/>
  </conditionalFormatting>
  <conditionalFormatting sqref="N435 P435 R435">
    <cfRule type="duplicateValues" dxfId="209" priority="1468"/>
  </conditionalFormatting>
  <conditionalFormatting sqref="T435 V435 X435">
    <cfRule type="duplicateValues" dxfId="208" priority="1467"/>
  </conditionalFormatting>
  <conditionalFormatting sqref="Z435 AB435">
    <cfRule type="duplicateValues" dxfId="207" priority="1466"/>
  </conditionalFormatting>
  <conditionalFormatting sqref="C435">
    <cfRule type="duplicateValues" dxfId="206" priority="1465"/>
  </conditionalFormatting>
  <conditionalFormatting sqref="C435">
    <cfRule type="duplicateValues" dxfId="205" priority="1464"/>
  </conditionalFormatting>
  <conditionalFormatting sqref="D436 F436">
    <cfRule type="duplicateValues" dxfId="204" priority="1456"/>
  </conditionalFormatting>
  <conditionalFormatting sqref="H436 J436 L436">
    <cfRule type="duplicateValues" dxfId="203" priority="1455"/>
  </conditionalFormatting>
  <conditionalFormatting sqref="N436 P436 R436">
    <cfRule type="duplicateValues" dxfId="202" priority="1454"/>
  </conditionalFormatting>
  <conditionalFormatting sqref="T436 V436 X436">
    <cfRule type="duplicateValues" dxfId="201" priority="1453"/>
  </conditionalFormatting>
  <conditionalFormatting sqref="Z436 AB436">
    <cfRule type="duplicateValues" dxfId="200" priority="1452"/>
  </conditionalFormatting>
  <conditionalFormatting sqref="C436">
    <cfRule type="duplicateValues" dxfId="199" priority="1451"/>
  </conditionalFormatting>
  <conditionalFormatting sqref="C436">
    <cfRule type="duplicateValues" dxfId="198" priority="1450"/>
  </conditionalFormatting>
  <conditionalFormatting sqref="D437 F437">
    <cfRule type="duplicateValues" dxfId="197" priority="1442"/>
  </conditionalFormatting>
  <conditionalFormatting sqref="J437 L437">
    <cfRule type="duplicateValues" dxfId="196" priority="1441"/>
  </conditionalFormatting>
  <conditionalFormatting sqref="N437 P437 R437">
    <cfRule type="duplicateValues" dxfId="195" priority="1440"/>
  </conditionalFormatting>
  <conditionalFormatting sqref="T437 V437 X437">
    <cfRule type="duplicateValues" dxfId="194" priority="1439"/>
  </conditionalFormatting>
  <conditionalFormatting sqref="Z437 AB437">
    <cfRule type="duplicateValues" dxfId="193" priority="1438"/>
  </conditionalFormatting>
  <conditionalFormatting sqref="C437">
    <cfRule type="duplicateValues" dxfId="192" priority="1437"/>
  </conditionalFormatting>
  <conditionalFormatting sqref="C437">
    <cfRule type="duplicateValues" dxfId="191" priority="1436"/>
  </conditionalFormatting>
  <conditionalFormatting sqref="D438 F438">
    <cfRule type="duplicateValues" dxfId="190" priority="1398"/>
  </conditionalFormatting>
  <conditionalFormatting sqref="H438 J438 L438">
    <cfRule type="duplicateValues" dxfId="189" priority="1397"/>
  </conditionalFormatting>
  <conditionalFormatting sqref="N438 P438 R438">
    <cfRule type="duplicateValues" dxfId="188" priority="1396"/>
  </conditionalFormatting>
  <conditionalFormatting sqref="T438 V438 X438">
    <cfRule type="duplicateValues" dxfId="187" priority="1395"/>
  </conditionalFormatting>
  <conditionalFormatting sqref="Z438 AB438">
    <cfRule type="duplicateValues" dxfId="186" priority="1394"/>
  </conditionalFormatting>
  <conditionalFormatting sqref="C438">
    <cfRule type="duplicateValues" dxfId="185" priority="1393"/>
  </conditionalFormatting>
  <conditionalFormatting sqref="C438">
    <cfRule type="duplicateValues" dxfId="184" priority="1392"/>
  </conditionalFormatting>
  <conditionalFormatting sqref="D439 F439">
    <cfRule type="duplicateValues" dxfId="183" priority="1384"/>
  </conditionalFormatting>
  <conditionalFormatting sqref="H439 J439 L439">
    <cfRule type="duplicateValues" dxfId="182" priority="1383"/>
  </conditionalFormatting>
  <conditionalFormatting sqref="N439 P439 R439">
    <cfRule type="duplicateValues" dxfId="181" priority="1382"/>
  </conditionalFormatting>
  <conditionalFormatting sqref="T439 V439 X439">
    <cfRule type="duplicateValues" dxfId="180" priority="1381"/>
  </conditionalFormatting>
  <conditionalFormatting sqref="Z439 AB439">
    <cfRule type="duplicateValues" dxfId="179" priority="1380"/>
  </conditionalFormatting>
  <conditionalFormatting sqref="C439">
    <cfRule type="duplicateValues" dxfId="178" priority="1379"/>
  </conditionalFormatting>
  <conditionalFormatting sqref="C439">
    <cfRule type="duplicateValues" dxfId="177" priority="1378"/>
  </conditionalFormatting>
  <conditionalFormatting sqref="D440 F440">
    <cfRule type="duplicateValues" dxfId="176" priority="1370"/>
  </conditionalFormatting>
  <conditionalFormatting sqref="H440 J440 L440">
    <cfRule type="duplicateValues" dxfId="175" priority="1369"/>
  </conditionalFormatting>
  <conditionalFormatting sqref="N440 P440 R440">
    <cfRule type="duplicateValues" dxfId="174" priority="1368"/>
  </conditionalFormatting>
  <conditionalFormatting sqref="T440 V440 X440">
    <cfRule type="duplicateValues" dxfId="173" priority="1367"/>
  </conditionalFormatting>
  <conditionalFormatting sqref="Z440 AB440">
    <cfRule type="duplicateValues" dxfId="172" priority="1366"/>
  </conditionalFormatting>
  <conditionalFormatting sqref="C440">
    <cfRule type="duplicateValues" dxfId="171" priority="1365"/>
  </conditionalFormatting>
  <conditionalFormatting sqref="C440">
    <cfRule type="duplicateValues" dxfId="170" priority="1364"/>
  </conditionalFormatting>
  <conditionalFormatting sqref="D441 F441">
    <cfRule type="duplicateValues" dxfId="169" priority="1349"/>
  </conditionalFormatting>
  <conditionalFormatting sqref="H441 J441 L441">
    <cfRule type="duplicateValues" dxfId="168" priority="1348"/>
  </conditionalFormatting>
  <conditionalFormatting sqref="N441 P441 R441">
    <cfRule type="duplicateValues" dxfId="167" priority="1347"/>
  </conditionalFormatting>
  <conditionalFormatting sqref="T441 V441 X441">
    <cfRule type="duplicateValues" dxfId="166" priority="1346"/>
  </conditionalFormatting>
  <conditionalFormatting sqref="Z441 AB441">
    <cfRule type="duplicateValues" dxfId="165" priority="1345"/>
  </conditionalFormatting>
  <conditionalFormatting sqref="C441">
    <cfRule type="duplicateValues" dxfId="164" priority="1344"/>
  </conditionalFormatting>
  <conditionalFormatting sqref="C441">
    <cfRule type="duplicateValues" dxfId="163" priority="1343"/>
  </conditionalFormatting>
  <conditionalFormatting sqref="J195">
    <cfRule type="duplicateValues" dxfId="162" priority="1279"/>
  </conditionalFormatting>
  <conditionalFormatting sqref="L5">
    <cfRule type="duplicateValues" dxfId="161" priority="1278"/>
  </conditionalFormatting>
  <conditionalFormatting sqref="T5">
    <cfRule type="duplicateValues" dxfId="160" priority="1277"/>
  </conditionalFormatting>
  <conditionalFormatting sqref="Z6">
    <cfRule type="duplicateValues" dxfId="159" priority="1276"/>
  </conditionalFormatting>
  <conditionalFormatting sqref="D7">
    <cfRule type="duplicateValues" dxfId="158" priority="1275"/>
  </conditionalFormatting>
  <conditionalFormatting sqref="P10">
    <cfRule type="duplicateValues" dxfId="157" priority="1268"/>
  </conditionalFormatting>
  <conditionalFormatting sqref="J11">
    <cfRule type="duplicateValues" dxfId="156" priority="1267"/>
  </conditionalFormatting>
  <conditionalFormatting sqref="R12">
    <cfRule type="duplicateValues" dxfId="155" priority="1266"/>
  </conditionalFormatting>
  <conditionalFormatting sqref="L13">
    <cfRule type="duplicateValues" dxfId="154" priority="1257"/>
  </conditionalFormatting>
  <conditionalFormatting sqref="T13">
    <cfRule type="duplicateValues" dxfId="153" priority="1256"/>
  </conditionalFormatting>
  <conditionalFormatting sqref="AB14">
    <cfRule type="duplicateValues" dxfId="152" priority="1255"/>
  </conditionalFormatting>
  <conditionalFormatting sqref="R17">
    <cfRule type="duplicateValues" dxfId="151" priority="1254"/>
  </conditionalFormatting>
  <conditionalFormatting sqref="V18">
    <cfRule type="duplicateValues" dxfId="150" priority="1253"/>
  </conditionalFormatting>
  <conditionalFormatting sqref="J22">
    <cfRule type="duplicateValues" dxfId="149" priority="1244"/>
  </conditionalFormatting>
  <conditionalFormatting sqref="X23">
    <cfRule type="duplicateValues" dxfId="148" priority="1243"/>
  </conditionalFormatting>
  <conditionalFormatting sqref="N24">
    <cfRule type="duplicateValues" dxfId="147" priority="1241"/>
  </conditionalFormatting>
  <conditionalFormatting sqref="AB25">
    <cfRule type="duplicateValues" dxfId="146" priority="1239"/>
  </conditionalFormatting>
  <conditionalFormatting sqref="T27">
    <cfRule type="duplicateValues" dxfId="145" priority="1238"/>
  </conditionalFormatting>
  <conditionalFormatting sqref="R30">
    <cfRule type="duplicateValues" dxfId="144" priority="1230"/>
  </conditionalFormatting>
  <conditionalFormatting sqref="T35">
    <cfRule type="duplicateValues" dxfId="143" priority="1229"/>
  </conditionalFormatting>
  <conditionalFormatting sqref="V42">
    <cfRule type="duplicateValues" dxfId="142" priority="1214"/>
  </conditionalFormatting>
  <conditionalFormatting sqref="T45">
    <cfRule type="duplicateValues" dxfId="141" priority="1213"/>
  </conditionalFormatting>
  <conditionalFormatting sqref="P56">
    <cfRule type="duplicateValues" dxfId="140" priority="1198"/>
  </conditionalFormatting>
  <conditionalFormatting sqref="T59">
    <cfRule type="duplicateValues" dxfId="139" priority="1197"/>
  </conditionalFormatting>
  <conditionalFormatting sqref="P60">
    <cfRule type="duplicateValues" dxfId="138" priority="1196"/>
  </conditionalFormatting>
  <conditionalFormatting sqref="V61">
    <cfRule type="duplicateValues" dxfId="137" priority="1195"/>
  </conditionalFormatting>
  <conditionalFormatting sqref="P68">
    <cfRule type="duplicateValues" dxfId="136" priority="1187"/>
  </conditionalFormatting>
  <conditionalFormatting sqref="H81">
    <cfRule type="duplicateValues" dxfId="135" priority="1158"/>
  </conditionalFormatting>
  <conditionalFormatting sqref="T82">
    <cfRule type="duplicateValues" dxfId="134" priority="1157"/>
  </conditionalFormatting>
  <conditionalFormatting sqref="V83">
    <cfRule type="duplicateValues" dxfId="133" priority="1149"/>
  </conditionalFormatting>
  <conditionalFormatting sqref="F84">
    <cfRule type="duplicateValues" dxfId="132" priority="1148"/>
  </conditionalFormatting>
  <conditionalFormatting sqref="H91">
    <cfRule type="duplicateValues" dxfId="131" priority="1147"/>
  </conditionalFormatting>
  <conditionalFormatting sqref="P133">
    <cfRule type="duplicateValues" dxfId="130" priority="1107"/>
  </conditionalFormatting>
  <conditionalFormatting sqref="H164">
    <cfRule type="duplicateValues" dxfId="129" priority="1092"/>
  </conditionalFormatting>
  <conditionalFormatting sqref="H168">
    <cfRule type="duplicateValues" dxfId="128" priority="1091"/>
  </conditionalFormatting>
  <conditionalFormatting sqref="X172">
    <cfRule type="duplicateValues" dxfId="127" priority="1069"/>
  </conditionalFormatting>
  <conditionalFormatting sqref="Z202">
    <cfRule type="duplicateValues" dxfId="126" priority="1054"/>
  </conditionalFormatting>
  <conditionalFormatting sqref="J263">
    <cfRule type="duplicateValues" dxfId="125" priority="985"/>
  </conditionalFormatting>
  <conditionalFormatting sqref="X299">
    <cfRule type="duplicateValues" dxfId="124" priority="977"/>
  </conditionalFormatting>
  <conditionalFormatting sqref="Z395">
    <cfRule type="duplicateValues" dxfId="123" priority="891"/>
  </conditionalFormatting>
  <conditionalFormatting sqref="V407">
    <cfRule type="duplicateValues" dxfId="122" priority="883"/>
  </conditionalFormatting>
  <conditionalFormatting sqref="D442 F442">
    <cfRule type="duplicateValues" dxfId="121" priority="747"/>
  </conditionalFormatting>
  <conditionalFormatting sqref="C442">
    <cfRule type="duplicateValues" dxfId="120" priority="742"/>
  </conditionalFormatting>
  <conditionalFormatting sqref="C442">
    <cfRule type="duplicateValues" dxfId="119" priority="741"/>
  </conditionalFormatting>
  <conditionalFormatting sqref="D443">
    <cfRule type="duplicateValues" dxfId="118" priority="731"/>
  </conditionalFormatting>
  <conditionalFormatting sqref="H443 J443 L443">
    <cfRule type="duplicateValues" dxfId="117" priority="730"/>
  </conditionalFormatting>
  <conditionalFormatting sqref="N443 P443 R443">
    <cfRule type="duplicateValues" dxfId="116" priority="729"/>
  </conditionalFormatting>
  <conditionalFormatting sqref="T443 V443 X443">
    <cfRule type="duplicateValues" dxfId="115" priority="728"/>
  </conditionalFormatting>
  <conditionalFormatting sqref="Z443 AB443">
    <cfRule type="duplicateValues" dxfId="114" priority="727"/>
  </conditionalFormatting>
  <conditionalFormatting sqref="C443">
    <cfRule type="duplicateValues" dxfId="113" priority="726"/>
  </conditionalFormatting>
  <conditionalFormatting sqref="C443">
    <cfRule type="duplicateValues" dxfId="112" priority="725"/>
  </conditionalFormatting>
  <conditionalFormatting sqref="D444 F444">
    <cfRule type="duplicateValues" dxfId="111" priority="715"/>
  </conditionalFormatting>
  <conditionalFormatting sqref="H444 J444 L444">
    <cfRule type="duplicateValues" dxfId="110" priority="714"/>
  </conditionalFormatting>
  <conditionalFormatting sqref="N444 P444 R444">
    <cfRule type="duplicateValues" dxfId="109" priority="713"/>
  </conditionalFormatting>
  <conditionalFormatting sqref="T444 V444 X444">
    <cfRule type="duplicateValues" dxfId="108" priority="712"/>
  </conditionalFormatting>
  <conditionalFormatting sqref="Z444 AB444">
    <cfRule type="duplicateValues" dxfId="107" priority="711"/>
  </conditionalFormatting>
  <conditionalFormatting sqref="C444">
    <cfRule type="duplicateValues" dxfId="106" priority="710"/>
  </conditionalFormatting>
  <conditionalFormatting sqref="C444">
    <cfRule type="duplicateValues" dxfId="105" priority="709"/>
  </conditionalFormatting>
  <conditionalFormatting sqref="D445 F445">
    <cfRule type="duplicateValues" dxfId="104" priority="699"/>
  </conditionalFormatting>
  <conditionalFormatting sqref="H445 J445 L445">
    <cfRule type="duplicateValues" dxfId="103" priority="698"/>
  </conditionalFormatting>
  <conditionalFormatting sqref="N445 P445 R445">
    <cfRule type="duplicateValues" dxfId="102" priority="697"/>
  </conditionalFormatting>
  <conditionalFormatting sqref="T445 V445 X445">
    <cfRule type="duplicateValues" dxfId="101" priority="696"/>
  </conditionalFormatting>
  <conditionalFormatting sqref="Z445 AB445">
    <cfRule type="duplicateValues" dxfId="100" priority="695"/>
  </conditionalFormatting>
  <conditionalFormatting sqref="C445">
    <cfRule type="duplicateValues" dxfId="99" priority="694"/>
  </conditionalFormatting>
  <conditionalFormatting sqref="C445">
    <cfRule type="duplicateValues" dxfId="98" priority="693"/>
  </conditionalFormatting>
  <conditionalFormatting sqref="D446 F446">
    <cfRule type="duplicateValues" dxfId="97" priority="683"/>
  </conditionalFormatting>
  <conditionalFormatting sqref="H446 J446 L446">
    <cfRule type="duplicateValues" dxfId="96" priority="682"/>
  </conditionalFormatting>
  <conditionalFormatting sqref="N446 P446 R446">
    <cfRule type="duplicateValues" dxfId="95" priority="681"/>
  </conditionalFormatting>
  <conditionalFormatting sqref="T446 V446 X446">
    <cfRule type="duplicateValues" dxfId="94" priority="680"/>
  </conditionalFormatting>
  <conditionalFormatting sqref="Z446 AB446">
    <cfRule type="duplicateValues" dxfId="93" priority="679"/>
  </conditionalFormatting>
  <conditionalFormatting sqref="C446">
    <cfRule type="duplicateValues" dxfId="92" priority="678"/>
  </conditionalFormatting>
  <conditionalFormatting sqref="C446">
    <cfRule type="duplicateValues" dxfId="91" priority="677"/>
  </conditionalFormatting>
  <conditionalFormatting sqref="D447 F447">
    <cfRule type="duplicateValues" dxfId="90" priority="667"/>
  </conditionalFormatting>
  <conditionalFormatting sqref="H447 J447 L447">
    <cfRule type="duplicateValues" dxfId="89" priority="666"/>
  </conditionalFormatting>
  <conditionalFormatting sqref="N447 P447 R447">
    <cfRule type="duplicateValues" dxfId="88" priority="665"/>
  </conditionalFormatting>
  <conditionalFormatting sqref="T447 V447 X447">
    <cfRule type="duplicateValues" dxfId="87" priority="664"/>
  </conditionalFormatting>
  <conditionalFormatting sqref="Z447 AB447">
    <cfRule type="duplicateValues" dxfId="86" priority="663"/>
  </conditionalFormatting>
  <conditionalFormatting sqref="C447">
    <cfRule type="duplicateValues" dxfId="85" priority="662"/>
  </conditionalFormatting>
  <conditionalFormatting sqref="C447">
    <cfRule type="duplicateValues" dxfId="84" priority="661"/>
  </conditionalFormatting>
  <conditionalFormatting sqref="N5">
    <cfRule type="duplicateValues" dxfId="83" priority="549"/>
  </conditionalFormatting>
  <conditionalFormatting sqref="R5">
    <cfRule type="duplicateValues" dxfId="82" priority="548"/>
  </conditionalFormatting>
  <conditionalFormatting sqref="F7">
    <cfRule type="duplicateValues" dxfId="81" priority="540"/>
  </conditionalFormatting>
  <conditionalFormatting sqref="P8">
    <cfRule type="duplicateValues" dxfId="80" priority="539"/>
  </conditionalFormatting>
  <conditionalFormatting sqref="R8">
    <cfRule type="duplicateValues" dxfId="79" priority="538"/>
  </conditionalFormatting>
  <conditionalFormatting sqref="V9">
    <cfRule type="duplicateValues" dxfId="78" priority="537"/>
  </conditionalFormatting>
  <conditionalFormatting sqref="H10">
    <cfRule type="duplicateValues" dxfId="77" priority="536"/>
  </conditionalFormatting>
  <conditionalFormatting sqref="T10">
    <cfRule type="duplicateValues" dxfId="76" priority="535"/>
  </conditionalFormatting>
  <conditionalFormatting sqref="Z10">
    <cfRule type="duplicateValues" dxfId="75" priority="534"/>
  </conditionalFormatting>
  <conditionalFormatting sqref="N11">
    <cfRule type="duplicateValues" dxfId="74" priority="526"/>
  </conditionalFormatting>
  <conditionalFormatting sqref="R13">
    <cfRule type="duplicateValues" dxfId="73" priority="525"/>
  </conditionalFormatting>
  <conditionalFormatting sqref="P15">
    <cfRule type="duplicateValues" dxfId="72" priority="524"/>
  </conditionalFormatting>
  <conditionalFormatting sqref="AB16">
    <cfRule type="duplicateValues" dxfId="71" priority="523"/>
  </conditionalFormatting>
  <conditionalFormatting sqref="L19">
    <cfRule type="duplicateValues" dxfId="70" priority="522"/>
  </conditionalFormatting>
  <conditionalFormatting sqref="H20">
    <cfRule type="duplicateValues" dxfId="69" priority="521"/>
  </conditionalFormatting>
  <conditionalFormatting sqref="J20">
    <cfRule type="duplicateValues" dxfId="68" priority="520"/>
  </conditionalFormatting>
  <conditionalFormatting sqref="V20">
    <cfRule type="duplicateValues" dxfId="67" priority="519"/>
  </conditionalFormatting>
  <conditionalFormatting sqref="N21">
    <cfRule type="duplicateValues" dxfId="66" priority="518"/>
  </conditionalFormatting>
  <conditionalFormatting sqref="T21">
    <cfRule type="duplicateValues" dxfId="65" priority="517"/>
  </conditionalFormatting>
  <conditionalFormatting sqref="X22">
    <cfRule type="duplicateValues" dxfId="64" priority="516"/>
  </conditionalFormatting>
  <conditionalFormatting sqref="P24">
    <cfRule type="duplicateValues" dxfId="63" priority="508"/>
  </conditionalFormatting>
  <conditionalFormatting sqref="R24">
    <cfRule type="duplicateValues" dxfId="62" priority="507"/>
  </conditionalFormatting>
  <conditionalFormatting sqref="X24">
    <cfRule type="duplicateValues" dxfId="61" priority="506"/>
  </conditionalFormatting>
  <conditionalFormatting sqref="L26">
    <cfRule type="duplicateValues" dxfId="60" priority="505"/>
  </conditionalFormatting>
  <conditionalFormatting sqref="T26">
    <cfRule type="duplicateValues" dxfId="59" priority="504"/>
  </conditionalFormatting>
  <conditionalFormatting sqref="H30">
    <cfRule type="duplicateValues" dxfId="58" priority="503"/>
  </conditionalFormatting>
  <conditionalFormatting sqref="L32">
    <cfRule type="duplicateValues" dxfId="57" priority="502"/>
  </conditionalFormatting>
  <conditionalFormatting sqref="X32">
    <cfRule type="duplicateValues" dxfId="56" priority="501"/>
  </conditionalFormatting>
  <conditionalFormatting sqref="R33">
    <cfRule type="duplicateValues" dxfId="55" priority="500"/>
  </conditionalFormatting>
  <conditionalFormatting sqref="AB35">
    <cfRule type="duplicateValues" dxfId="54" priority="499"/>
  </conditionalFormatting>
  <conditionalFormatting sqref="R37">
    <cfRule type="duplicateValues" dxfId="53" priority="497"/>
  </conditionalFormatting>
  <conditionalFormatting sqref="T40">
    <cfRule type="duplicateValues" dxfId="52" priority="482"/>
  </conditionalFormatting>
  <conditionalFormatting sqref="H48">
    <cfRule type="duplicateValues" dxfId="51" priority="481"/>
  </conditionalFormatting>
  <conditionalFormatting sqref="P65">
    <cfRule type="duplicateValues" dxfId="50" priority="473"/>
  </conditionalFormatting>
  <conditionalFormatting sqref="H67">
    <cfRule type="duplicateValues" dxfId="49" priority="472"/>
  </conditionalFormatting>
  <conditionalFormatting sqref="V71">
    <cfRule type="duplicateValues" dxfId="48" priority="471"/>
  </conditionalFormatting>
  <conditionalFormatting sqref="Z85">
    <cfRule type="duplicateValues" dxfId="47" priority="442"/>
  </conditionalFormatting>
  <conditionalFormatting sqref="H111">
    <cfRule type="duplicateValues" dxfId="46" priority="420"/>
  </conditionalFormatting>
  <conditionalFormatting sqref="V114">
    <cfRule type="duplicateValues" dxfId="45" priority="419"/>
  </conditionalFormatting>
  <conditionalFormatting sqref="C126">
    <cfRule type="duplicateValues" dxfId="44" priority="412"/>
  </conditionalFormatting>
  <conditionalFormatting sqref="C126">
    <cfRule type="duplicateValues" dxfId="43" priority="410"/>
  </conditionalFormatting>
  <conditionalFormatting sqref="D126 F126">
    <cfRule type="duplicateValues" dxfId="42" priority="409"/>
  </conditionalFormatting>
  <conditionalFormatting sqref="H126 J126 L126">
    <cfRule type="duplicateValues" dxfId="41" priority="408"/>
  </conditionalFormatting>
  <conditionalFormatting sqref="N126 P126 R126">
    <cfRule type="duplicateValues" dxfId="40" priority="407"/>
  </conditionalFormatting>
  <conditionalFormatting sqref="T126 X126">
    <cfRule type="duplicateValues" dxfId="39" priority="406"/>
  </conditionalFormatting>
  <conditionalFormatting sqref="Z126 AB126">
    <cfRule type="duplicateValues" dxfId="38" priority="405"/>
  </conditionalFormatting>
  <conditionalFormatting sqref="V126">
    <cfRule type="duplicateValues" dxfId="37" priority="396"/>
  </conditionalFormatting>
  <conditionalFormatting sqref="J130">
    <cfRule type="duplicateValues" dxfId="36" priority="395"/>
  </conditionalFormatting>
  <conditionalFormatting sqref="P169">
    <cfRule type="duplicateValues" dxfId="35" priority="338"/>
  </conditionalFormatting>
  <conditionalFormatting sqref="T177">
    <cfRule type="duplicateValues" dxfId="34" priority="327"/>
  </conditionalFormatting>
  <conditionalFormatting sqref="T237">
    <cfRule type="duplicateValues" dxfId="33" priority="273"/>
  </conditionalFormatting>
  <conditionalFormatting sqref="C334">
    <cfRule type="duplicateValues" dxfId="32" priority="139"/>
  </conditionalFormatting>
  <conditionalFormatting sqref="C334">
    <cfRule type="duplicateValues" dxfId="31" priority="138"/>
  </conditionalFormatting>
  <conditionalFormatting sqref="D334 F334">
    <cfRule type="duplicateValues" dxfId="30" priority="137"/>
  </conditionalFormatting>
  <conditionalFormatting sqref="H334 J334 L334">
    <cfRule type="duplicateValues" dxfId="29" priority="136"/>
  </conditionalFormatting>
  <conditionalFormatting sqref="N334 P334 R334">
    <cfRule type="duplicateValues" dxfId="28" priority="135"/>
  </conditionalFormatting>
  <conditionalFormatting sqref="T334 V334 X334">
    <cfRule type="duplicateValues" dxfId="27" priority="134"/>
  </conditionalFormatting>
  <conditionalFormatting sqref="Z334 AB334">
    <cfRule type="duplicateValues" dxfId="26" priority="133"/>
  </conditionalFormatting>
  <conditionalFormatting sqref="C333">
    <cfRule type="duplicateValues" dxfId="25" priority="120"/>
  </conditionalFormatting>
  <conditionalFormatting sqref="C333">
    <cfRule type="duplicateValues" dxfId="24" priority="119"/>
  </conditionalFormatting>
  <conditionalFormatting sqref="D333 F333">
    <cfRule type="duplicateValues" dxfId="23" priority="118"/>
  </conditionalFormatting>
  <conditionalFormatting sqref="J333 L333 H333">
    <cfRule type="duplicateValues" dxfId="22" priority="117"/>
  </conditionalFormatting>
  <conditionalFormatting sqref="N333 P333 R333">
    <cfRule type="duplicateValues" dxfId="21" priority="116"/>
  </conditionalFormatting>
  <conditionalFormatting sqref="V333 X333 T333">
    <cfRule type="duplicateValues" dxfId="20" priority="115"/>
  </conditionalFormatting>
  <conditionalFormatting sqref="Z333 AB333">
    <cfRule type="duplicateValues" dxfId="19" priority="114"/>
  </conditionalFormatting>
  <conditionalFormatting sqref="N387">
    <cfRule type="duplicateValues" dxfId="18" priority="82"/>
  </conditionalFormatting>
  <conditionalFormatting sqref="H437">
    <cfRule type="duplicateValues" dxfId="17" priority="13"/>
  </conditionalFormatting>
  <conditionalFormatting sqref="F443">
    <cfRule type="duplicateValues" dxfId="16" priority="12"/>
  </conditionalFormatting>
  <conditionalFormatting sqref="H442">
    <cfRule type="duplicateValues" dxfId="15" priority="11"/>
  </conditionalFormatting>
  <conditionalFormatting sqref="L442">
    <cfRule type="duplicateValues" dxfId="14" priority="10"/>
  </conditionalFormatting>
  <conditionalFormatting sqref="J442">
    <cfRule type="duplicateValues" dxfId="13" priority="9"/>
  </conditionalFormatting>
  <conditionalFormatting sqref="AB442">
    <cfRule type="duplicateValues" dxfId="12" priority="8"/>
  </conditionalFormatting>
  <conditionalFormatting sqref="Z442">
    <cfRule type="duplicateValues" dxfId="11" priority="7"/>
  </conditionalFormatting>
  <conditionalFormatting sqref="N442">
    <cfRule type="duplicateValues" dxfId="10" priority="6"/>
  </conditionalFormatting>
  <conditionalFormatting sqref="R442">
    <cfRule type="duplicateValues" dxfId="9" priority="5"/>
  </conditionalFormatting>
  <conditionalFormatting sqref="P442">
    <cfRule type="duplicateValues" dxfId="8" priority="4"/>
  </conditionalFormatting>
  <conditionalFormatting sqref="A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A279 A282 A285 A288 A291 A294 A297 A300 A303 A306 A309 A312 A315 A318 A321 A324 A327 A330 A333 A336 A339 A342 A345 A348 A351 A354 A357 A360 A363 A366 A369 A372 A375 A378 A381 A384 A387 A390 A393 A396 A399 A402 A405 A408 A411 A414 A417 A420 A423 A426 A429 A432 A435 A438 A441 A444 A447">
    <cfRule type="duplicateValues" dxfId="7" priority="17264"/>
  </conditionalFormatting>
  <conditionalFormatting sqref="A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cfRule type="duplicateValues" dxfId="6" priority="17413"/>
  </conditionalFormatting>
  <conditionalFormatting sqref="C2 A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cfRule type="duplicateValues" dxfId="5" priority="17562"/>
  </conditionalFormatting>
  <conditionalFormatting sqref="A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07 A310 A313 A316 A319 A322 A325 A328 A331 A334 A337 A340 A343 A346 A349 A352 A355 A358 A361 A364 A367 A370 A373 A376 A379 A382 A385 A388 A391 A394 A397 A400 A403 A406 A409 A412 A415 A418 A421 A424 A427 A430 A433 A436 A439 A442 A445">
    <cfRule type="duplicateValues" dxfId="4" priority="17712"/>
  </conditionalFormatting>
  <conditionalFormatting sqref="C4 A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07 A310 A313 A316 A319 A322 A325 A328 A331 A334 A337 A340 A343 A346 A349 A352 A355 A358 A361 A364 A367 A370 A373 A376 A379 A382 A385 A388 A391 A394 A397 A400 A403 A406 A409 A412 A415 A418 A421 A424 A427 A430 A433 A436 A439 A442 A445">
    <cfRule type="duplicateValues" dxfId="3" priority="17860"/>
  </conditionalFormatting>
  <conditionalFormatting sqref="T442">
    <cfRule type="duplicateValues" dxfId="2" priority="3"/>
  </conditionalFormatting>
  <conditionalFormatting sqref="V442">
    <cfRule type="duplicateValues" dxfId="1" priority="2"/>
  </conditionalFormatting>
  <conditionalFormatting sqref="X442">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70FD-6C0C-4C9F-952D-086A74424EAC}">
  <dimension ref="B2:T448"/>
  <sheetViews>
    <sheetView showGridLines="0" workbookViewId="0">
      <selection activeCell="E41" sqref="E41"/>
    </sheetView>
  </sheetViews>
  <sheetFormatPr defaultRowHeight="11.55" x14ac:dyDescent="0.2"/>
  <cols>
    <col min="1" max="1" width="3.125" style="126" customWidth="1"/>
    <col min="2" max="2" width="3.5" style="127" bestFit="1" customWidth="1"/>
    <col min="3" max="3" width="16" style="126" bestFit="1" customWidth="1"/>
    <col min="4" max="4" width="10.25" style="128" bestFit="1" customWidth="1"/>
    <col min="5" max="5" width="7.5" style="126" bestFit="1" customWidth="1"/>
    <col min="6" max="6" width="2.75" style="126" customWidth="1"/>
    <col min="7" max="7" width="3.5" style="126" bestFit="1" customWidth="1"/>
    <col min="8" max="8" width="18.375" style="126" bestFit="1" customWidth="1"/>
    <col min="9" max="9" width="10.25" style="126" bestFit="1" customWidth="1"/>
    <col min="10" max="10" width="4.125" style="126" bestFit="1" customWidth="1"/>
    <col min="11" max="11" width="2.75" style="126" customWidth="1"/>
    <col min="12" max="12" width="3.5" style="126" bestFit="1" customWidth="1"/>
    <col min="13" max="13" width="16.25" style="126" bestFit="1" customWidth="1"/>
    <col min="14" max="14" width="10.25" style="126" bestFit="1" customWidth="1"/>
    <col min="15" max="15" width="4.125" style="126" bestFit="1" customWidth="1"/>
    <col min="16" max="16" width="2.75" style="126" customWidth="1"/>
    <col min="17" max="17" width="3.5" style="126" bestFit="1" customWidth="1"/>
    <col min="18" max="18" width="15.75" style="126" bestFit="1" customWidth="1"/>
    <col min="19" max="19" width="10.25" style="126" bestFit="1" customWidth="1"/>
    <col min="20" max="20" width="4.125" style="126" bestFit="1" customWidth="1"/>
    <col min="21" max="16384" width="9" style="126"/>
  </cols>
  <sheetData>
    <row r="2" spans="2:20" s="129" customFormat="1" x14ac:dyDescent="0.2">
      <c r="B2" s="130" t="s">
        <v>0</v>
      </c>
      <c r="C2" s="131" t="s">
        <v>1</v>
      </c>
      <c r="D2" s="132" t="s">
        <v>37</v>
      </c>
      <c r="E2" s="130" t="s">
        <v>627</v>
      </c>
      <c r="G2" s="130" t="s">
        <v>0</v>
      </c>
      <c r="H2" s="131" t="s">
        <v>1</v>
      </c>
      <c r="I2" s="132" t="s">
        <v>37</v>
      </c>
      <c r="J2" s="130" t="s">
        <v>627</v>
      </c>
      <c r="L2" s="130" t="s">
        <v>0</v>
      </c>
      <c r="M2" s="131" t="s">
        <v>1</v>
      </c>
      <c r="N2" s="132" t="s">
        <v>37</v>
      </c>
      <c r="O2" s="130" t="s">
        <v>627</v>
      </c>
      <c r="Q2" s="130" t="s">
        <v>0</v>
      </c>
      <c r="R2" s="131" t="s">
        <v>1</v>
      </c>
      <c r="S2" s="132" t="s">
        <v>37</v>
      </c>
      <c r="T2" s="130" t="s">
        <v>627</v>
      </c>
    </row>
    <row r="3" spans="2:20" x14ac:dyDescent="0.2">
      <c r="B3" s="133">
        <v>1</v>
      </c>
      <c r="C3" s="134" t="s">
        <v>485</v>
      </c>
      <c r="D3" s="135">
        <v>4983765</v>
      </c>
      <c r="E3" s="136">
        <v>10000</v>
      </c>
      <c r="G3" s="137">
        <v>113</v>
      </c>
      <c r="H3" s="138" t="s">
        <v>119</v>
      </c>
      <c r="I3" s="139">
        <v>2425235</v>
      </c>
      <c r="J3" s="138"/>
      <c r="L3" s="137">
        <v>225</v>
      </c>
      <c r="M3" s="138" t="s">
        <v>567</v>
      </c>
      <c r="N3" s="139">
        <v>1739950</v>
      </c>
      <c r="O3" s="138"/>
      <c r="Q3" s="137">
        <v>336</v>
      </c>
      <c r="R3" s="138" t="s">
        <v>351</v>
      </c>
      <c r="S3" s="139">
        <v>1306285</v>
      </c>
      <c r="T3" s="138"/>
    </row>
    <row r="4" spans="2:20" x14ac:dyDescent="0.2">
      <c r="B4" s="133">
        <v>2</v>
      </c>
      <c r="C4" s="134" t="s">
        <v>603</v>
      </c>
      <c r="D4" s="135">
        <v>4740706</v>
      </c>
      <c r="E4" s="136">
        <v>6000</v>
      </c>
      <c r="G4" s="137">
        <v>114</v>
      </c>
      <c r="H4" s="138" t="s">
        <v>100</v>
      </c>
      <c r="I4" s="139">
        <v>2424776</v>
      </c>
      <c r="J4" s="138"/>
      <c r="L4" s="137">
        <v>226</v>
      </c>
      <c r="M4" s="138" t="s">
        <v>115</v>
      </c>
      <c r="N4" s="139">
        <v>1736098</v>
      </c>
      <c r="O4" s="138"/>
      <c r="Q4" s="137">
        <v>337</v>
      </c>
      <c r="R4" s="138" t="s">
        <v>367</v>
      </c>
      <c r="S4" s="139">
        <v>1302350</v>
      </c>
      <c r="T4" s="138"/>
    </row>
    <row r="5" spans="2:20" x14ac:dyDescent="0.2">
      <c r="B5" s="133">
        <v>3</v>
      </c>
      <c r="C5" s="134" t="s">
        <v>563</v>
      </c>
      <c r="D5" s="135">
        <v>4554288</v>
      </c>
      <c r="E5" s="136">
        <v>5000</v>
      </c>
      <c r="G5" s="137">
        <v>115</v>
      </c>
      <c r="H5" s="138" t="s">
        <v>181</v>
      </c>
      <c r="I5" s="139">
        <v>2418028</v>
      </c>
      <c r="J5" s="138"/>
      <c r="L5" s="137">
        <v>227</v>
      </c>
      <c r="M5" s="138" t="s">
        <v>428</v>
      </c>
      <c r="N5" s="139">
        <v>1729025</v>
      </c>
      <c r="O5" s="138"/>
      <c r="Q5" s="137">
        <v>338</v>
      </c>
      <c r="R5" s="138" t="s">
        <v>353</v>
      </c>
      <c r="S5" s="139">
        <v>1295053</v>
      </c>
      <c r="T5" s="138"/>
    </row>
    <row r="6" spans="2:20" x14ac:dyDescent="0.2">
      <c r="B6" s="133">
        <v>4</v>
      </c>
      <c r="C6" s="134" t="s">
        <v>601</v>
      </c>
      <c r="D6" s="135">
        <v>4453088</v>
      </c>
      <c r="E6" s="136">
        <v>4000</v>
      </c>
      <c r="G6" s="137">
        <v>116</v>
      </c>
      <c r="H6" s="138" t="s">
        <v>140</v>
      </c>
      <c r="I6" s="139">
        <v>2415728</v>
      </c>
      <c r="J6" s="138"/>
      <c r="L6" s="137">
        <v>228</v>
      </c>
      <c r="M6" s="138" t="s">
        <v>42</v>
      </c>
      <c r="N6" s="139">
        <v>1718694</v>
      </c>
      <c r="O6" s="138"/>
      <c r="Q6" s="137">
        <v>339</v>
      </c>
      <c r="R6" s="138" t="s">
        <v>344</v>
      </c>
      <c r="S6" s="139">
        <v>1289438</v>
      </c>
      <c r="T6" s="138"/>
    </row>
    <row r="7" spans="2:20" x14ac:dyDescent="0.2">
      <c r="B7" s="133">
        <v>5</v>
      </c>
      <c r="C7" s="134" t="s">
        <v>380</v>
      </c>
      <c r="D7" s="135">
        <v>4400313</v>
      </c>
      <c r="E7" s="136">
        <v>3750</v>
      </c>
      <c r="G7" s="137">
        <v>117</v>
      </c>
      <c r="H7" s="138" t="s">
        <v>125</v>
      </c>
      <c r="I7" s="139">
        <v>2411838</v>
      </c>
      <c r="J7" s="138"/>
      <c r="L7" s="137">
        <v>229</v>
      </c>
      <c r="M7" s="138" t="s">
        <v>72</v>
      </c>
      <c r="N7" s="139">
        <v>1717391</v>
      </c>
      <c r="O7" s="138"/>
      <c r="Q7" s="137">
        <v>340</v>
      </c>
      <c r="R7" s="138" t="s">
        <v>116</v>
      </c>
      <c r="S7" s="139">
        <v>1282343</v>
      </c>
      <c r="T7" s="138"/>
    </row>
    <row r="8" spans="2:20" x14ac:dyDescent="0.2">
      <c r="B8" s="133">
        <v>6</v>
      </c>
      <c r="C8" s="134" t="s">
        <v>405</v>
      </c>
      <c r="D8" s="135">
        <v>4312538</v>
      </c>
      <c r="E8" s="136">
        <v>3500</v>
      </c>
      <c r="G8" s="137">
        <v>118</v>
      </c>
      <c r="H8" s="138" t="s">
        <v>425</v>
      </c>
      <c r="I8" s="139">
        <v>2394051</v>
      </c>
      <c r="J8" s="138"/>
      <c r="L8" s="137">
        <v>230</v>
      </c>
      <c r="M8" s="138" t="s">
        <v>177</v>
      </c>
      <c r="N8" s="139">
        <v>1715775</v>
      </c>
      <c r="O8" s="138"/>
      <c r="Q8" s="137">
        <v>341</v>
      </c>
      <c r="R8" s="138" t="s">
        <v>560</v>
      </c>
      <c r="S8" s="139">
        <v>1280678</v>
      </c>
      <c r="T8" s="138"/>
    </row>
    <row r="9" spans="2:20" x14ac:dyDescent="0.2">
      <c r="B9" s="133">
        <v>7</v>
      </c>
      <c r="C9" s="134" t="s">
        <v>527</v>
      </c>
      <c r="D9" s="135">
        <v>4312385</v>
      </c>
      <c r="E9" s="136">
        <v>3250</v>
      </c>
      <c r="G9" s="137">
        <v>119</v>
      </c>
      <c r="H9" s="138" t="s">
        <v>408</v>
      </c>
      <c r="I9" s="139">
        <v>2388263</v>
      </c>
      <c r="J9" s="138"/>
      <c r="L9" s="137">
        <v>231</v>
      </c>
      <c r="M9" s="138" t="s">
        <v>43</v>
      </c>
      <c r="N9" s="139">
        <v>1715165</v>
      </c>
      <c r="O9" s="138"/>
      <c r="Q9" s="137">
        <v>342</v>
      </c>
      <c r="R9" s="138" t="s">
        <v>533</v>
      </c>
      <c r="S9" s="139">
        <v>1280519</v>
      </c>
      <c r="T9" s="138"/>
    </row>
    <row r="10" spans="2:20" x14ac:dyDescent="0.2">
      <c r="B10" s="133">
        <v>8</v>
      </c>
      <c r="C10" s="134" t="s">
        <v>598</v>
      </c>
      <c r="D10" s="135">
        <v>4248963</v>
      </c>
      <c r="E10" s="136">
        <v>3000</v>
      </c>
      <c r="G10" s="137">
        <v>120</v>
      </c>
      <c r="H10" s="138" t="s">
        <v>532</v>
      </c>
      <c r="I10" s="139">
        <v>2383663</v>
      </c>
      <c r="J10" s="138"/>
      <c r="L10" s="137">
        <v>232</v>
      </c>
      <c r="M10" s="138" t="s">
        <v>307</v>
      </c>
      <c r="N10" s="139">
        <v>1698703</v>
      </c>
      <c r="O10" s="138"/>
      <c r="Q10" s="137">
        <v>343</v>
      </c>
      <c r="R10" s="138" t="s">
        <v>530</v>
      </c>
      <c r="S10" s="139">
        <v>1279235</v>
      </c>
      <c r="T10" s="138"/>
    </row>
    <row r="11" spans="2:20" x14ac:dyDescent="0.2">
      <c r="B11" s="133">
        <v>9</v>
      </c>
      <c r="C11" s="134" t="s">
        <v>346</v>
      </c>
      <c r="D11" s="135">
        <v>4232000</v>
      </c>
      <c r="E11" s="136">
        <v>2750</v>
      </c>
      <c r="G11" s="137">
        <v>121</v>
      </c>
      <c r="H11" s="138" t="s">
        <v>416</v>
      </c>
      <c r="I11" s="139">
        <v>2382178</v>
      </c>
      <c r="J11" s="138"/>
      <c r="L11" s="137">
        <v>233</v>
      </c>
      <c r="M11" s="138" t="s">
        <v>482</v>
      </c>
      <c r="N11" s="139">
        <v>1696998</v>
      </c>
      <c r="O11" s="138"/>
      <c r="Q11" s="137">
        <v>344</v>
      </c>
      <c r="R11" s="138" t="s">
        <v>454</v>
      </c>
      <c r="S11" s="139">
        <v>1269025</v>
      </c>
      <c r="T11" s="138"/>
    </row>
    <row r="12" spans="2:20" x14ac:dyDescent="0.2">
      <c r="B12" s="133">
        <v>10</v>
      </c>
      <c r="C12" s="134" t="s">
        <v>439</v>
      </c>
      <c r="D12" s="135">
        <v>4215613</v>
      </c>
      <c r="E12" s="136">
        <v>2500</v>
      </c>
      <c r="G12" s="137">
        <v>122</v>
      </c>
      <c r="H12" s="138" t="s">
        <v>186</v>
      </c>
      <c r="I12" s="139">
        <v>2381228</v>
      </c>
      <c r="J12" s="138"/>
      <c r="L12" s="137">
        <v>234</v>
      </c>
      <c r="M12" s="138" t="s">
        <v>542</v>
      </c>
      <c r="N12" s="139">
        <v>1694698</v>
      </c>
      <c r="O12" s="138"/>
      <c r="Q12" s="137">
        <v>345</v>
      </c>
      <c r="R12" s="138" t="s">
        <v>483</v>
      </c>
      <c r="S12" s="139">
        <v>1264113</v>
      </c>
      <c r="T12" s="138"/>
    </row>
    <row r="13" spans="2:20" x14ac:dyDescent="0.2">
      <c r="B13" s="133">
        <v>11</v>
      </c>
      <c r="C13" s="134" t="s">
        <v>453</v>
      </c>
      <c r="D13" s="135">
        <v>4198516</v>
      </c>
      <c r="E13" s="136">
        <v>2250</v>
      </c>
      <c r="G13" s="137">
        <v>123</v>
      </c>
      <c r="H13" s="138" t="s">
        <v>68</v>
      </c>
      <c r="I13" s="139">
        <v>2379503</v>
      </c>
      <c r="J13" s="138"/>
      <c r="L13" s="137">
        <v>235</v>
      </c>
      <c r="M13" s="138" t="s">
        <v>373</v>
      </c>
      <c r="N13" s="139">
        <v>1685613</v>
      </c>
      <c r="O13" s="138"/>
      <c r="Q13" s="137">
        <v>346</v>
      </c>
      <c r="R13" s="138" t="s">
        <v>451</v>
      </c>
      <c r="S13" s="139">
        <v>1263276</v>
      </c>
      <c r="T13" s="138"/>
    </row>
    <row r="14" spans="2:20" x14ac:dyDescent="0.2">
      <c r="B14" s="133">
        <v>12</v>
      </c>
      <c r="C14" s="134" t="s">
        <v>399</v>
      </c>
      <c r="D14" s="135">
        <v>4131216</v>
      </c>
      <c r="E14" s="136">
        <v>2250</v>
      </c>
      <c r="G14" s="137">
        <v>124</v>
      </c>
      <c r="H14" s="138" t="s">
        <v>499</v>
      </c>
      <c r="I14" s="139">
        <v>2373888</v>
      </c>
      <c r="J14" s="138"/>
      <c r="L14" s="137">
        <v>236</v>
      </c>
      <c r="M14" s="138" t="s">
        <v>83</v>
      </c>
      <c r="N14" s="139">
        <v>1683926</v>
      </c>
      <c r="O14" s="138"/>
      <c r="Q14" s="137">
        <v>347</v>
      </c>
      <c r="R14" s="138" t="s">
        <v>122</v>
      </c>
      <c r="S14" s="139">
        <v>1261263</v>
      </c>
      <c r="T14" s="138"/>
    </row>
    <row r="15" spans="2:20" x14ac:dyDescent="0.2">
      <c r="B15" s="133">
        <v>13</v>
      </c>
      <c r="C15" s="134" t="s">
        <v>420</v>
      </c>
      <c r="D15" s="135">
        <v>4075600</v>
      </c>
      <c r="E15" s="136">
        <v>2250</v>
      </c>
      <c r="G15" s="137">
        <v>125</v>
      </c>
      <c r="H15" s="138" t="s">
        <v>205</v>
      </c>
      <c r="I15" s="139">
        <v>2371875</v>
      </c>
      <c r="J15" s="138"/>
      <c r="L15" s="137">
        <v>237</v>
      </c>
      <c r="M15" s="138" t="s">
        <v>570</v>
      </c>
      <c r="N15" s="139">
        <v>1679866</v>
      </c>
      <c r="O15" s="138"/>
      <c r="Q15" s="137">
        <v>348</v>
      </c>
      <c r="R15" s="138" t="s">
        <v>159</v>
      </c>
      <c r="S15" s="139">
        <v>1260688</v>
      </c>
      <c r="T15" s="138"/>
    </row>
    <row r="16" spans="2:20" x14ac:dyDescent="0.2">
      <c r="B16" s="133">
        <v>14</v>
      </c>
      <c r="C16" s="134" t="s">
        <v>419</v>
      </c>
      <c r="D16" s="135">
        <v>4041963</v>
      </c>
      <c r="E16" s="136">
        <v>2250</v>
      </c>
      <c r="G16" s="137">
        <v>126</v>
      </c>
      <c r="H16" s="138" t="s">
        <v>118</v>
      </c>
      <c r="I16" s="139">
        <v>2362388</v>
      </c>
      <c r="J16" s="138"/>
      <c r="L16" s="137">
        <v>238</v>
      </c>
      <c r="M16" s="138" t="s">
        <v>110</v>
      </c>
      <c r="N16" s="139">
        <v>1678598</v>
      </c>
      <c r="O16" s="138"/>
      <c r="Q16" s="137">
        <v>349</v>
      </c>
      <c r="R16" s="138" t="s">
        <v>349</v>
      </c>
      <c r="S16" s="139">
        <v>1258254</v>
      </c>
      <c r="T16" s="138"/>
    </row>
    <row r="17" spans="2:20" x14ac:dyDescent="0.2">
      <c r="B17" s="133">
        <v>15</v>
      </c>
      <c r="C17" s="134" t="s">
        <v>60</v>
      </c>
      <c r="D17" s="135">
        <v>3975490</v>
      </c>
      <c r="E17" s="136">
        <v>2250</v>
      </c>
      <c r="G17" s="137">
        <v>127</v>
      </c>
      <c r="H17" s="138" t="s">
        <v>606</v>
      </c>
      <c r="I17" s="139">
        <v>2358625</v>
      </c>
      <c r="J17" s="138"/>
      <c r="L17" s="137">
        <v>239</v>
      </c>
      <c r="M17" s="138" t="s">
        <v>531</v>
      </c>
      <c r="N17" s="139">
        <v>1673729</v>
      </c>
      <c r="O17" s="138"/>
      <c r="Q17" s="137">
        <v>350</v>
      </c>
      <c r="R17" s="138" t="s">
        <v>566</v>
      </c>
      <c r="S17" s="139">
        <v>1254938</v>
      </c>
      <c r="T17" s="138"/>
    </row>
    <row r="18" spans="2:20" x14ac:dyDescent="0.2">
      <c r="B18" s="133">
        <v>16</v>
      </c>
      <c r="C18" s="134" t="s">
        <v>379</v>
      </c>
      <c r="D18" s="135">
        <v>3916038</v>
      </c>
      <c r="E18" s="136">
        <v>2250</v>
      </c>
      <c r="G18" s="137">
        <v>128</v>
      </c>
      <c r="H18" s="138" t="s">
        <v>588</v>
      </c>
      <c r="I18" s="139">
        <v>2345426</v>
      </c>
      <c r="J18" s="138"/>
      <c r="L18" s="137">
        <v>240</v>
      </c>
      <c r="M18" s="138" t="s">
        <v>306</v>
      </c>
      <c r="N18" s="139">
        <v>1673551</v>
      </c>
      <c r="O18" s="138"/>
      <c r="Q18" s="137">
        <v>351</v>
      </c>
      <c r="R18" s="138" t="s">
        <v>70</v>
      </c>
      <c r="S18" s="139">
        <v>1252963</v>
      </c>
      <c r="T18" s="138"/>
    </row>
    <row r="19" spans="2:20" x14ac:dyDescent="0.2">
      <c r="B19" s="133">
        <v>17</v>
      </c>
      <c r="C19" s="134" t="s">
        <v>494</v>
      </c>
      <c r="D19" s="135">
        <v>3913450</v>
      </c>
      <c r="E19" s="136">
        <v>2250</v>
      </c>
      <c r="G19" s="137">
        <v>129</v>
      </c>
      <c r="H19" s="138" t="s">
        <v>79</v>
      </c>
      <c r="I19" s="139">
        <v>2338103</v>
      </c>
      <c r="J19" s="138"/>
      <c r="L19" s="137">
        <v>241</v>
      </c>
      <c r="M19" s="138" t="s">
        <v>158</v>
      </c>
      <c r="N19" s="139">
        <v>1672388</v>
      </c>
      <c r="O19" s="138"/>
      <c r="Q19" s="137">
        <v>352</v>
      </c>
      <c r="R19" s="138" t="s">
        <v>437</v>
      </c>
      <c r="S19" s="139">
        <v>1245709</v>
      </c>
      <c r="T19" s="138"/>
    </row>
    <row r="20" spans="2:20" x14ac:dyDescent="0.2">
      <c r="B20" s="133">
        <v>18</v>
      </c>
      <c r="C20" s="134" t="s">
        <v>358</v>
      </c>
      <c r="D20" s="135">
        <v>3900091</v>
      </c>
      <c r="E20" s="136">
        <v>2200</v>
      </c>
      <c r="G20" s="137">
        <v>130</v>
      </c>
      <c r="H20" s="138" t="s">
        <v>187</v>
      </c>
      <c r="I20" s="139">
        <v>2334763</v>
      </c>
      <c r="J20" s="138"/>
      <c r="L20" s="137">
        <v>242</v>
      </c>
      <c r="M20" s="138" t="s">
        <v>204</v>
      </c>
      <c r="N20" s="139">
        <v>1671852</v>
      </c>
      <c r="O20" s="138"/>
      <c r="Q20" s="137">
        <v>353</v>
      </c>
      <c r="R20" s="138" t="s">
        <v>135</v>
      </c>
      <c r="S20" s="139">
        <v>1244014</v>
      </c>
      <c r="T20" s="138"/>
    </row>
    <row r="21" spans="2:20" x14ac:dyDescent="0.2">
      <c r="B21" s="133">
        <v>19</v>
      </c>
      <c r="C21" s="134" t="s">
        <v>381</v>
      </c>
      <c r="D21" s="135">
        <v>3820588</v>
      </c>
      <c r="E21" s="136">
        <v>2200</v>
      </c>
      <c r="G21" s="137">
        <v>131</v>
      </c>
      <c r="H21" s="138" t="s">
        <v>131</v>
      </c>
      <c r="I21" s="139">
        <v>2332775</v>
      </c>
      <c r="J21" s="138"/>
      <c r="L21" s="137">
        <v>243</v>
      </c>
      <c r="M21" s="138" t="s">
        <v>147</v>
      </c>
      <c r="N21" s="139">
        <v>1670663</v>
      </c>
      <c r="O21" s="138"/>
      <c r="Q21" s="137">
        <v>354</v>
      </c>
      <c r="R21" s="138" t="s">
        <v>505</v>
      </c>
      <c r="S21" s="139">
        <v>1243090</v>
      </c>
      <c r="T21" s="138"/>
    </row>
    <row r="22" spans="2:20" x14ac:dyDescent="0.2">
      <c r="B22" s="133">
        <v>20</v>
      </c>
      <c r="C22" s="134" t="s">
        <v>211</v>
      </c>
      <c r="D22" s="135">
        <v>3817425</v>
      </c>
      <c r="E22" s="136">
        <v>2200</v>
      </c>
      <c r="G22" s="137">
        <v>132</v>
      </c>
      <c r="H22" s="138" t="s">
        <v>423</v>
      </c>
      <c r="I22" s="139">
        <v>2320853</v>
      </c>
      <c r="J22" s="138"/>
      <c r="L22" s="137">
        <v>244</v>
      </c>
      <c r="M22" s="138" t="s">
        <v>166</v>
      </c>
      <c r="N22" s="139">
        <v>1665176</v>
      </c>
      <c r="O22" s="138"/>
      <c r="Q22" s="137">
        <v>355</v>
      </c>
      <c r="R22" s="138" t="s">
        <v>199</v>
      </c>
      <c r="S22" s="139">
        <v>1242863</v>
      </c>
      <c r="T22" s="138"/>
    </row>
    <row r="23" spans="2:20" x14ac:dyDescent="0.2">
      <c r="B23" s="137">
        <v>21</v>
      </c>
      <c r="C23" s="138" t="s">
        <v>493</v>
      </c>
      <c r="D23" s="139">
        <v>3802450</v>
      </c>
      <c r="E23" s="138"/>
      <c r="G23" s="137">
        <v>133</v>
      </c>
      <c r="H23" s="138" t="s">
        <v>368</v>
      </c>
      <c r="I23" s="139">
        <v>2314088</v>
      </c>
      <c r="J23" s="138"/>
      <c r="L23" s="137">
        <v>245</v>
      </c>
      <c r="M23" s="138" t="s">
        <v>342</v>
      </c>
      <c r="N23" s="139">
        <v>1661328</v>
      </c>
      <c r="O23" s="138"/>
      <c r="Q23" s="137">
        <v>356</v>
      </c>
      <c r="R23" s="138" t="s">
        <v>121</v>
      </c>
      <c r="S23" s="139">
        <v>1240850</v>
      </c>
      <c r="T23" s="138"/>
    </row>
    <row r="24" spans="2:20" x14ac:dyDescent="0.2">
      <c r="B24" s="137">
        <v>22</v>
      </c>
      <c r="C24" s="138" t="s">
        <v>94</v>
      </c>
      <c r="D24" s="139">
        <v>3778300</v>
      </c>
      <c r="E24" s="138"/>
      <c r="G24" s="137">
        <v>134</v>
      </c>
      <c r="H24" s="138" t="s">
        <v>434</v>
      </c>
      <c r="I24" s="139">
        <v>2297963</v>
      </c>
      <c r="J24" s="138"/>
      <c r="L24" s="137">
        <v>246</v>
      </c>
      <c r="M24" s="138" t="s">
        <v>180</v>
      </c>
      <c r="N24" s="139">
        <v>1659335</v>
      </c>
      <c r="O24" s="138"/>
      <c r="Q24" s="137">
        <v>357</v>
      </c>
      <c r="R24" s="138" t="s">
        <v>208</v>
      </c>
      <c r="S24" s="139">
        <v>1240735</v>
      </c>
      <c r="T24" s="138"/>
    </row>
    <row r="25" spans="2:20" x14ac:dyDescent="0.2">
      <c r="B25" s="137">
        <v>23</v>
      </c>
      <c r="C25" s="138" t="s">
        <v>395</v>
      </c>
      <c r="D25" s="139">
        <v>3731150</v>
      </c>
      <c r="E25" s="138"/>
      <c r="G25" s="137">
        <v>135</v>
      </c>
      <c r="H25" s="138" t="s">
        <v>407</v>
      </c>
      <c r="I25" s="139">
        <v>2289363</v>
      </c>
      <c r="J25" s="138"/>
      <c r="L25" s="137">
        <v>247</v>
      </c>
      <c r="M25" s="138" t="s">
        <v>561</v>
      </c>
      <c r="N25" s="139">
        <v>1657303</v>
      </c>
      <c r="O25" s="138"/>
      <c r="Q25" s="137">
        <v>358</v>
      </c>
      <c r="R25" s="138" t="s">
        <v>157</v>
      </c>
      <c r="S25" s="139">
        <v>1238263</v>
      </c>
      <c r="T25" s="138"/>
    </row>
    <row r="26" spans="2:20" x14ac:dyDescent="0.2">
      <c r="B26" s="137">
        <v>24</v>
      </c>
      <c r="C26" s="138" t="s">
        <v>152</v>
      </c>
      <c r="D26" s="139">
        <v>3706450</v>
      </c>
      <c r="E26" s="138"/>
      <c r="G26" s="137">
        <v>136</v>
      </c>
      <c r="H26" s="138" t="s">
        <v>489</v>
      </c>
      <c r="I26" s="139">
        <v>2277863</v>
      </c>
      <c r="J26" s="138"/>
      <c r="L26" s="137">
        <v>248</v>
      </c>
      <c r="M26" s="138" t="s">
        <v>544</v>
      </c>
      <c r="N26" s="139">
        <v>1653988</v>
      </c>
      <c r="O26" s="138"/>
      <c r="Q26" s="137">
        <v>359</v>
      </c>
      <c r="R26" s="138" t="s">
        <v>308</v>
      </c>
      <c r="S26" s="139">
        <v>1227878</v>
      </c>
      <c r="T26" s="138"/>
    </row>
    <row r="27" spans="2:20" x14ac:dyDescent="0.2">
      <c r="B27" s="137">
        <v>25</v>
      </c>
      <c r="C27" s="138" t="s">
        <v>69</v>
      </c>
      <c r="D27" s="139">
        <v>3677988</v>
      </c>
      <c r="E27" s="138"/>
      <c r="G27" s="137">
        <v>137</v>
      </c>
      <c r="H27" s="138" t="s">
        <v>385</v>
      </c>
      <c r="I27" s="139">
        <v>2258044</v>
      </c>
      <c r="J27" s="138"/>
      <c r="L27" s="137">
        <v>249</v>
      </c>
      <c r="M27" s="138" t="s">
        <v>597</v>
      </c>
      <c r="N27" s="139">
        <v>1653701</v>
      </c>
      <c r="O27" s="138"/>
      <c r="Q27" s="137">
        <v>360</v>
      </c>
      <c r="R27" s="138" t="s">
        <v>543</v>
      </c>
      <c r="S27" s="139">
        <v>1208650</v>
      </c>
      <c r="T27" s="138"/>
    </row>
    <row r="28" spans="2:20" x14ac:dyDescent="0.2">
      <c r="B28" s="137">
        <v>26</v>
      </c>
      <c r="C28" s="138" t="s">
        <v>56</v>
      </c>
      <c r="D28" s="139">
        <v>3632490</v>
      </c>
      <c r="E28" s="138"/>
      <c r="G28" s="137">
        <v>138</v>
      </c>
      <c r="H28" s="138" t="s">
        <v>445</v>
      </c>
      <c r="I28" s="139">
        <v>2241498</v>
      </c>
      <c r="J28" s="138"/>
      <c r="L28" s="137">
        <v>250</v>
      </c>
      <c r="M28" s="138" t="s">
        <v>581</v>
      </c>
      <c r="N28" s="139">
        <v>1649401</v>
      </c>
      <c r="O28" s="138"/>
      <c r="Q28" s="137">
        <v>361</v>
      </c>
      <c r="R28" s="138" t="s">
        <v>62</v>
      </c>
      <c r="S28" s="139">
        <v>1205661</v>
      </c>
      <c r="T28" s="138"/>
    </row>
    <row r="29" spans="2:20" x14ac:dyDescent="0.2">
      <c r="B29" s="137">
        <v>27</v>
      </c>
      <c r="C29" s="138" t="s">
        <v>103</v>
      </c>
      <c r="D29" s="139">
        <v>3615460</v>
      </c>
      <c r="E29" s="138"/>
      <c r="G29" s="137">
        <v>139</v>
      </c>
      <c r="H29" s="138" t="s">
        <v>447</v>
      </c>
      <c r="I29" s="139">
        <v>2236715</v>
      </c>
      <c r="J29" s="138"/>
      <c r="L29" s="137">
        <v>251</v>
      </c>
      <c r="M29" s="138" t="s">
        <v>472</v>
      </c>
      <c r="N29" s="139">
        <v>1637025</v>
      </c>
      <c r="O29" s="138"/>
      <c r="Q29" s="137">
        <v>362</v>
      </c>
      <c r="R29" s="138" t="s">
        <v>372</v>
      </c>
      <c r="S29" s="139">
        <v>1205348</v>
      </c>
      <c r="T29" s="138"/>
    </row>
    <row r="30" spans="2:20" x14ac:dyDescent="0.2">
      <c r="B30" s="137">
        <v>28</v>
      </c>
      <c r="C30" s="138" t="s">
        <v>536</v>
      </c>
      <c r="D30" s="139">
        <v>3615026</v>
      </c>
      <c r="E30" s="138"/>
      <c r="G30" s="137">
        <v>140</v>
      </c>
      <c r="H30" s="138" t="s">
        <v>198</v>
      </c>
      <c r="I30" s="139">
        <v>2219098</v>
      </c>
      <c r="J30" s="138"/>
      <c r="L30" s="137">
        <v>252</v>
      </c>
      <c r="M30" s="138" t="s">
        <v>203</v>
      </c>
      <c r="N30" s="139">
        <v>1630828</v>
      </c>
      <c r="O30" s="138"/>
      <c r="Q30" s="137">
        <v>363</v>
      </c>
      <c r="R30" s="138" t="s">
        <v>357</v>
      </c>
      <c r="S30" s="139">
        <v>1205200</v>
      </c>
      <c r="T30" s="138"/>
    </row>
    <row r="31" spans="2:20" x14ac:dyDescent="0.2">
      <c r="B31" s="137">
        <v>29</v>
      </c>
      <c r="C31" s="138" t="s">
        <v>463</v>
      </c>
      <c r="D31" s="139">
        <v>3612725</v>
      </c>
      <c r="E31" s="138"/>
      <c r="G31" s="137">
        <v>141</v>
      </c>
      <c r="H31" s="138" t="s">
        <v>474</v>
      </c>
      <c r="I31" s="139">
        <v>2216600</v>
      </c>
      <c r="J31" s="138"/>
      <c r="L31" s="137">
        <v>253</v>
      </c>
      <c r="M31" s="138" t="s">
        <v>492</v>
      </c>
      <c r="N31" s="139">
        <v>1629294</v>
      </c>
      <c r="O31" s="138"/>
      <c r="Q31" s="137">
        <v>364</v>
      </c>
      <c r="R31" s="138" t="s">
        <v>96</v>
      </c>
      <c r="S31" s="139">
        <v>1204625</v>
      </c>
      <c r="T31" s="138"/>
    </row>
    <row r="32" spans="2:20" x14ac:dyDescent="0.2">
      <c r="B32" s="137">
        <v>30</v>
      </c>
      <c r="C32" s="138" t="s">
        <v>438</v>
      </c>
      <c r="D32" s="139">
        <v>3604388</v>
      </c>
      <c r="E32" s="138"/>
      <c r="G32" s="137">
        <v>142</v>
      </c>
      <c r="H32" s="138" t="s">
        <v>432</v>
      </c>
      <c r="I32" s="139">
        <v>2211335</v>
      </c>
      <c r="J32" s="138"/>
      <c r="L32" s="137">
        <v>254</v>
      </c>
      <c r="M32" s="138" t="s">
        <v>525</v>
      </c>
      <c r="N32" s="139">
        <v>1619213</v>
      </c>
      <c r="O32" s="138"/>
      <c r="Q32" s="137">
        <v>365</v>
      </c>
      <c r="R32" s="138" t="s">
        <v>109</v>
      </c>
      <c r="S32" s="139">
        <v>1198894</v>
      </c>
      <c r="T32" s="138"/>
    </row>
    <row r="33" spans="2:20" x14ac:dyDescent="0.2">
      <c r="B33" s="137">
        <v>31</v>
      </c>
      <c r="C33" s="138" t="s">
        <v>355</v>
      </c>
      <c r="D33" s="139">
        <v>3561985</v>
      </c>
      <c r="E33" s="138"/>
      <c r="G33" s="137">
        <v>143</v>
      </c>
      <c r="H33" s="138" t="s">
        <v>464</v>
      </c>
      <c r="I33" s="139">
        <v>2194488</v>
      </c>
      <c r="J33" s="138"/>
      <c r="L33" s="137">
        <v>255</v>
      </c>
      <c r="M33" s="138" t="s">
        <v>124</v>
      </c>
      <c r="N33" s="139">
        <v>1617629</v>
      </c>
      <c r="O33" s="138"/>
      <c r="Q33" s="137">
        <v>366</v>
      </c>
      <c r="R33" s="138" t="s">
        <v>487</v>
      </c>
      <c r="S33" s="139">
        <v>1198851</v>
      </c>
      <c r="T33" s="138"/>
    </row>
    <row r="34" spans="2:20" x14ac:dyDescent="0.2">
      <c r="B34" s="137">
        <v>32</v>
      </c>
      <c r="C34" s="138" t="s">
        <v>440</v>
      </c>
      <c r="D34" s="139">
        <v>3519863</v>
      </c>
      <c r="E34" s="138"/>
      <c r="G34" s="137">
        <v>144</v>
      </c>
      <c r="H34" s="138" t="s">
        <v>411</v>
      </c>
      <c r="I34" s="139">
        <v>2190348</v>
      </c>
      <c r="J34" s="138"/>
      <c r="L34" s="137">
        <v>256</v>
      </c>
      <c r="M34" s="138" t="s">
        <v>162</v>
      </c>
      <c r="N34" s="139">
        <v>1617476</v>
      </c>
      <c r="O34" s="138"/>
      <c r="Q34" s="137">
        <v>367</v>
      </c>
      <c r="R34" s="138" t="s">
        <v>390</v>
      </c>
      <c r="S34" s="139">
        <v>1194026</v>
      </c>
      <c r="T34" s="138"/>
    </row>
    <row r="35" spans="2:20" x14ac:dyDescent="0.2">
      <c r="B35" s="137">
        <v>33</v>
      </c>
      <c r="C35" s="138" t="s">
        <v>148</v>
      </c>
      <c r="D35" s="139">
        <v>3469263</v>
      </c>
      <c r="E35" s="138"/>
      <c r="G35" s="137">
        <v>145</v>
      </c>
      <c r="H35" s="138" t="s">
        <v>371</v>
      </c>
      <c r="I35" s="139">
        <v>2183825</v>
      </c>
      <c r="J35" s="138"/>
      <c r="L35" s="137">
        <v>257</v>
      </c>
      <c r="M35" s="138" t="s">
        <v>549</v>
      </c>
      <c r="N35" s="139">
        <v>1611103</v>
      </c>
      <c r="O35" s="138"/>
      <c r="Q35" s="137">
        <v>368</v>
      </c>
      <c r="R35" s="138" t="s">
        <v>126</v>
      </c>
      <c r="S35" s="139">
        <v>1188526</v>
      </c>
      <c r="T35" s="138"/>
    </row>
    <row r="36" spans="2:20" x14ac:dyDescent="0.2">
      <c r="B36" s="137">
        <v>34</v>
      </c>
      <c r="C36" s="138" t="s">
        <v>456</v>
      </c>
      <c r="D36" s="139">
        <v>3458754</v>
      </c>
      <c r="E36" s="138"/>
      <c r="G36" s="137">
        <v>146</v>
      </c>
      <c r="H36" s="138" t="s">
        <v>426</v>
      </c>
      <c r="I36" s="139">
        <v>2169188</v>
      </c>
      <c r="J36" s="138"/>
      <c r="L36" s="137">
        <v>258</v>
      </c>
      <c r="M36" s="138" t="s">
        <v>509</v>
      </c>
      <c r="N36" s="139">
        <v>1603541</v>
      </c>
      <c r="O36" s="138"/>
      <c r="Q36" s="137">
        <v>369</v>
      </c>
      <c r="R36" s="138" t="s">
        <v>555</v>
      </c>
      <c r="S36" s="139">
        <v>1186513</v>
      </c>
      <c r="T36" s="138"/>
    </row>
    <row r="37" spans="2:20" x14ac:dyDescent="0.2">
      <c r="B37" s="137">
        <v>35</v>
      </c>
      <c r="C37" s="138" t="s">
        <v>105</v>
      </c>
      <c r="D37" s="139">
        <v>3404748</v>
      </c>
      <c r="E37" s="138"/>
      <c r="G37" s="137">
        <v>147</v>
      </c>
      <c r="H37" s="138" t="s">
        <v>503</v>
      </c>
      <c r="I37" s="139">
        <v>2154525</v>
      </c>
      <c r="J37" s="138"/>
      <c r="L37" s="137">
        <v>259</v>
      </c>
      <c r="M37" s="138" t="s">
        <v>92</v>
      </c>
      <c r="N37" s="139">
        <v>1596661</v>
      </c>
      <c r="O37" s="138"/>
      <c r="Q37" s="137">
        <v>370</v>
      </c>
      <c r="R37" s="138" t="s">
        <v>378</v>
      </c>
      <c r="S37" s="139">
        <v>1186104</v>
      </c>
      <c r="T37" s="138"/>
    </row>
    <row r="38" spans="2:20" x14ac:dyDescent="0.2">
      <c r="B38" s="137">
        <v>36</v>
      </c>
      <c r="C38" s="138" t="s">
        <v>377</v>
      </c>
      <c r="D38" s="139">
        <v>3366750</v>
      </c>
      <c r="E38" s="138"/>
      <c r="G38" s="137">
        <v>148</v>
      </c>
      <c r="H38" s="138" t="s">
        <v>197</v>
      </c>
      <c r="I38" s="139">
        <v>2149351</v>
      </c>
      <c r="J38" s="138"/>
      <c r="L38" s="137">
        <v>260</v>
      </c>
      <c r="M38" s="138" t="s">
        <v>347</v>
      </c>
      <c r="N38" s="139">
        <v>1593875</v>
      </c>
      <c r="O38" s="138"/>
      <c r="Q38" s="137">
        <v>371</v>
      </c>
      <c r="R38" s="138" t="s">
        <v>153</v>
      </c>
      <c r="S38" s="139">
        <v>1185650</v>
      </c>
      <c r="T38" s="138"/>
    </row>
    <row r="39" spans="2:20" x14ac:dyDescent="0.2">
      <c r="B39" s="137">
        <v>37</v>
      </c>
      <c r="C39" s="138" t="s">
        <v>449</v>
      </c>
      <c r="D39" s="139">
        <v>3355278</v>
      </c>
      <c r="E39" s="138"/>
      <c r="G39" s="137">
        <v>149</v>
      </c>
      <c r="H39" s="138" t="s">
        <v>352</v>
      </c>
      <c r="I39" s="139">
        <v>2122191</v>
      </c>
      <c r="J39" s="138"/>
      <c r="L39" s="137">
        <v>261</v>
      </c>
      <c r="M39" s="138" t="s">
        <v>45</v>
      </c>
      <c r="N39" s="139">
        <v>1590603</v>
      </c>
      <c r="O39" s="138"/>
      <c r="Q39" s="137">
        <v>372</v>
      </c>
      <c r="R39" s="138" t="s">
        <v>314</v>
      </c>
      <c r="S39" s="139">
        <v>1182338</v>
      </c>
      <c r="T39" s="138"/>
    </row>
    <row r="40" spans="2:20" x14ac:dyDescent="0.2">
      <c r="B40" s="137">
        <v>38</v>
      </c>
      <c r="C40" s="138" t="s">
        <v>596</v>
      </c>
      <c r="D40" s="139">
        <v>3343053</v>
      </c>
      <c r="E40" s="138"/>
      <c r="G40" s="137">
        <v>150</v>
      </c>
      <c r="H40" s="138" t="s">
        <v>415</v>
      </c>
      <c r="I40" s="139">
        <v>2103900</v>
      </c>
      <c r="J40" s="138"/>
      <c r="L40" s="137">
        <v>262</v>
      </c>
      <c r="M40" s="138" t="s">
        <v>191</v>
      </c>
      <c r="N40" s="139">
        <v>1582528</v>
      </c>
      <c r="O40" s="138"/>
      <c r="Q40" s="137">
        <v>373</v>
      </c>
      <c r="R40" s="138" t="s">
        <v>345</v>
      </c>
      <c r="S40" s="139">
        <v>1179741</v>
      </c>
      <c r="T40" s="138"/>
    </row>
    <row r="41" spans="2:20" x14ac:dyDescent="0.2">
      <c r="B41" s="137">
        <v>39</v>
      </c>
      <c r="C41" s="138" t="s">
        <v>554</v>
      </c>
      <c r="D41" s="139">
        <v>3335000</v>
      </c>
      <c r="E41" s="138"/>
      <c r="G41" s="137">
        <v>151</v>
      </c>
      <c r="H41" s="138" t="s">
        <v>473</v>
      </c>
      <c r="I41" s="139">
        <v>2092841</v>
      </c>
      <c r="J41" s="138"/>
      <c r="L41" s="137">
        <v>263</v>
      </c>
      <c r="M41" s="138" t="s">
        <v>541</v>
      </c>
      <c r="N41" s="139">
        <v>1578950</v>
      </c>
      <c r="O41" s="138"/>
      <c r="Q41" s="137">
        <v>374</v>
      </c>
      <c r="R41" s="138" t="s">
        <v>370</v>
      </c>
      <c r="S41" s="139">
        <v>1170905</v>
      </c>
      <c r="T41" s="138"/>
    </row>
    <row r="42" spans="2:20" x14ac:dyDescent="0.2">
      <c r="B42" s="137">
        <v>40</v>
      </c>
      <c r="C42" s="138" t="s">
        <v>359</v>
      </c>
      <c r="D42" s="139">
        <v>3295938</v>
      </c>
      <c r="E42" s="138"/>
      <c r="G42" s="137">
        <v>152</v>
      </c>
      <c r="H42" s="138" t="s">
        <v>305</v>
      </c>
      <c r="I42" s="139">
        <v>2084260</v>
      </c>
      <c r="J42" s="138"/>
      <c r="L42" s="137">
        <v>264</v>
      </c>
      <c r="M42" s="138" t="s">
        <v>558</v>
      </c>
      <c r="N42" s="139">
        <v>1574063</v>
      </c>
      <c r="O42" s="138"/>
      <c r="Q42" s="137">
        <v>375</v>
      </c>
      <c r="R42" s="138" t="s">
        <v>446</v>
      </c>
      <c r="S42" s="139">
        <v>1156038</v>
      </c>
      <c r="T42" s="138"/>
    </row>
    <row r="43" spans="2:20" x14ac:dyDescent="0.2">
      <c r="B43" s="137">
        <v>41</v>
      </c>
      <c r="C43" s="138" t="s">
        <v>518</v>
      </c>
      <c r="D43" s="139">
        <v>3285838</v>
      </c>
      <c r="E43" s="138"/>
      <c r="G43" s="137">
        <v>153</v>
      </c>
      <c r="H43" s="138" t="s">
        <v>479</v>
      </c>
      <c r="I43" s="139">
        <v>2074466</v>
      </c>
      <c r="J43" s="138"/>
      <c r="L43" s="137">
        <v>265</v>
      </c>
      <c r="M43" s="138" t="s">
        <v>369</v>
      </c>
      <c r="N43" s="139">
        <v>1574015</v>
      </c>
      <c r="O43" s="138"/>
      <c r="Q43" s="137">
        <v>376</v>
      </c>
      <c r="R43" s="138" t="s">
        <v>539</v>
      </c>
      <c r="S43" s="139">
        <v>1142391</v>
      </c>
      <c r="T43" s="138"/>
    </row>
    <row r="44" spans="2:20" x14ac:dyDescent="0.2">
      <c r="B44" s="137">
        <v>42</v>
      </c>
      <c r="C44" s="138" t="s">
        <v>360</v>
      </c>
      <c r="D44" s="139">
        <v>3270600</v>
      </c>
      <c r="E44" s="138"/>
      <c r="G44" s="137">
        <v>154</v>
      </c>
      <c r="H44" s="138" t="s">
        <v>74</v>
      </c>
      <c r="I44" s="139">
        <v>2069751</v>
      </c>
      <c r="J44" s="138"/>
      <c r="L44" s="137">
        <v>266</v>
      </c>
      <c r="M44" s="138" t="s">
        <v>144</v>
      </c>
      <c r="N44" s="139">
        <v>1538700</v>
      </c>
      <c r="O44" s="138"/>
      <c r="Q44" s="137">
        <v>377</v>
      </c>
      <c r="R44" s="138" t="s">
        <v>582</v>
      </c>
      <c r="S44" s="139">
        <v>1141663</v>
      </c>
      <c r="T44" s="138"/>
    </row>
    <row r="45" spans="2:20" x14ac:dyDescent="0.2">
      <c r="B45" s="137">
        <v>43</v>
      </c>
      <c r="C45" s="138" t="s">
        <v>363</v>
      </c>
      <c r="D45" s="139">
        <v>3232823</v>
      </c>
      <c r="E45" s="138"/>
      <c r="G45" s="137">
        <v>155</v>
      </c>
      <c r="H45" s="138" t="s">
        <v>557</v>
      </c>
      <c r="I45" s="139">
        <v>2066148</v>
      </c>
      <c r="J45" s="138"/>
      <c r="L45" s="137">
        <v>267</v>
      </c>
      <c r="M45" s="138" t="s">
        <v>516</v>
      </c>
      <c r="N45" s="139">
        <v>1531513</v>
      </c>
      <c r="O45" s="138"/>
      <c r="Q45" s="137">
        <v>378</v>
      </c>
      <c r="R45" s="138" t="s">
        <v>442</v>
      </c>
      <c r="S45" s="139">
        <v>1138628</v>
      </c>
      <c r="T45" s="138"/>
    </row>
    <row r="46" spans="2:20" x14ac:dyDescent="0.2">
      <c r="B46" s="137">
        <v>44</v>
      </c>
      <c r="C46" s="138" t="s">
        <v>559</v>
      </c>
      <c r="D46" s="139">
        <v>3214251</v>
      </c>
      <c r="E46" s="138"/>
      <c r="G46" s="137">
        <v>156</v>
      </c>
      <c r="H46" s="138" t="s">
        <v>67</v>
      </c>
      <c r="I46" s="139">
        <v>2050028</v>
      </c>
      <c r="J46" s="138"/>
      <c r="L46" s="137">
        <v>268</v>
      </c>
      <c r="M46" s="138" t="s">
        <v>551</v>
      </c>
      <c r="N46" s="139">
        <v>1528811</v>
      </c>
      <c r="O46" s="138"/>
      <c r="Q46" s="137">
        <v>379</v>
      </c>
      <c r="R46" s="138" t="s">
        <v>512</v>
      </c>
      <c r="S46" s="139">
        <v>1133785</v>
      </c>
      <c r="T46" s="138"/>
    </row>
    <row r="47" spans="2:20" x14ac:dyDescent="0.2">
      <c r="B47" s="137">
        <v>45</v>
      </c>
      <c r="C47" s="138" t="s">
        <v>552</v>
      </c>
      <c r="D47" s="139">
        <v>3212500</v>
      </c>
      <c r="E47" s="138"/>
      <c r="G47" s="137">
        <v>157</v>
      </c>
      <c r="H47" s="138" t="s">
        <v>107</v>
      </c>
      <c r="I47" s="139">
        <v>2041001</v>
      </c>
      <c r="J47" s="138"/>
      <c r="L47" s="137">
        <v>269</v>
      </c>
      <c r="M47" s="138" t="s">
        <v>98</v>
      </c>
      <c r="N47" s="139">
        <v>1527488</v>
      </c>
      <c r="O47" s="138"/>
      <c r="Q47" s="137">
        <v>380</v>
      </c>
      <c r="R47" s="138" t="s">
        <v>134</v>
      </c>
      <c r="S47" s="139">
        <v>1133731</v>
      </c>
      <c r="T47" s="138"/>
    </row>
    <row r="48" spans="2:20" x14ac:dyDescent="0.2">
      <c r="B48" s="137">
        <v>46</v>
      </c>
      <c r="C48" s="138" t="s">
        <v>575</v>
      </c>
      <c r="D48" s="139">
        <v>3183928</v>
      </c>
      <c r="E48" s="138"/>
      <c r="G48" s="137">
        <v>158</v>
      </c>
      <c r="H48" s="138" t="s">
        <v>51</v>
      </c>
      <c r="I48" s="139">
        <v>2034638</v>
      </c>
      <c r="J48" s="138"/>
      <c r="L48" s="137">
        <v>270</v>
      </c>
      <c r="M48" s="138" t="s">
        <v>517</v>
      </c>
      <c r="N48" s="139">
        <v>1526913</v>
      </c>
      <c r="O48" s="138"/>
      <c r="Q48" s="137">
        <v>381</v>
      </c>
      <c r="R48" s="138" t="s">
        <v>188</v>
      </c>
      <c r="S48" s="139">
        <v>1129894</v>
      </c>
      <c r="T48" s="138"/>
    </row>
    <row r="49" spans="2:20" x14ac:dyDescent="0.2">
      <c r="B49" s="137">
        <v>47</v>
      </c>
      <c r="C49" s="138" t="s">
        <v>210</v>
      </c>
      <c r="D49" s="139">
        <v>3179941</v>
      </c>
      <c r="E49" s="138"/>
      <c r="G49" s="137">
        <v>159</v>
      </c>
      <c r="H49" s="138" t="s">
        <v>590</v>
      </c>
      <c r="I49" s="139">
        <v>2013094</v>
      </c>
      <c r="J49" s="138"/>
      <c r="L49" s="137">
        <v>271</v>
      </c>
      <c r="M49" s="138" t="s">
        <v>313</v>
      </c>
      <c r="N49" s="139">
        <v>1521415</v>
      </c>
      <c r="O49" s="138"/>
      <c r="Q49" s="137">
        <v>382</v>
      </c>
      <c r="R49" s="138" t="s">
        <v>507</v>
      </c>
      <c r="S49" s="139">
        <v>1120829</v>
      </c>
      <c r="T49" s="138"/>
    </row>
    <row r="50" spans="2:20" x14ac:dyDescent="0.2">
      <c r="B50" s="137">
        <v>48</v>
      </c>
      <c r="C50" s="138" t="s">
        <v>484</v>
      </c>
      <c r="D50" s="139">
        <v>3151288</v>
      </c>
      <c r="E50" s="138"/>
      <c r="G50" s="137">
        <v>160</v>
      </c>
      <c r="H50" s="138" t="s">
        <v>386</v>
      </c>
      <c r="I50" s="139">
        <v>2005754</v>
      </c>
      <c r="J50" s="138"/>
      <c r="L50" s="137">
        <v>272</v>
      </c>
      <c r="M50" s="138" t="s">
        <v>138</v>
      </c>
      <c r="N50" s="139">
        <v>1512826</v>
      </c>
      <c r="O50" s="138"/>
      <c r="Q50" s="137">
        <v>383</v>
      </c>
      <c r="R50" s="138" t="s">
        <v>190</v>
      </c>
      <c r="S50" s="139">
        <v>1120803</v>
      </c>
      <c r="T50" s="138"/>
    </row>
    <row r="51" spans="2:20" x14ac:dyDescent="0.2">
      <c r="B51" s="137">
        <v>49</v>
      </c>
      <c r="C51" s="138" t="s">
        <v>338</v>
      </c>
      <c r="D51" s="139">
        <v>3144119</v>
      </c>
      <c r="E51" s="138"/>
      <c r="G51" s="137">
        <v>161</v>
      </c>
      <c r="H51" s="138" t="s">
        <v>564</v>
      </c>
      <c r="I51" s="139">
        <v>1995116</v>
      </c>
      <c r="J51" s="138"/>
      <c r="L51" s="137">
        <v>273</v>
      </c>
      <c r="M51" s="138" t="s">
        <v>85</v>
      </c>
      <c r="N51" s="139">
        <v>1505063</v>
      </c>
      <c r="O51" s="138"/>
      <c r="Q51" s="137">
        <v>384</v>
      </c>
      <c r="R51" s="138" t="s">
        <v>93</v>
      </c>
      <c r="S51" s="139">
        <v>1118989</v>
      </c>
      <c r="T51" s="138"/>
    </row>
    <row r="52" spans="2:20" x14ac:dyDescent="0.2">
      <c r="B52" s="137">
        <v>50</v>
      </c>
      <c r="C52" s="138" t="s">
        <v>476</v>
      </c>
      <c r="D52" s="139">
        <v>3141660</v>
      </c>
      <c r="E52" s="138"/>
      <c r="G52" s="137">
        <v>162</v>
      </c>
      <c r="H52" s="138" t="s">
        <v>193</v>
      </c>
      <c r="I52" s="139">
        <v>1991225</v>
      </c>
      <c r="J52" s="138"/>
      <c r="L52" s="137">
        <v>274</v>
      </c>
      <c r="M52" s="138" t="s">
        <v>133</v>
      </c>
      <c r="N52" s="139">
        <v>1503491</v>
      </c>
      <c r="O52" s="138"/>
      <c r="Q52" s="137">
        <v>385</v>
      </c>
      <c r="R52" s="138" t="s">
        <v>448</v>
      </c>
      <c r="S52" s="139">
        <v>1117225</v>
      </c>
      <c r="T52" s="138"/>
    </row>
    <row r="53" spans="2:20" x14ac:dyDescent="0.2">
      <c r="B53" s="137">
        <v>51</v>
      </c>
      <c r="C53" s="138" t="s">
        <v>519</v>
      </c>
      <c r="D53" s="139">
        <v>3135029</v>
      </c>
      <c r="E53" s="138"/>
      <c r="G53" s="137">
        <v>163</v>
      </c>
      <c r="H53" s="138" t="s">
        <v>599</v>
      </c>
      <c r="I53" s="139">
        <v>1988878</v>
      </c>
      <c r="J53" s="138"/>
      <c r="L53" s="137">
        <v>275</v>
      </c>
      <c r="M53" s="138" t="s">
        <v>520</v>
      </c>
      <c r="N53" s="139">
        <v>1502754</v>
      </c>
      <c r="O53" s="138"/>
      <c r="Q53" s="137">
        <v>386</v>
      </c>
      <c r="R53" s="138" t="s">
        <v>457</v>
      </c>
      <c r="S53" s="139">
        <v>1115782</v>
      </c>
      <c r="T53" s="138"/>
    </row>
    <row r="54" spans="2:20" x14ac:dyDescent="0.2">
      <c r="B54" s="137">
        <v>52</v>
      </c>
      <c r="C54" s="138" t="s">
        <v>444</v>
      </c>
      <c r="D54" s="139">
        <v>3134191</v>
      </c>
      <c r="E54" s="138"/>
      <c r="G54" s="137">
        <v>164</v>
      </c>
      <c r="H54" s="138" t="s">
        <v>391</v>
      </c>
      <c r="I54" s="139">
        <v>1976563</v>
      </c>
      <c r="J54" s="138"/>
      <c r="L54" s="137">
        <v>276</v>
      </c>
      <c r="M54" s="138" t="s">
        <v>88</v>
      </c>
      <c r="N54" s="139">
        <v>1494630</v>
      </c>
      <c r="O54" s="138"/>
      <c r="Q54" s="137">
        <v>387</v>
      </c>
      <c r="R54" s="138" t="s">
        <v>169</v>
      </c>
      <c r="S54" s="139">
        <v>1105456</v>
      </c>
      <c r="T54" s="138"/>
    </row>
    <row r="55" spans="2:20" x14ac:dyDescent="0.2">
      <c r="B55" s="137">
        <v>53</v>
      </c>
      <c r="C55" s="138" t="s">
        <v>471</v>
      </c>
      <c r="D55" s="139">
        <v>3098516</v>
      </c>
      <c r="E55" s="138"/>
      <c r="G55" s="137">
        <v>165</v>
      </c>
      <c r="H55" s="138" t="s">
        <v>587</v>
      </c>
      <c r="I55" s="139">
        <v>1969376</v>
      </c>
      <c r="J55" s="138"/>
      <c r="L55" s="137">
        <v>277</v>
      </c>
      <c r="M55" s="138" t="s">
        <v>576</v>
      </c>
      <c r="N55" s="139">
        <v>1490688</v>
      </c>
      <c r="O55" s="138"/>
      <c r="Q55" s="137">
        <v>388</v>
      </c>
      <c r="R55" s="138" t="s">
        <v>311</v>
      </c>
      <c r="S55" s="139">
        <v>1104748</v>
      </c>
      <c r="T55" s="138"/>
    </row>
    <row r="56" spans="2:20" x14ac:dyDescent="0.2">
      <c r="B56" s="137">
        <v>54</v>
      </c>
      <c r="C56" s="138" t="s">
        <v>397</v>
      </c>
      <c r="D56" s="139">
        <v>3080563</v>
      </c>
      <c r="E56" s="138"/>
      <c r="G56" s="137">
        <v>166</v>
      </c>
      <c r="H56" s="138" t="s">
        <v>384</v>
      </c>
      <c r="I56" s="139">
        <v>1963625</v>
      </c>
      <c r="J56" s="138"/>
      <c r="L56" s="137">
        <v>278</v>
      </c>
      <c r="M56" s="138" t="s">
        <v>583</v>
      </c>
      <c r="N56" s="139">
        <v>1488561</v>
      </c>
      <c r="O56" s="138"/>
      <c r="Q56" s="137">
        <v>389</v>
      </c>
      <c r="R56" s="138" t="s">
        <v>114</v>
      </c>
      <c r="S56" s="139">
        <v>1103578</v>
      </c>
      <c r="T56" s="138"/>
    </row>
    <row r="57" spans="2:20" x14ac:dyDescent="0.2">
      <c r="B57" s="137">
        <v>55</v>
      </c>
      <c r="C57" s="138" t="s">
        <v>200</v>
      </c>
      <c r="D57" s="139">
        <v>3065309</v>
      </c>
      <c r="E57" s="138"/>
      <c r="G57" s="137">
        <v>167</v>
      </c>
      <c r="H57" s="138" t="s">
        <v>480</v>
      </c>
      <c r="I57" s="139">
        <v>1955000</v>
      </c>
      <c r="J57" s="138"/>
      <c r="L57" s="137">
        <v>279</v>
      </c>
      <c r="M57" s="138" t="s">
        <v>392</v>
      </c>
      <c r="N57" s="139">
        <v>1487993</v>
      </c>
      <c r="O57" s="138"/>
      <c r="Q57" s="137">
        <v>390</v>
      </c>
      <c r="R57" s="138" t="s">
        <v>196</v>
      </c>
      <c r="S57" s="139">
        <v>1102106</v>
      </c>
      <c r="T57" s="138"/>
    </row>
    <row r="58" spans="2:20" x14ac:dyDescent="0.2">
      <c r="B58" s="137">
        <v>56</v>
      </c>
      <c r="C58" s="138" t="s">
        <v>501</v>
      </c>
      <c r="D58" s="139">
        <v>3064348</v>
      </c>
      <c r="E58" s="138"/>
      <c r="G58" s="137">
        <v>168</v>
      </c>
      <c r="H58" s="138" t="s">
        <v>466</v>
      </c>
      <c r="I58" s="139">
        <v>1951416</v>
      </c>
      <c r="J58" s="138"/>
      <c r="L58" s="137">
        <v>280</v>
      </c>
      <c r="M58" s="138" t="s">
        <v>149</v>
      </c>
      <c r="N58" s="139">
        <v>1487966</v>
      </c>
      <c r="O58" s="138"/>
      <c r="Q58" s="137">
        <v>391</v>
      </c>
      <c r="R58" s="138" t="s">
        <v>586</v>
      </c>
      <c r="S58" s="139">
        <v>1101330</v>
      </c>
      <c r="T58" s="138"/>
    </row>
    <row r="59" spans="2:20" x14ac:dyDescent="0.2">
      <c r="B59" s="137">
        <v>57</v>
      </c>
      <c r="C59" s="138" t="s">
        <v>478</v>
      </c>
      <c r="D59" s="139">
        <v>3030825</v>
      </c>
      <c r="E59" s="138"/>
      <c r="G59" s="137">
        <v>169</v>
      </c>
      <c r="H59" s="138" t="s">
        <v>522</v>
      </c>
      <c r="I59" s="139">
        <v>1949116</v>
      </c>
      <c r="J59" s="138"/>
      <c r="L59" s="137">
        <v>281</v>
      </c>
      <c r="M59" s="138" t="s">
        <v>569</v>
      </c>
      <c r="N59" s="139">
        <v>1485378</v>
      </c>
      <c r="O59" s="138"/>
      <c r="Q59" s="137">
        <v>392</v>
      </c>
      <c r="R59" s="138" t="s">
        <v>366</v>
      </c>
      <c r="S59" s="139">
        <v>1095260</v>
      </c>
      <c r="T59" s="138"/>
    </row>
    <row r="60" spans="2:20" x14ac:dyDescent="0.2">
      <c r="B60" s="137">
        <v>58</v>
      </c>
      <c r="C60" s="138" t="s">
        <v>71</v>
      </c>
      <c r="D60" s="139">
        <v>3026225</v>
      </c>
      <c r="E60" s="138"/>
      <c r="G60" s="137">
        <v>170</v>
      </c>
      <c r="H60" s="138" t="s">
        <v>55</v>
      </c>
      <c r="I60" s="139">
        <v>1948506</v>
      </c>
      <c r="J60" s="138"/>
      <c r="L60" s="137">
        <v>282</v>
      </c>
      <c r="M60" s="138" t="s">
        <v>130</v>
      </c>
      <c r="N60" s="139">
        <v>1483961</v>
      </c>
      <c r="O60" s="138"/>
      <c r="Q60" s="137">
        <v>393</v>
      </c>
      <c r="R60" s="138" t="s">
        <v>572</v>
      </c>
      <c r="S60" s="139">
        <v>1089865</v>
      </c>
      <c r="T60" s="138"/>
    </row>
    <row r="61" spans="2:20" x14ac:dyDescent="0.2">
      <c r="B61" s="137">
        <v>59</v>
      </c>
      <c r="C61" s="138" t="s">
        <v>513</v>
      </c>
      <c r="D61" s="139">
        <v>3008688</v>
      </c>
      <c r="E61" s="138"/>
      <c r="G61" s="137">
        <v>171</v>
      </c>
      <c r="H61" s="138" t="s">
        <v>410</v>
      </c>
      <c r="I61" s="139">
        <v>1948248</v>
      </c>
      <c r="J61" s="138"/>
      <c r="L61" s="137">
        <v>283</v>
      </c>
      <c r="M61" s="138" t="s">
        <v>183</v>
      </c>
      <c r="N61" s="139">
        <v>1481776</v>
      </c>
      <c r="O61" s="138"/>
      <c r="Q61" s="137">
        <v>394</v>
      </c>
      <c r="R61" s="138" t="s">
        <v>155</v>
      </c>
      <c r="S61" s="139">
        <v>1084335</v>
      </c>
      <c r="T61" s="138"/>
    </row>
    <row r="62" spans="2:20" x14ac:dyDescent="0.2">
      <c r="B62" s="137">
        <v>60</v>
      </c>
      <c r="C62" s="138" t="s">
        <v>80</v>
      </c>
      <c r="D62" s="139">
        <v>3001788</v>
      </c>
      <c r="E62" s="138"/>
      <c r="G62" s="137">
        <v>172</v>
      </c>
      <c r="H62" s="138" t="s">
        <v>375</v>
      </c>
      <c r="I62" s="139">
        <v>1946350</v>
      </c>
      <c r="J62" s="138"/>
      <c r="L62" s="137">
        <v>284</v>
      </c>
      <c r="M62" s="138" t="s">
        <v>421</v>
      </c>
      <c r="N62" s="139">
        <v>1475831</v>
      </c>
      <c r="O62" s="138"/>
      <c r="Q62" s="137">
        <v>395</v>
      </c>
      <c r="R62" s="138" t="s">
        <v>86</v>
      </c>
      <c r="S62" s="139">
        <v>1076653</v>
      </c>
      <c r="T62" s="138"/>
    </row>
    <row r="63" spans="2:20" x14ac:dyDescent="0.2">
      <c r="B63" s="137">
        <v>61</v>
      </c>
      <c r="C63" s="138" t="s">
        <v>506</v>
      </c>
      <c r="D63" s="139">
        <v>3000926</v>
      </c>
      <c r="E63" s="138"/>
      <c r="G63" s="137">
        <v>173</v>
      </c>
      <c r="H63" s="138" t="s">
        <v>53</v>
      </c>
      <c r="I63" s="139">
        <v>1940625</v>
      </c>
      <c r="J63" s="138"/>
      <c r="L63" s="137">
        <v>285</v>
      </c>
      <c r="M63" s="138" t="s">
        <v>91</v>
      </c>
      <c r="N63" s="139">
        <v>1474013</v>
      </c>
      <c r="O63" s="138"/>
      <c r="Q63" s="137">
        <v>396</v>
      </c>
      <c r="R63" s="138" t="s">
        <v>491</v>
      </c>
      <c r="S63" s="139">
        <v>1071225</v>
      </c>
      <c r="T63" s="138"/>
    </row>
    <row r="64" spans="2:20" x14ac:dyDescent="0.2">
      <c r="B64" s="137">
        <v>62</v>
      </c>
      <c r="C64" s="138" t="s">
        <v>57</v>
      </c>
      <c r="D64" s="139">
        <v>2984825</v>
      </c>
      <c r="E64" s="138"/>
      <c r="G64" s="137">
        <v>174</v>
      </c>
      <c r="H64" s="138" t="s">
        <v>182</v>
      </c>
      <c r="I64" s="139">
        <v>1939476</v>
      </c>
      <c r="J64" s="138"/>
      <c r="L64" s="137">
        <v>286</v>
      </c>
      <c r="M64" s="138" t="s">
        <v>409</v>
      </c>
      <c r="N64" s="139">
        <v>1470736</v>
      </c>
      <c r="O64" s="138"/>
      <c r="Q64" s="137">
        <v>397</v>
      </c>
      <c r="R64" s="138" t="s">
        <v>340</v>
      </c>
      <c r="S64" s="139">
        <v>1059303</v>
      </c>
      <c r="T64" s="138"/>
    </row>
    <row r="65" spans="2:20" x14ac:dyDescent="0.2">
      <c r="B65" s="137">
        <v>63</v>
      </c>
      <c r="C65" s="138" t="s">
        <v>136</v>
      </c>
      <c r="D65" s="139">
        <v>2976066</v>
      </c>
      <c r="E65" s="138"/>
      <c r="G65" s="137">
        <v>175</v>
      </c>
      <c r="H65" s="138" t="s">
        <v>429</v>
      </c>
      <c r="I65" s="139">
        <v>1934166</v>
      </c>
      <c r="J65" s="138"/>
      <c r="L65" s="137">
        <v>287</v>
      </c>
      <c r="M65" s="138" t="s">
        <v>63</v>
      </c>
      <c r="N65" s="139">
        <v>1465676</v>
      </c>
      <c r="O65" s="138"/>
      <c r="Q65" s="137">
        <v>398</v>
      </c>
      <c r="R65" s="138" t="s">
        <v>142</v>
      </c>
      <c r="S65" s="139">
        <v>1058728</v>
      </c>
      <c r="T65" s="138"/>
    </row>
    <row r="66" spans="2:20" x14ac:dyDescent="0.2">
      <c r="B66" s="137">
        <v>64</v>
      </c>
      <c r="C66" s="138" t="s">
        <v>154</v>
      </c>
      <c r="D66" s="139">
        <v>2948888</v>
      </c>
      <c r="E66" s="138"/>
      <c r="G66" s="137">
        <v>176</v>
      </c>
      <c r="H66" s="138" t="s">
        <v>424</v>
      </c>
      <c r="I66" s="139">
        <v>1921554</v>
      </c>
      <c r="J66" s="138"/>
      <c r="L66" s="137">
        <v>288</v>
      </c>
      <c r="M66" s="138" t="s">
        <v>574</v>
      </c>
      <c r="N66" s="139">
        <v>1459926</v>
      </c>
      <c r="O66" s="138"/>
      <c r="Q66" s="137">
        <v>399</v>
      </c>
      <c r="R66" s="138" t="s">
        <v>610</v>
      </c>
      <c r="S66" s="139">
        <v>1056423</v>
      </c>
      <c r="T66" s="138"/>
    </row>
    <row r="67" spans="2:20" x14ac:dyDescent="0.2">
      <c r="B67" s="137">
        <v>65</v>
      </c>
      <c r="C67" s="138" t="s">
        <v>524</v>
      </c>
      <c r="D67" s="139">
        <v>2931351</v>
      </c>
      <c r="E67" s="138"/>
      <c r="G67" s="137">
        <v>177</v>
      </c>
      <c r="H67" s="138" t="s">
        <v>143</v>
      </c>
      <c r="I67" s="139">
        <v>1920213</v>
      </c>
      <c r="J67" s="138"/>
      <c r="L67" s="137">
        <v>289</v>
      </c>
      <c r="M67" s="138" t="s">
        <v>545</v>
      </c>
      <c r="N67" s="139">
        <v>1452028</v>
      </c>
      <c r="O67" s="138"/>
      <c r="Q67" s="137">
        <v>400</v>
      </c>
      <c r="R67" s="138" t="s">
        <v>90</v>
      </c>
      <c r="S67" s="139">
        <v>1049126</v>
      </c>
      <c r="T67" s="138"/>
    </row>
    <row r="68" spans="2:20" x14ac:dyDescent="0.2">
      <c r="B68" s="137">
        <v>66</v>
      </c>
      <c r="C68" s="138" t="s">
        <v>427</v>
      </c>
      <c r="D68" s="139">
        <v>2916976</v>
      </c>
      <c r="E68" s="138"/>
      <c r="G68" s="137">
        <v>178</v>
      </c>
      <c r="H68" s="138" t="s">
        <v>388</v>
      </c>
      <c r="I68" s="139">
        <v>1919791</v>
      </c>
      <c r="J68" s="138"/>
      <c r="L68" s="137">
        <v>290</v>
      </c>
      <c r="M68" s="138" t="s">
        <v>365</v>
      </c>
      <c r="N68" s="139">
        <v>1452028</v>
      </c>
      <c r="O68" s="138"/>
      <c r="Q68" s="137">
        <v>401</v>
      </c>
      <c r="R68" s="138" t="s">
        <v>168</v>
      </c>
      <c r="S68" s="139">
        <v>1047651</v>
      </c>
      <c r="T68" s="138"/>
    </row>
    <row r="69" spans="2:20" x14ac:dyDescent="0.2">
      <c r="B69" s="137">
        <v>67</v>
      </c>
      <c r="C69" s="138" t="s">
        <v>150</v>
      </c>
      <c r="D69" s="139">
        <v>2911353</v>
      </c>
      <c r="E69" s="138"/>
      <c r="G69" s="137">
        <v>179</v>
      </c>
      <c r="H69" s="138" t="s">
        <v>393</v>
      </c>
      <c r="I69" s="139">
        <v>1917853</v>
      </c>
      <c r="J69" s="138"/>
      <c r="L69" s="137">
        <v>291</v>
      </c>
      <c r="M69" s="138" t="s">
        <v>160</v>
      </c>
      <c r="N69" s="139">
        <v>1451878</v>
      </c>
      <c r="O69" s="138"/>
      <c r="Q69" s="137">
        <v>402</v>
      </c>
      <c r="R69" s="138" t="s">
        <v>47</v>
      </c>
      <c r="S69" s="139">
        <v>1037428</v>
      </c>
      <c r="T69" s="138"/>
    </row>
    <row r="70" spans="2:20" x14ac:dyDescent="0.2">
      <c r="B70" s="137">
        <v>68</v>
      </c>
      <c r="C70" s="138" t="s">
        <v>128</v>
      </c>
      <c r="D70" s="139">
        <v>2876725</v>
      </c>
      <c r="E70" s="138"/>
      <c r="G70" s="137">
        <v>180</v>
      </c>
      <c r="H70" s="138" t="s">
        <v>529</v>
      </c>
      <c r="I70" s="139">
        <v>1917178</v>
      </c>
      <c r="J70" s="138"/>
      <c r="L70" s="137">
        <v>292</v>
      </c>
      <c r="M70" s="138" t="s">
        <v>547</v>
      </c>
      <c r="N70" s="139">
        <v>1444375</v>
      </c>
      <c r="O70" s="138"/>
      <c r="Q70" s="137">
        <v>403</v>
      </c>
      <c r="R70" s="138" t="s">
        <v>161</v>
      </c>
      <c r="S70" s="139">
        <v>1026260</v>
      </c>
      <c r="T70" s="138"/>
    </row>
    <row r="71" spans="2:20" x14ac:dyDescent="0.2">
      <c r="B71" s="137">
        <v>69</v>
      </c>
      <c r="C71" s="138" t="s">
        <v>192</v>
      </c>
      <c r="D71" s="139">
        <v>2874426</v>
      </c>
      <c r="E71" s="138"/>
      <c r="G71" s="137">
        <v>181</v>
      </c>
      <c r="H71" s="138" t="s">
        <v>436</v>
      </c>
      <c r="I71" s="139">
        <v>1916763</v>
      </c>
      <c r="J71" s="138"/>
      <c r="L71" s="137">
        <v>293</v>
      </c>
      <c r="M71" s="138" t="s">
        <v>111</v>
      </c>
      <c r="N71" s="139">
        <v>1438248</v>
      </c>
      <c r="O71" s="138"/>
      <c r="Q71" s="137">
        <v>404</v>
      </c>
      <c r="R71" s="138" t="s">
        <v>139</v>
      </c>
      <c r="S71" s="139">
        <v>1025503</v>
      </c>
      <c r="T71" s="138"/>
    </row>
    <row r="72" spans="2:20" x14ac:dyDescent="0.2">
      <c r="B72" s="137">
        <v>70</v>
      </c>
      <c r="C72" s="138" t="s">
        <v>64</v>
      </c>
      <c r="D72" s="139">
        <v>2872126</v>
      </c>
      <c r="E72" s="138"/>
      <c r="G72" s="137">
        <v>182</v>
      </c>
      <c r="H72" s="138" t="s">
        <v>84</v>
      </c>
      <c r="I72" s="139">
        <v>1914616</v>
      </c>
      <c r="J72" s="138"/>
      <c r="L72" s="137">
        <v>294</v>
      </c>
      <c r="M72" s="138" t="s">
        <v>511</v>
      </c>
      <c r="N72" s="139">
        <v>1435660</v>
      </c>
      <c r="O72" s="138"/>
      <c r="Q72" s="137">
        <v>405</v>
      </c>
      <c r="R72" s="138" t="s">
        <v>54</v>
      </c>
      <c r="S72" s="139">
        <v>1024248</v>
      </c>
      <c r="T72" s="138"/>
    </row>
    <row r="73" spans="2:20" x14ac:dyDescent="0.2">
      <c r="B73" s="137">
        <v>71</v>
      </c>
      <c r="C73" s="138" t="s">
        <v>600</v>
      </c>
      <c r="D73" s="139">
        <v>2843663</v>
      </c>
      <c r="E73" s="138"/>
      <c r="G73" s="137">
        <v>183</v>
      </c>
      <c r="H73" s="138" t="s">
        <v>477</v>
      </c>
      <c r="I73" s="139">
        <v>1907026</v>
      </c>
      <c r="J73" s="138"/>
      <c r="L73" s="137">
        <v>295</v>
      </c>
      <c r="M73" s="138" t="s">
        <v>146</v>
      </c>
      <c r="N73" s="139">
        <v>1428429</v>
      </c>
      <c r="O73" s="138"/>
      <c r="Q73" s="137">
        <v>406</v>
      </c>
      <c r="R73" s="138" t="s">
        <v>568</v>
      </c>
      <c r="S73" s="139">
        <v>1019475</v>
      </c>
      <c r="T73" s="138"/>
    </row>
    <row r="74" spans="2:20" x14ac:dyDescent="0.2">
      <c r="B74" s="137">
        <v>72</v>
      </c>
      <c r="C74" s="138" t="s">
        <v>206</v>
      </c>
      <c r="D74" s="139">
        <v>2840788</v>
      </c>
      <c r="E74" s="138"/>
      <c r="G74" s="137">
        <v>184</v>
      </c>
      <c r="H74" s="138" t="s">
        <v>452</v>
      </c>
      <c r="I74" s="139">
        <v>1901104</v>
      </c>
      <c r="J74" s="138"/>
      <c r="L74" s="137">
        <v>296</v>
      </c>
      <c r="M74" s="138" t="s">
        <v>176</v>
      </c>
      <c r="N74" s="139">
        <v>1426153</v>
      </c>
      <c r="O74" s="138"/>
      <c r="Q74" s="137">
        <v>407</v>
      </c>
      <c r="R74" s="138" t="s">
        <v>106</v>
      </c>
      <c r="S74" s="139">
        <v>1002378</v>
      </c>
      <c r="T74" s="138"/>
    </row>
    <row r="75" spans="2:20" x14ac:dyDescent="0.2">
      <c r="B75" s="137">
        <v>73</v>
      </c>
      <c r="C75" s="138" t="s">
        <v>468</v>
      </c>
      <c r="D75" s="139">
        <v>2839657</v>
      </c>
      <c r="E75" s="138"/>
      <c r="G75" s="137">
        <v>185</v>
      </c>
      <c r="H75" s="138" t="s">
        <v>50</v>
      </c>
      <c r="I75" s="139">
        <v>1899200</v>
      </c>
      <c r="J75" s="138"/>
      <c r="L75" s="137">
        <v>297</v>
      </c>
      <c r="M75" s="138" t="s">
        <v>108</v>
      </c>
      <c r="N75" s="139">
        <v>1423586</v>
      </c>
      <c r="O75" s="138"/>
      <c r="Q75" s="137">
        <v>408</v>
      </c>
      <c r="R75" s="138" t="s">
        <v>127</v>
      </c>
      <c r="S75" s="139">
        <v>996360</v>
      </c>
      <c r="T75" s="138"/>
    </row>
    <row r="76" spans="2:20" x14ac:dyDescent="0.2">
      <c r="B76" s="137">
        <v>74</v>
      </c>
      <c r="C76" s="138" t="s">
        <v>202</v>
      </c>
      <c r="D76" s="139">
        <v>2836628</v>
      </c>
      <c r="E76" s="138"/>
      <c r="G76" s="137">
        <v>186</v>
      </c>
      <c r="H76" s="138" t="s">
        <v>565</v>
      </c>
      <c r="I76" s="139">
        <v>1894338</v>
      </c>
      <c r="J76" s="138"/>
      <c r="L76" s="137">
        <v>298</v>
      </c>
      <c r="M76" s="138" t="s">
        <v>174</v>
      </c>
      <c r="N76" s="139">
        <v>1421836</v>
      </c>
      <c r="O76" s="138"/>
      <c r="Q76" s="137">
        <v>409</v>
      </c>
      <c r="R76" s="138" t="s">
        <v>75</v>
      </c>
      <c r="S76" s="139">
        <v>983225</v>
      </c>
      <c r="T76" s="138"/>
    </row>
    <row r="77" spans="2:20" x14ac:dyDescent="0.2">
      <c r="B77" s="137">
        <v>75</v>
      </c>
      <c r="C77" s="138" t="s">
        <v>537</v>
      </c>
      <c r="D77" s="139">
        <v>2821500</v>
      </c>
      <c r="E77" s="138"/>
      <c r="G77" s="137">
        <v>187</v>
      </c>
      <c r="H77" s="138" t="s">
        <v>562</v>
      </c>
      <c r="I77" s="139">
        <v>1884275</v>
      </c>
      <c r="J77" s="138"/>
      <c r="L77" s="137">
        <v>299</v>
      </c>
      <c r="M77" s="138" t="s">
        <v>538</v>
      </c>
      <c r="N77" s="139">
        <v>1421304</v>
      </c>
      <c r="O77" s="138"/>
      <c r="Q77" s="137">
        <v>410</v>
      </c>
      <c r="R77" s="138" t="s">
        <v>450</v>
      </c>
      <c r="S77" s="139">
        <v>959388</v>
      </c>
      <c r="T77" s="138"/>
    </row>
    <row r="78" spans="2:20" x14ac:dyDescent="0.2">
      <c r="B78" s="137">
        <v>76</v>
      </c>
      <c r="C78" s="138" t="s">
        <v>495</v>
      </c>
      <c r="D78" s="139">
        <v>2810153</v>
      </c>
      <c r="E78" s="138"/>
      <c r="G78" s="137">
        <v>188</v>
      </c>
      <c r="H78" s="138" t="s">
        <v>584</v>
      </c>
      <c r="I78" s="139">
        <v>1882675</v>
      </c>
      <c r="J78" s="138"/>
      <c r="L78" s="137">
        <v>300</v>
      </c>
      <c r="M78" s="138" t="s">
        <v>361</v>
      </c>
      <c r="N78" s="139">
        <v>1418631</v>
      </c>
      <c r="O78" s="138"/>
      <c r="Q78" s="137">
        <v>411</v>
      </c>
      <c r="R78" s="138" t="s">
        <v>455</v>
      </c>
      <c r="S78" s="139">
        <v>947853</v>
      </c>
      <c r="T78" s="138"/>
    </row>
    <row r="79" spans="2:20" x14ac:dyDescent="0.2">
      <c r="B79" s="137">
        <v>77</v>
      </c>
      <c r="C79" s="138" t="s">
        <v>521</v>
      </c>
      <c r="D79" s="139">
        <v>2796638</v>
      </c>
      <c r="E79" s="138"/>
      <c r="G79" s="137">
        <v>189</v>
      </c>
      <c r="H79" s="138" t="s">
        <v>95</v>
      </c>
      <c r="I79" s="139">
        <v>1879903</v>
      </c>
      <c r="J79" s="138"/>
      <c r="L79" s="137">
        <v>301</v>
      </c>
      <c r="M79" s="138" t="s">
        <v>490</v>
      </c>
      <c r="N79" s="139">
        <v>1416225</v>
      </c>
      <c r="O79" s="138"/>
      <c r="Q79" s="137">
        <v>412</v>
      </c>
      <c r="R79" s="138" t="s">
        <v>156</v>
      </c>
      <c r="S79" s="139">
        <v>946028</v>
      </c>
      <c r="T79" s="138"/>
    </row>
    <row r="80" spans="2:20" x14ac:dyDescent="0.2">
      <c r="B80" s="137">
        <v>78</v>
      </c>
      <c r="C80" s="138" t="s">
        <v>585</v>
      </c>
      <c r="D80" s="139">
        <v>2789938</v>
      </c>
      <c r="E80" s="138"/>
      <c r="G80" s="137">
        <v>190</v>
      </c>
      <c r="H80" s="138" t="s">
        <v>460</v>
      </c>
      <c r="I80" s="139">
        <v>1875204</v>
      </c>
      <c r="J80" s="138"/>
      <c r="L80" s="137">
        <v>302</v>
      </c>
      <c r="M80" s="138" t="s">
        <v>101</v>
      </c>
      <c r="N80" s="139">
        <v>1416091</v>
      </c>
      <c r="O80" s="138"/>
      <c r="Q80" s="137">
        <v>413</v>
      </c>
      <c r="R80" s="138" t="s">
        <v>165</v>
      </c>
      <c r="S80" s="139">
        <v>935673</v>
      </c>
      <c r="T80" s="138"/>
    </row>
    <row r="81" spans="2:20" x14ac:dyDescent="0.2">
      <c r="B81" s="137">
        <v>79</v>
      </c>
      <c r="C81" s="138" t="s">
        <v>589</v>
      </c>
      <c r="D81" s="139">
        <v>2776363</v>
      </c>
      <c r="E81" s="138"/>
      <c r="G81" s="137">
        <v>191</v>
      </c>
      <c r="H81" s="138" t="s">
        <v>58</v>
      </c>
      <c r="I81" s="139">
        <v>1873651</v>
      </c>
      <c r="J81" s="138"/>
      <c r="L81" s="137">
        <v>303</v>
      </c>
      <c r="M81" s="138" t="s">
        <v>120</v>
      </c>
      <c r="N81" s="139">
        <v>1413638</v>
      </c>
      <c r="O81" s="138"/>
      <c r="Q81" s="137">
        <v>414</v>
      </c>
      <c r="R81" s="138" t="s">
        <v>497</v>
      </c>
      <c r="S81" s="139">
        <v>923450</v>
      </c>
      <c r="T81" s="138"/>
    </row>
    <row r="82" spans="2:20" x14ac:dyDescent="0.2">
      <c r="B82" s="137">
        <v>80</v>
      </c>
      <c r="C82" s="138" t="s">
        <v>443</v>
      </c>
      <c r="D82" s="139">
        <v>2766013</v>
      </c>
      <c r="E82" s="138"/>
      <c r="G82" s="137">
        <v>192</v>
      </c>
      <c r="H82" s="138" t="s">
        <v>179</v>
      </c>
      <c r="I82" s="139">
        <v>1872966</v>
      </c>
      <c r="J82" s="138"/>
      <c r="L82" s="137">
        <v>304</v>
      </c>
      <c r="M82" s="138" t="s">
        <v>400</v>
      </c>
      <c r="N82" s="139">
        <v>1406776</v>
      </c>
      <c r="O82" s="138"/>
      <c r="Q82" s="137">
        <v>415</v>
      </c>
      <c r="R82" s="138" t="s">
        <v>87</v>
      </c>
      <c r="S82" s="139">
        <v>921163</v>
      </c>
      <c r="T82" s="138"/>
    </row>
    <row r="83" spans="2:20" x14ac:dyDescent="0.2">
      <c r="B83" s="137">
        <v>81</v>
      </c>
      <c r="C83" s="138" t="s">
        <v>481</v>
      </c>
      <c r="D83" s="139">
        <v>2764466</v>
      </c>
      <c r="E83" s="138"/>
      <c r="G83" s="137">
        <v>193</v>
      </c>
      <c r="H83" s="138" t="s">
        <v>550</v>
      </c>
      <c r="I83" s="139">
        <v>1868763</v>
      </c>
      <c r="J83" s="138"/>
      <c r="L83" s="137">
        <v>305</v>
      </c>
      <c r="M83" s="138" t="s">
        <v>535</v>
      </c>
      <c r="N83" s="139">
        <v>1405741</v>
      </c>
      <c r="O83" s="138"/>
      <c r="Q83" s="137">
        <v>416</v>
      </c>
      <c r="R83" s="138" t="s">
        <v>591</v>
      </c>
      <c r="S83" s="139">
        <v>919713</v>
      </c>
      <c r="T83" s="138"/>
    </row>
    <row r="84" spans="2:20" x14ac:dyDescent="0.2">
      <c r="B84" s="137">
        <v>82</v>
      </c>
      <c r="C84" s="138" t="s">
        <v>78</v>
      </c>
      <c r="D84" s="139">
        <v>2757854</v>
      </c>
      <c r="E84" s="138"/>
      <c r="G84" s="137">
        <v>194</v>
      </c>
      <c r="H84" s="138" t="s">
        <v>102</v>
      </c>
      <c r="I84" s="139">
        <v>1863288</v>
      </c>
      <c r="J84" s="138"/>
      <c r="L84" s="137">
        <v>306</v>
      </c>
      <c r="M84" s="138" t="s">
        <v>195</v>
      </c>
      <c r="N84" s="139">
        <v>1404591</v>
      </c>
      <c r="O84" s="138"/>
      <c r="Q84" s="137">
        <v>417</v>
      </c>
      <c r="R84" s="138" t="s">
        <v>171</v>
      </c>
      <c r="S84" s="139">
        <v>898916</v>
      </c>
      <c r="T84" s="138"/>
    </row>
    <row r="85" spans="2:20" x14ac:dyDescent="0.2">
      <c r="B85" s="137">
        <v>83</v>
      </c>
      <c r="C85" s="138" t="s">
        <v>402</v>
      </c>
      <c r="D85" s="139">
        <v>2739876</v>
      </c>
      <c r="E85" s="138"/>
      <c r="G85" s="137">
        <v>195</v>
      </c>
      <c r="H85" s="138" t="s">
        <v>189</v>
      </c>
      <c r="I85" s="139">
        <v>1850651</v>
      </c>
      <c r="J85" s="138"/>
      <c r="L85" s="137">
        <v>307</v>
      </c>
      <c r="M85" s="138" t="s">
        <v>396</v>
      </c>
      <c r="N85" s="139">
        <v>1403153</v>
      </c>
      <c r="O85" s="138"/>
      <c r="Q85" s="137">
        <v>418</v>
      </c>
      <c r="R85" s="138" t="s">
        <v>89</v>
      </c>
      <c r="S85" s="139">
        <v>887053</v>
      </c>
      <c r="T85" s="138"/>
    </row>
    <row r="86" spans="2:20" x14ac:dyDescent="0.2">
      <c r="B86" s="137">
        <v>84</v>
      </c>
      <c r="C86" s="138" t="s">
        <v>175</v>
      </c>
      <c r="D86" s="139">
        <v>2727928</v>
      </c>
      <c r="E86" s="138"/>
      <c r="G86" s="137">
        <v>196</v>
      </c>
      <c r="H86" s="138" t="s">
        <v>469</v>
      </c>
      <c r="I86" s="139">
        <v>1838950</v>
      </c>
      <c r="J86" s="138"/>
      <c r="L86" s="137">
        <v>308</v>
      </c>
      <c r="M86" s="138" t="s">
        <v>52</v>
      </c>
      <c r="N86" s="139">
        <v>1402713</v>
      </c>
      <c r="O86" s="138"/>
      <c r="Q86" s="137">
        <v>419</v>
      </c>
      <c r="R86" s="138" t="s">
        <v>354</v>
      </c>
      <c r="S86" s="139">
        <v>886823</v>
      </c>
      <c r="T86" s="138"/>
    </row>
    <row r="87" spans="2:20" x14ac:dyDescent="0.2">
      <c r="B87" s="137">
        <v>85</v>
      </c>
      <c r="C87" s="138" t="s">
        <v>66</v>
      </c>
      <c r="D87" s="139">
        <v>2708844</v>
      </c>
      <c r="E87" s="138"/>
      <c r="G87" s="137">
        <v>197</v>
      </c>
      <c r="H87" s="138" t="s">
        <v>44</v>
      </c>
      <c r="I87" s="139">
        <v>1825313</v>
      </c>
      <c r="J87" s="138"/>
      <c r="L87" s="137">
        <v>309</v>
      </c>
      <c r="M87" s="138" t="s">
        <v>546</v>
      </c>
      <c r="N87" s="139">
        <v>1402003</v>
      </c>
      <c r="O87" s="138"/>
      <c r="Q87" s="137">
        <v>420</v>
      </c>
      <c r="R87" s="138" t="s">
        <v>209</v>
      </c>
      <c r="S87" s="139">
        <v>883606</v>
      </c>
      <c r="T87" s="138"/>
    </row>
    <row r="88" spans="2:20" x14ac:dyDescent="0.2">
      <c r="B88" s="137">
        <v>86</v>
      </c>
      <c r="C88" s="138" t="s">
        <v>548</v>
      </c>
      <c r="D88" s="139">
        <v>2707676</v>
      </c>
      <c r="E88" s="138"/>
      <c r="G88" s="137">
        <v>198</v>
      </c>
      <c r="H88" s="138" t="s">
        <v>488</v>
      </c>
      <c r="I88" s="139">
        <v>1822463</v>
      </c>
      <c r="J88" s="138"/>
      <c r="L88" s="137">
        <v>310</v>
      </c>
      <c r="M88" s="138" t="s">
        <v>498</v>
      </c>
      <c r="N88" s="139">
        <v>1400853</v>
      </c>
      <c r="O88" s="138"/>
      <c r="Q88" s="137">
        <v>421</v>
      </c>
      <c r="R88" s="138" t="s">
        <v>59</v>
      </c>
      <c r="S88" s="139">
        <v>880938</v>
      </c>
      <c r="T88" s="138"/>
    </row>
    <row r="89" spans="2:20" x14ac:dyDescent="0.2">
      <c r="B89" s="137">
        <v>87</v>
      </c>
      <c r="C89" s="138" t="s">
        <v>97</v>
      </c>
      <c r="D89" s="139">
        <v>2702788</v>
      </c>
      <c r="E89" s="138"/>
      <c r="G89" s="137">
        <v>199</v>
      </c>
      <c r="H89" s="138" t="s">
        <v>65</v>
      </c>
      <c r="I89" s="139">
        <v>1821853</v>
      </c>
      <c r="J89" s="138"/>
      <c r="L89" s="137">
        <v>311</v>
      </c>
      <c r="M89" s="138" t="s">
        <v>577</v>
      </c>
      <c r="N89" s="139">
        <v>1400853</v>
      </c>
      <c r="O89" s="138"/>
      <c r="Q89" s="137">
        <v>422</v>
      </c>
      <c r="R89" s="138" t="s">
        <v>467</v>
      </c>
      <c r="S89" s="139">
        <v>843653</v>
      </c>
      <c r="T89" s="138"/>
    </row>
    <row r="90" spans="2:20" x14ac:dyDescent="0.2">
      <c r="B90" s="137">
        <v>88</v>
      </c>
      <c r="C90" s="138" t="s">
        <v>403</v>
      </c>
      <c r="D90" s="139">
        <v>2701216</v>
      </c>
      <c r="E90" s="138"/>
      <c r="G90" s="137">
        <v>200</v>
      </c>
      <c r="H90" s="138" t="s">
        <v>61</v>
      </c>
      <c r="I90" s="139">
        <v>1818324</v>
      </c>
      <c r="J90" s="138"/>
      <c r="L90" s="137">
        <v>312</v>
      </c>
      <c r="M90" s="138" t="s">
        <v>117</v>
      </c>
      <c r="N90" s="139">
        <v>1399166</v>
      </c>
      <c r="O90" s="138"/>
      <c r="Q90" s="137">
        <v>423</v>
      </c>
      <c r="R90" s="138" t="s">
        <v>394</v>
      </c>
      <c r="S90" s="139">
        <v>841091</v>
      </c>
      <c r="T90" s="138"/>
    </row>
    <row r="91" spans="2:20" x14ac:dyDescent="0.2">
      <c r="B91" s="137">
        <v>89</v>
      </c>
      <c r="C91" s="138" t="s">
        <v>579</v>
      </c>
      <c r="D91" s="139">
        <v>2677354</v>
      </c>
      <c r="E91" s="138"/>
      <c r="G91" s="137">
        <v>201</v>
      </c>
      <c r="H91" s="138" t="s">
        <v>82</v>
      </c>
      <c r="I91" s="139">
        <v>1816425</v>
      </c>
      <c r="J91" s="138"/>
      <c r="L91" s="137">
        <v>313</v>
      </c>
      <c r="M91" s="138" t="s">
        <v>172</v>
      </c>
      <c r="N91" s="139">
        <v>1398835</v>
      </c>
      <c r="O91" s="138"/>
      <c r="Q91" s="137">
        <v>424</v>
      </c>
      <c r="R91" s="138" t="s">
        <v>207</v>
      </c>
      <c r="S91" s="139">
        <v>840516</v>
      </c>
      <c r="T91" s="138"/>
    </row>
    <row r="92" spans="2:20" x14ac:dyDescent="0.2">
      <c r="B92" s="137">
        <v>90</v>
      </c>
      <c r="C92" s="138" t="s">
        <v>398</v>
      </c>
      <c r="D92" s="139">
        <v>2676223</v>
      </c>
      <c r="E92" s="138"/>
      <c r="G92" s="137">
        <v>202</v>
      </c>
      <c r="H92" s="138" t="s">
        <v>526</v>
      </c>
      <c r="I92" s="139">
        <v>1813550</v>
      </c>
      <c r="J92" s="138"/>
      <c r="L92" s="137">
        <v>314</v>
      </c>
      <c r="M92" s="138" t="s">
        <v>430</v>
      </c>
      <c r="N92" s="139">
        <v>1394951</v>
      </c>
      <c r="O92" s="138"/>
      <c r="Q92" s="137">
        <v>425</v>
      </c>
      <c r="R92" s="138" t="s">
        <v>556</v>
      </c>
      <c r="S92" s="139">
        <v>821388</v>
      </c>
      <c r="T92" s="138"/>
    </row>
    <row r="93" spans="2:20" x14ac:dyDescent="0.2">
      <c r="B93" s="137">
        <v>91</v>
      </c>
      <c r="C93" s="138" t="s">
        <v>593</v>
      </c>
      <c r="D93" s="139">
        <v>2667713</v>
      </c>
      <c r="E93" s="138"/>
      <c r="G93" s="137">
        <v>203</v>
      </c>
      <c r="H93" s="138" t="s">
        <v>343</v>
      </c>
      <c r="I93" s="139">
        <v>1812663</v>
      </c>
      <c r="J93" s="138"/>
      <c r="L93" s="137">
        <v>315</v>
      </c>
      <c r="M93" s="138" t="s">
        <v>389</v>
      </c>
      <c r="N93" s="139">
        <v>1381438</v>
      </c>
      <c r="O93" s="138"/>
      <c r="Q93" s="137">
        <v>426</v>
      </c>
      <c r="R93" s="138" t="s">
        <v>594</v>
      </c>
      <c r="S93" s="139">
        <v>805253</v>
      </c>
      <c r="T93" s="138"/>
    </row>
    <row r="94" spans="2:20" x14ac:dyDescent="0.2">
      <c r="B94" s="137">
        <v>92</v>
      </c>
      <c r="C94" s="138" t="s">
        <v>404</v>
      </c>
      <c r="D94" s="139">
        <v>2650463</v>
      </c>
      <c r="E94" s="138"/>
      <c r="G94" s="137">
        <v>204</v>
      </c>
      <c r="H94" s="138" t="s">
        <v>178</v>
      </c>
      <c r="I94" s="139">
        <v>1812151</v>
      </c>
      <c r="J94" s="138"/>
      <c r="L94" s="137">
        <v>316</v>
      </c>
      <c r="M94" s="138" t="s">
        <v>112</v>
      </c>
      <c r="N94" s="139">
        <v>1378161</v>
      </c>
      <c r="O94" s="138"/>
      <c r="Q94" s="137">
        <v>427</v>
      </c>
      <c r="R94" s="138" t="s">
        <v>417</v>
      </c>
      <c r="S94" s="139">
        <v>793404</v>
      </c>
      <c r="T94" s="138"/>
    </row>
    <row r="95" spans="2:20" x14ac:dyDescent="0.2">
      <c r="B95" s="137">
        <v>93</v>
      </c>
      <c r="C95" s="138" t="s">
        <v>81</v>
      </c>
      <c r="D95" s="139">
        <v>2635091</v>
      </c>
      <c r="E95" s="138"/>
      <c r="G95" s="137">
        <v>205</v>
      </c>
      <c r="H95" s="138" t="s">
        <v>412</v>
      </c>
      <c r="I95" s="139">
        <v>1810964</v>
      </c>
      <c r="J95" s="138"/>
      <c r="L95" s="137">
        <v>317</v>
      </c>
      <c r="M95" s="138" t="s">
        <v>184</v>
      </c>
      <c r="N95" s="139">
        <v>1376148</v>
      </c>
      <c r="O95" s="138"/>
      <c r="Q95" s="137">
        <v>428</v>
      </c>
      <c r="R95" s="138" t="s">
        <v>163</v>
      </c>
      <c r="S95" s="139">
        <v>787328</v>
      </c>
      <c r="T95" s="138"/>
    </row>
    <row r="96" spans="2:20" x14ac:dyDescent="0.2">
      <c r="B96" s="137">
        <v>94</v>
      </c>
      <c r="C96" s="138" t="s">
        <v>312</v>
      </c>
      <c r="D96" s="139">
        <v>2629441</v>
      </c>
      <c r="E96" s="138"/>
      <c r="G96" s="137">
        <v>206</v>
      </c>
      <c r="H96" s="138" t="s">
        <v>383</v>
      </c>
      <c r="I96" s="139">
        <v>1809238</v>
      </c>
      <c r="J96" s="138"/>
      <c r="L96" s="137">
        <v>318</v>
      </c>
      <c r="M96" s="138" t="s">
        <v>48</v>
      </c>
      <c r="N96" s="139">
        <v>1374978</v>
      </c>
      <c r="O96" s="138"/>
      <c r="Q96" s="137">
        <v>429</v>
      </c>
      <c r="R96" s="138" t="s">
        <v>76</v>
      </c>
      <c r="S96" s="139">
        <v>782128</v>
      </c>
      <c r="T96" s="138"/>
    </row>
    <row r="97" spans="2:20" x14ac:dyDescent="0.2">
      <c r="B97" s="137">
        <v>95</v>
      </c>
      <c r="C97" s="138" t="s">
        <v>173</v>
      </c>
      <c r="D97" s="139">
        <v>2625003</v>
      </c>
      <c r="E97" s="138"/>
      <c r="G97" s="137">
        <v>207</v>
      </c>
      <c r="H97" s="138" t="s">
        <v>502</v>
      </c>
      <c r="I97" s="139">
        <v>1804498</v>
      </c>
      <c r="J97" s="138"/>
      <c r="L97" s="137">
        <v>319</v>
      </c>
      <c r="M97" s="138" t="s">
        <v>475</v>
      </c>
      <c r="N97" s="139">
        <v>1366750</v>
      </c>
      <c r="O97" s="138"/>
      <c r="Q97" s="137">
        <v>430</v>
      </c>
      <c r="R97" s="138" t="s">
        <v>309</v>
      </c>
      <c r="S97" s="139">
        <v>768050</v>
      </c>
      <c r="T97" s="138"/>
    </row>
    <row r="98" spans="2:20" x14ac:dyDescent="0.2">
      <c r="B98" s="137">
        <v>96</v>
      </c>
      <c r="C98" s="138" t="s">
        <v>137</v>
      </c>
      <c r="D98" s="139">
        <v>2616691</v>
      </c>
      <c r="E98" s="138"/>
      <c r="G98" s="137">
        <v>208</v>
      </c>
      <c r="H98" s="138" t="s">
        <v>170</v>
      </c>
      <c r="I98" s="139">
        <v>1803463</v>
      </c>
      <c r="J98" s="138"/>
      <c r="L98" s="137">
        <v>320</v>
      </c>
      <c r="M98" s="138" t="s">
        <v>145</v>
      </c>
      <c r="N98" s="139">
        <v>1363613</v>
      </c>
      <c r="O98" s="138"/>
      <c r="Q98" s="137">
        <v>431</v>
      </c>
      <c r="R98" s="138" t="s">
        <v>104</v>
      </c>
      <c r="S98" s="139">
        <v>748249</v>
      </c>
      <c r="T98" s="138"/>
    </row>
    <row r="99" spans="2:20" x14ac:dyDescent="0.2">
      <c r="B99" s="137">
        <v>97</v>
      </c>
      <c r="C99" s="138" t="s">
        <v>441</v>
      </c>
      <c r="D99" s="139">
        <v>2615248</v>
      </c>
      <c r="E99" s="138"/>
      <c r="G99" s="137">
        <v>209</v>
      </c>
      <c r="H99" s="138" t="s">
        <v>310</v>
      </c>
      <c r="I99" s="139">
        <v>1802913</v>
      </c>
      <c r="J99" s="138"/>
      <c r="L99" s="137">
        <v>321</v>
      </c>
      <c r="M99" s="138" t="s">
        <v>422</v>
      </c>
      <c r="N99" s="139">
        <v>1363003</v>
      </c>
      <c r="O99" s="138"/>
      <c r="Q99" s="137">
        <v>432</v>
      </c>
      <c r="R99" s="138" t="s">
        <v>376</v>
      </c>
      <c r="S99" s="139">
        <v>737629</v>
      </c>
      <c r="T99" s="138"/>
    </row>
    <row r="100" spans="2:20" x14ac:dyDescent="0.2">
      <c r="B100" s="137">
        <v>98</v>
      </c>
      <c r="C100" s="138" t="s">
        <v>486</v>
      </c>
      <c r="D100" s="139">
        <v>2577391</v>
      </c>
      <c r="E100" s="138"/>
      <c r="G100" s="137">
        <v>210</v>
      </c>
      <c r="H100" s="138" t="s">
        <v>132</v>
      </c>
      <c r="I100" s="139">
        <v>1801475</v>
      </c>
      <c r="J100" s="138"/>
      <c r="L100" s="137">
        <v>322</v>
      </c>
      <c r="M100" s="138" t="s">
        <v>431</v>
      </c>
      <c r="N100" s="139">
        <v>1361888</v>
      </c>
      <c r="O100" s="138"/>
      <c r="Q100" s="137">
        <v>433</v>
      </c>
      <c r="R100" s="138" t="s">
        <v>364</v>
      </c>
      <c r="S100" s="139">
        <v>733090</v>
      </c>
      <c r="T100" s="138"/>
    </row>
    <row r="101" spans="2:20" x14ac:dyDescent="0.2">
      <c r="B101" s="137">
        <v>99</v>
      </c>
      <c r="C101" s="138" t="s">
        <v>573</v>
      </c>
      <c r="D101" s="139">
        <v>2569388</v>
      </c>
      <c r="E101" s="138"/>
      <c r="G101" s="137">
        <v>211</v>
      </c>
      <c r="H101" s="138" t="s">
        <v>113</v>
      </c>
      <c r="I101" s="139">
        <v>1800613</v>
      </c>
      <c r="J101" s="138"/>
      <c r="L101" s="137">
        <v>323</v>
      </c>
      <c r="M101" s="138" t="s">
        <v>500</v>
      </c>
      <c r="N101" s="139">
        <v>1358719</v>
      </c>
      <c r="O101" s="138"/>
      <c r="Q101" s="137">
        <v>434</v>
      </c>
      <c r="R101" s="138" t="s">
        <v>201</v>
      </c>
      <c r="S101" s="139">
        <v>725663</v>
      </c>
      <c r="T101" s="138"/>
    </row>
    <row r="102" spans="2:20" x14ac:dyDescent="0.2">
      <c r="B102" s="137">
        <v>100</v>
      </c>
      <c r="C102" s="138" t="s">
        <v>77</v>
      </c>
      <c r="D102" s="139">
        <v>2555453</v>
      </c>
      <c r="E102" s="138"/>
      <c r="G102" s="137">
        <v>212</v>
      </c>
      <c r="H102" s="138" t="s">
        <v>413</v>
      </c>
      <c r="I102" s="139">
        <v>1796031</v>
      </c>
      <c r="J102" s="138"/>
      <c r="L102" s="137">
        <v>324</v>
      </c>
      <c r="M102" s="138" t="s">
        <v>185</v>
      </c>
      <c r="N102" s="139">
        <v>1356113</v>
      </c>
      <c r="O102" s="138"/>
      <c r="Q102" s="137">
        <v>435</v>
      </c>
      <c r="R102" s="138" t="s">
        <v>571</v>
      </c>
      <c r="S102" s="139">
        <v>696785</v>
      </c>
      <c r="T102" s="138"/>
    </row>
    <row r="103" spans="2:20" x14ac:dyDescent="0.2">
      <c r="B103" s="137">
        <v>101</v>
      </c>
      <c r="C103" s="138" t="s">
        <v>350</v>
      </c>
      <c r="D103" s="139">
        <v>2555300</v>
      </c>
      <c r="E103" s="138"/>
      <c r="G103" s="137">
        <v>213</v>
      </c>
      <c r="H103" s="138" t="s">
        <v>534</v>
      </c>
      <c r="I103" s="139">
        <v>1792423</v>
      </c>
      <c r="J103" s="138"/>
      <c r="L103" s="137">
        <v>325</v>
      </c>
      <c r="M103" s="138" t="s">
        <v>164</v>
      </c>
      <c r="N103" s="139">
        <v>1355850</v>
      </c>
      <c r="O103" s="138"/>
      <c r="Q103" s="137">
        <v>436</v>
      </c>
      <c r="R103" s="138" t="s">
        <v>458</v>
      </c>
      <c r="S103" s="139">
        <v>682813</v>
      </c>
      <c r="T103" s="138"/>
    </row>
    <row r="104" spans="2:20" x14ac:dyDescent="0.2">
      <c r="B104" s="137">
        <v>102</v>
      </c>
      <c r="C104" s="138" t="s">
        <v>602</v>
      </c>
      <c r="D104" s="139">
        <v>2541213</v>
      </c>
      <c r="E104" s="138"/>
      <c r="G104" s="137">
        <v>214</v>
      </c>
      <c r="H104" s="138" t="s">
        <v>414</v>
      </c>
      <c r="I104" s="139">
        <v>1768963</v>
      </c>
      <c r="J104" s="138"/>
      <c r="L104" s="137">
        <v>326</v>
      </c>
      <c r="M104" s="138" t="s">
        <v>578</v>
      </c>
      <c r="N104" s="139">
        <v>1353766</v>
      </c>
      <c r="O104" s="138"/>
      <c r="Q104" s="137">
        <v>437</v>
      </c>
      <c r="R104" s="138" t="s">
        <v>465</v>
      </c>
      <c r="S104" s="139">
        <v>671326</v>
      </c>
      <c r="T104" s="138"/>
    </row>
    <row r="105" spans="2:20" x14ac:dyDescent="0.2">
      <c r="B105" s="137">
        <v>103</v>
      </c>
      <c r="C105" s="138" t="s">
        <v>151</v>
      </c>
      <c r="D105" s="139">
        <v>2539200</v>
      </c>
      <c r="E105" s="138"/>
      <c r="G105" s="137">
        <v>215</v>
      </c>
      <c r="H105" s="138" t="s">
        <v>435</v>
      </c>
      <c r="I105" s="139">
        <v>1768700</v>
      </c>
      <c r="J105" s="138"/>
      <c r="L105" s="137">
        <v>327</v>
      </c>
      <c r="M105" s="138" t="s">
        <v>595</v>
      </c>
      <c r="N105" s="139">
        <v>1351403</v>
      </c>
      <c r="O105" s="138"/>
      <c r="Q105" s="137">
        <v>438</v>
      </c>
      <c r="R105" s="138" t="s">
        <v>553</v>
      </c>
      <c r="S105" s="139">
        <v>642135</v>
      </c>
      <c r="T105" s="138"/>
    </row>
    <row r="106" spans="2:20" x14ac:dyDescent="0.2">
      <c r="B106" s="137">
        <v>104</v>
      </c>
      <c r="C106" s="138" t="s">
        <v>510</v>
      </c>
      <c r="D106" s="139">
        <v>2536326</v>
      </c>
      <c r="E106" s="138"/>
      <c r="G106" s="137">
        <v>216</v>
      </c>
      <c r="H106" s="138" t="s">
        <v>99</v>
      </c>
      <c r="I106" s="139">
        <v>1765998</v>
      </c>
      <c r="J106" s="138"/>
      <c r="L106" s="137">
        <v>328</v>
      </c>
      <c r="M106" s="138" t="s">
        <v>433</v>
      </c>
      <c r="N106" s="139">
        <v>1350426</v>
      </c>
      <c r="O106" s="138"/>
      <c r="Q106" s="137">
        <v>439</v>
      </c>
      <c r="R106" s="138" t="s">
        <v>339</v>
      </c>
      <c r="S106" s="139">
        <v>540826</v>
      </c>
      <c r="T106" s="138"/>
    </row>
    <row r="107" spans="2:20" x14ac:dyDescent="0.2">
      <c r="B107" s="137">
        <v>105</v>
      </c>
      <c r="C107" s="138" t="s">
        <v>580</v>
      </c>
      <c r="D107" s="139">
        <v>2520238</v>
      </c>
      <c r="E107" s="138"/>
      <c r="G107" s="137">
        <v>217</v>
      </c>
      <c r="H107" s="138" t="s">
        <v>73</v>
      </c>
      <c r="I107" s="139">
        <v>1764426</v>
      </c>
      <c r="J107" s="138"/>
      <c r="L107" s="137">
        <v>329</v>
      </c>
      <c r="M107" s="138" t="s">
        <v>461</v>
      </c>
      <c r="N107" s="139">
        <v>1349814</v>
      </c>
      <c r="O107" s="138"/>
      <c r="Q107" s="137">
        <v>440</v>
      </c>
      <c r="R107" s="138" t="s">
        <v>528</v>
      </c>
      <c r="S107" s="139">
        <v>487766</v>
      </c>
      <c r="T107" s="138"/>
    </row>
    <row r="108" spans="2:20" x14ac:dyDescent="0.2">
      <c r="B108" s="137">
        <v>106</v>
      </c>
      <c r="C108" s="138" t="s">
        <v>406</v>
      </c>
      <c r="D108" s="139">
        <v>2519803</v>
      </c>
      <c r="E108" s="138"/>
      <c r="G108" s="137">
        <v>218</v>
      </c>
      <c r="H108" s="138" t="s">
        <v>356</v>
      </c>
      <c r="I108" s="139">
        <v>1758791</v>
      </c>
      <c r="J108" s="138"/>
      <c r="L108" s="137">
        <v>330</v>
      </c>
      <c r="M108" s="138" t="s">
        <v>401</v>
      </c>
      <c r="N108" s="139">
        <v>1345341</v>
      </c>
      <c r="O108" s="138"/>
      <c r="Q108" s="137">
        <v>441</v>
      </c>
      <c r="R108" s="138" t="s">
        <v>514</v>
      </c>
      <c r="S108" s="139">
        <v>480701</v>
      </c>
      <c r="T108" s="138"/>
    </row>
    <row r="109" spans="2:20" x14ac:dyDescent="0.2">
      <c r="B109" s="137">
        <v>107</v>
      </c>
      <c r="C109" s="138" t="s">
        <v>504</v>
      </c>
      <c r="D109" s="139">
        <v>2518788</v>
      </c>
      <c r="E109" s="138"/>
      <c r="G109" s="137">
        <v>219</v>
      </c>
      <c r="H109" s="138" t="s">
        <v>540</v>
      </c>
      <c r="I109" s="139">
        <v>1752888</v>
      </c>
      <c r="J109" s="138"/>
      <c r="L109" s="137">
        <v>331</v>
      </c>
      <c r="M109" s="138" t="s">
        <v>348</v>
      </c>
      <c r="N109" s="139">
        <v>1333003</v>
      </c>
      <c r="O109" s="138"/>
      <c r="Q109" s="137">
        <v>442</v>
      </c>
      <c r="R109" s="138" t="s">
        <v>496</v>
      </c>
      <c r="S109" s="139">
        <v>477954</v>
      </c>
      <c r="T109" s="138"/>
    </row>
    <row r="110" spans="2:20" x14ac:dyDescent="0.2">
      <c r="B110" s="137">
        <v>108</v>
      </c>
      <c r="C110" s="138" t="s">
        <v>167</v>
      </c>
      <c r="D110" s="139">
        <v>2502088</v>
      </c>
      <c r="E110" s="138"/>
      <c r="G110" s="137">
        <v>220</v>
      </c>
      <c r="H110" s="138" t="s">
        <v>49</v>
      </c>
      <c r="I110" s="139">
        <v>1752575</v>
      </c>
      <c r="J110" s="138"/>
      <c r="L110" s="137">
        <v>332</v>
      </c>
      <c r="M110" s="138" t="s">
        <v>194</v>
      </c>
      <c r="N110" s="139">
        <v>1324660</v>
      </c>
      <c r="O110" s="138"/>
      <c r="Q110" s="137">
        <v>443</v>
      </c>
      <c r="R110" s="138" t="s">
        <v>523</v>
      </c>
      <c r="S110" s="139">
        <v>460368</v>
      </c>
      <c r="T110" s="138"/>
    </row>
    <row r="111" spans="2:20" x14ac:dyDescent="0.2">
      <c r="B111" s="137">
        <v>109</v>
      </c>
      <c r="C111" s="138" t="s">
        <v>141</v>
      </c>
      <c r="D111" s="139">
        <v>2496651</v>
      </c>
      <c r="E111" s="138"/>
      <c r="G111" s="137">
        <v>221</v>
      </c>
      <c r="H111" s="138" t="s">
        <v>515</v>
      </c>
      <c r="I111" s="139">
        <v>1751891</v>
      </c>
      <c r="J111" s="138"/>
      <c r="L111" s="137">
        <v>333</v>
      </c>
      <c r="M111" s="138" t="s">
        <v>387</v>
      </c>
      <c r="N111" s="139">
        <v>1323554</v>
      </c>
      <c r="O111" s="138"/>
      <c r="Q111" s="137">
        <v>444</v>
      </c>
      <c r="R111" s="138" t="s">
        <v>592</v>
      </c>
      <c r="S111" s="139">
        <v>403075</v>
      </c>
      <c r="T111" s="138"/>
    </row>
    <row r="112" spans="2:20" x14ac:dyDescent="0.2">
      <c r="B112" s="137">
        <v>110</v>
      </c>
      <c r="C112" s="138" t="s">
        <v>123</v>
      </c>
      <c r="D112" s="139">
        <v>2432729</v>
      </c>
      <c r="E112" s="138"/>
      <c r="G112" s="137">
        <v>222</v>
      </c>
      <c r="H112" s="138" t="s">
        <v>418</v>
      </c>
      <c r="I112" s="139">
        <v>1750589</v>
      </c>
      <c r="J112" s="138"/>
      <c r="L112" s="137">
        <v>334</v>
      </c>
      <c r="M112" s="138" t="s">
        <v>508</v>
      </c>
      <c r="N112" s="139">
        <v>1314028</v>
      </c>
      <c r="O112" s="138"/>
      <c r="Q112" s="137">
        <v>445</v>
      </c>
      <c r="R112" s="138" t="s">
        <v>459</v>
      </c>
      <c r="S112" s="139">
        <v>357596</v>
      </c>
      <c r="T112" s="138"/>
    </row>
    <row r="113" spans="2:20" x14ac:dyDescent="0.2">
      <c r="B113" s="137">
        <v>111</v>
      </c>
      <c r="C113" s="138" t="s">
        <v>604</v>
      </c>
      <c r="D113" s="139">
        <v>2428765</v>
      </c>
      <c r="E113" s="138"/>
      <c r="G113" s="137">
        <v>223</v>
      </c>
      <c r="H113" s="138" t="s">
        <v>46</v>
      </c>
      <c r="I113" s="139">
        <v>1747065</v>
      </c>
      <c r="J113" s="138"/>
      <c r="L113" s="137">
        <v>335</v>
      </c>
      <c r="M113" s="138" t="s">
        <v>382</v>
      </c>
      <c r="N113" s="139">
        <v>1308854</v>
      </c>
      <c r="O113" s="138"/>
      <c r="Q113" s="137">
        <v>446</v>
      </c>
      <c r="R113" s="138" t="s">
        <v>129</v>
      </c>
      <c r="S113" s="139">
        <v>245931</v>
      </c>
      <c r="T113" s="138"/>
    </row>
    <row r="114" spans="2:20" x14ac:dyDescent="0.2">
      <c r="B114" s="137">
        <v>112</v>
      </c>
      <c r="C114" s="138" t="s">
        <v>470</v>
      </c>
      <c r="D114" s="139">
        <v>2425926</v>
      </c>
      <c r="E114" s="138"/>
      <c r="G114" s="137">
        <v>224</v>
      </c>
      <c r="H114" s="138" t="s">
        <v>462</v>
      </c>
      <c r="I114" s="139">
        <v>1742825</v>
      </c>
      <c r="J114" s="138"/>
    </row>
    <row r="115" spans="2:20" x14ac:dyDescent="0.2">
      <c r="B115" s="126"/>
      <c r="D115" s="126"/>
    </row>
    <row r="116" spans="2:20" x14ac:dyDescent="0.2">
      <c r="B116" s="126"/>
      <c r="D116" s="126"/>
    </row>
    <row r="117" spans="2:20" x14ac:dyDescent="0.2">
      <c r="B117" s="126"/>
      <c r="D117" s="126"/>
    </row>
    <row r="118" spans="2:20" x14ac:dyDescent="0.2">
      <c r="B118" s="126"/>
      <c r="D118" s="126"/>
    </row>
    <row r="119" spans="2:20" x14ac:dyDescent="0.2">
      <c r="B119" s="126"/>
      <c r="D119" s="126"/>
    </row>
    <row r="120" spans="2:20" x14ac:dyDescent="0.2">
      <c r="B120" s="126"/>
      <c r="D120" s="126"/>
    </row>
    <row r="121" spans="2:20" x14ac:dyDescent="0.2">
      <c r="B121" s="126"/>
      <c r="D121" s="126"/>
    </row>
    <row r="122" spans="2:20" x14ac:dyDescent="0.2">
      <c r="B122" s="126"/>
      <c r="D122" s="126"/>
    </row>
    <row r="123" spans="2:20" x14ac:dyDescent="0.2">
      <c r="B123" s="126"/>
      <c r="D123" s="126"/>
    </row>
    <row r="124" spans="2:20" x14ac:dyDescent="0.2">
      <c r="B124" s="126"/>
      <c r="D124" s="126"/>
    </row>
    <row r="125" spans="2:20" x14ac:dyDescent="0.2">
      <c r="B125" s="126"/>
      <c r="D125" s="126"/>
    </row>
    <row r="126" spans="2:20" x14ac:dyDescent="0.2">
      <c r="B126" s="126"/>
      <c r="D126" s="126"/>
    </row>
    <row r="127" spans="2:20" x14ac:dyDescent="0.2">
      <c r="B127" s="126"/>
      <c r="D127" s="126"/>
    </row>
    <row r="128" spans="2:20" x14ac:dyDescent="0.2">
      <c r="B128" s="126"/>
      <c r="D128" s="126"/>
    </row>
    <row r="129" s="126" customFormat="1" x14ac:dyDescent="0.2"/>
    <row r="130" s="126" customFormat="1" x14ac:dyDescent="0.2"/>
    <row r="131" s="126" customFormat="1" x14ac:dyDescent="0.2"/>
    <row r="132" s="126" customFormat="1" x14ac:dyDescent="0.2"/>
    <row r="133" s="126" customFormat="1" x14ac:dyDescent="0.2"/>
    <row r="134" s="126" customFormat="1" x14ac:dyDescent="0.2"/>
    <row r="135" s="126" customFormat="1" x14ac:dyDescent="0.2"/>
    <row r="136" s="126" customFormat="1" x14ac:dyDescent="0.2"/>
    <row r="137" s="126" customFormat="1" x14ac:dyDescent="0.2"/>
    <row r="138" s="126" customFormat="1" x14ac:dyDescent="0.2"/>
    <row r="139" s="126" customFormat="1" x14ac:dyDescent="0.2"/>
    <row r="140" s="126" customFormat="1" x14ac:dyDescent="0.2"/>
    <row r="141" s="126" customFormat="1" x14ac:dyDescent="0.2"/>
    <row r="142" s="126" customFormat="1" x14ac:dyDescent="0.2"/>
    <row r="143" s="126" customFormat="1" x14ac:dyDescent="0.2"/>
    <row r="144" s="126" customFormat="1" x14ac:dyDescent="0.2"/>
    <row r="145" s="126" customFormat="1" x14ac:dyDescent="0.2"/>
    <row r="146" s="126" customFormat="1" x14ac:dyDescent="0.2"/>
    <row r="147" s="126" customFormat="1" x14ac:dyDescent="0.2"/>
    <row r="148" s="126" customFormat="1" x14ac:dyDescent="0.2"/>
    <row r="149" s="126" customFormat="1" x14ac:dyDescent="0.2"/>
    <row r="150" s="126" customFormat="1" x14ac:dyDescent="0.2"/>
    <row r="151" s="126" customFormat="1" x14ac:dyDescent="0.2"/>
    <row r="152" s="126" customFormat="1" x14ac:dyDescent="0.2"/>
    <row r="153" s="126" customFormat="1" x14ac:dyDescent="0.2"/>
    <row r="154" s="126" customFormat="1" x14ac:dyDescent="0.2"/>
    <row r="155" s="126" customFormat="1" x14ac:dyDescent="0.2"/>
    <row r="156" s="126" customFormat="1" x14ac:dyDescent="0.2"/>
    <row r="157" s="126" customFormat="1" x14ac:dyDescent="0.2"/>
    <row r="158" s="126" customFormat="1" x14ac:dyDescent="0.2"/>
    <row r="159" s="126" customFormat="1" x14ac:dyDescent="0.2"/>
    <row r="160" s="126" customFormat="1" x14ac:dyDescent="0.2"/>
    <row r="161" s="126" customFormat="1" x14ac:dyDescent="0.2"/>
    <row r="162" s="126" customFormat="1" x14ac:dyDescent="0.2"/>
    <row r="163" s="126" customFormat="1" x14ac:dyDescent="0.2"/>
    <row r="164" s="126" customFormat="1" x14ac:dyDescent="0.2"/>
    <row r="165" s="126" customFormat="1" x14ac:dyDescent="0.2"/>
    <row r="166" s="126" customFormat="1" x14ac:dyDescent="0.2"/>
    <row r="167" s="126" customFormat="1" x14ac:dyDescent="0.2"/>
    <row r="168" s="126" customFormat="1" x14ac:dyDescent="0.2"/>
    <row r="169" s="126" customFormat="1" x14ac:dyDescent="0.2"/>
    <row r="170" s="126" customFormat="1" x14ac:dyDescent="0.2"/>
    <row r="171" s="126" customFormat="1" x14ac:dyDescent="0.2"/>
    <row r="172" s="126" customFormat="1" x14ac:dyDescent="0.2"/>
    <row r="173" s="126" customFormat="1" x14ac:dyDescent="0.2"/>
    <row r="174" s="126" customFormat="1" x14ac:dyDescent="0.2"/>
    <row r="175" s="126" customFormat="1" x14ac:dyDescent="0.2"/>
    <row r="176" s="126" customFormat="1" x14ac:dyDescent="0.2"/>
    <row r="177" s="126" customFormat="1" x14ac:dyDescent="0.2"/>
    <row r="178" s="126" customFormat="1" x14ac:dyDescent="0.2"/>
    <row r="179" s="126" customFormat="1" x14ac:dyDescent="0.2"/>
    <row r="180" s="126" customFormat="1" x14ac:dyDescent="0.2"/>
    <row r="181" s="126" customFormat="1" x14ac:dyDescent="0.2"/>
    <row r="182" s="126" customFormat="1" x14ac:dyDescent="0.2"/>
    <row r="183" s="126" customFormat="1" x14ac:dyDescent="0.2"/>
    <row r="184" s="126" customFormat="1" x14ac:dyDescent="0.2"/>
    <row r="185" s="126" customFormat="1" x14ac:dyDescent="0.2"/>
    <row r="186" s="126" customFormat="1" x14ac:dyDescent="0.2"/>
    <row r="187" s="126" customFormat="1" x14ac:dyDescent="0.2"/>
    <row r="188" s="126" customFormat="1" x14ac:dyDescent="0.2"/>
    <row r="189" s="126" customFormat="1" x14ac:dyDescent="0.2"/>
    <row r="190" s="126" customFormat="1" x14ac:dyDescent="0.2"/>
    <row r="191" s="126" customFormat="1" x14ac:dyDescent="0.2"/>
    <row r="192" s="126" customFormat="1" x14ac:dyDescent="0.2"/>
    <row r="193" s="126" customFormat="1" x14ac:dyDescent="0.2"/>
    <row r="194" s="126" customFormat="1" x14ac:dyDescent="0.2"/>
    <row r="195" s="126" customFormat="1" x14ac:dyDescent="0.2"/>
    <row r="196" s="126" customFormat="1" x14ac:dyDescent="0.2"/>
    <row r="197" s="126" customFormat="1" x14ac:dyDescent="0.2"/>
    <row r="198" s="126" customFormat="1" x14ac:dyDescent="0.2"/>
    <row r="199" s="126" customFormat="1" x14ac:dyDescent="0.2"/>
    <row r="200" s="126" customFormat="1" x14ac:dyDescent="0.2"/>
    <row r="201" s="126" customFormat="1" x14ac:dyDescent="0.2"/>
    <row r="202" s="126" customFormat="1" x14ac:dyDescent="0.2"/>
    <row r="203" s="126" customFormat="1" x14ac:dyDescent="0.2"/>
    <row r="204" s="126" customFormat="1" x14ac:dyDescent="0.2"/>
    <row r="205" s="126" customFormat="1" x14ac:dyDescent="0.2"/>
    <row r="206" s="126" customFormat="1" x14ac:dyDescent="0.2"/>
    <row r="207" s="126" customFormat="1" x14ac:dyDescent="0.2"/>
    <row r="208" s="126" customFormat="1" x14ac:dyDescent="0.2"/>
    <row r="209" s="126" customFormat="1" x14ac:dyDescent="0.2"/>
    <row r="210" s="126" customFormat="1" x14ac:dyDescent="0.2"/>
    <row r="211" s="126" customFormat="1" x14ac:dyDescent="0.2"/>
    <row r="212" s="126" customFormat="1" x14ac:dyDescent="0.2"/>
    <row r="213" s="126" customFormat="1" x14ac:dyDescent="0.2"/>
    <row r="214" s="126" customFormat="1" x14ac:dyDescent="0.2"/>
    <row r="215" s="126" customFormat="1" x14ac:dyDescent="0.2"/>
    <row r="216" s="126" customFormat="1" x14ac:dyDescent="0.2"/>
    <row r="217" s="126" customFormat="1" x14ac:dyDescent="0.2"/>
    <row r="218" s="126" customFormat="1" x14ac:dyDescent="0.2"/>
    <row r="219" s="126" customFormat="1" x14ac:dyDescent="0.2"/>
    <row r="220" s="126" customFormat="1" x14ac:dyDescent="0.2"/>
    <row r="221" s="126" customFormat="1" x14ac:dyDescent="0.2"/>
    <row r="222" s="126" customFormat="1" x14ac:dyDescent="0.2"/>
    <row r="223" s="126" customFormat="1" x14ac:dyDescent="0.2"/>
    <row r="224" s="126" customFormat="1" x14ac:dyDescent="0.2"/>
    <row r="225" s="126" customFormat="1" x14ac:dyDescent="0.2"/>
    <row r="226" s="126" customFormat="1" x14ac:dyDescent="0.2"/>
    <row r="227" s="126" customFormat="1" x14ac:dyDescent="0.2"/>
    <row r="228" s="126" customFormat="1" x14ac:dyDescent="0.2"/>
    <row r="229" s="126" customFormat="1" x14ac:dyDescent="0.2"/>
    <row r="230" s="126" customFormat="1" x14ac:dyDescent="0.2"/>
    <row r="231" s="126" customFormat="1" x14ac:dyDescent="0.2"/>
    <row r="232" s="126" customFormat="1" x14ac:dyDescent="0.2"/>
    <row r="233" s="126" customFormat="1" x14ac:dyDescent="0.2"/>
    <row r="234" s="126" customFormat="1" x14ac:dyDescent="0.2"/>
    <row r="235" s="126" customFormat="1" x14ac:dyDescent="0.2"/>
    <row r="236" s="126" customFormat="1" x14ac:dyDescent="0.2"/>
    <row r="237" s="126" customFormat="1" x14ac:dyDescent="0.2"/>
    <row r="238" s="126" customFormat="1" x14ac:dyDescent="0.2"/>
    <row r="239" s="126" customFormat="1" x14ac:dyDescent="0.2"/>
    <row r="240" s="126" customFormat="1" x14ac:dyDescent="0.2"/>
    <row r="241" s="126" customFormat="1" x14ac:dyDescent="0.2"/>
    <row r="242" s="126" customFormat="1" x14ac:dyDescent="0.2"/>
    <row r="243" s="126" customFormat="1" x14ac:dyDescent="0.2"/>
    <row r="244" s="126" customFormat="1" x14ac:dyDescent="0.2"/>
    <row r="245" s="126" customFormat="1" x14ac:dyDescent="0.2"/>
    <row r="246" s="126" customFormat="1" x14ac:dyDescent="0.2"/>
    <row r="247" s="126" customFormat="1" x14ac:dyDescent="0.2"/>
    <row r="248" s="126" customFormat="1" x14ac:dyDescent="0.2"/>
    <row r="249" s="126" customFormat="1" x14ac:dyDescent="0.2"/>
    <row r="250" s="126" customFormat="1" x14ac:dyDescent="0.2"/>
    <row r="251" s="126" customFormat="1" x14ac:dyDescent="0.2"/>
    <row r="252" s="126" customFormat="1" x14ac:dyDescent="0.2"/>
    <row r="253" s="126" customFormat="1" x14ac:dyDescent="0.2"/>
    <row r="254" s="126" customFormat="1" x14ac:dyDescent="0.2"/>
    <row r="255" s="126" customFormat="1" x14ac:dyDescent="0.2"/>
    <row r="256" s="126" customFormat="1" x14ac:dyDescent="0.2"/>
    <row r="257" s="126" customFormat="1" x14ac:dyDescent="0.2"/>
    <row r="258" s="126" customFormat="1" x14ac:dyDescent="0.2"/>
    <row r="259" s="126" customFormat="1" x14ac:dyDescent="0.2"/>
    <row r="260" s="126" customFormat="1" x14ac:dyDescent="0.2"/>
    <row r="261" s="126" customFormat="1" x14ac:dyDescent="0.2"/>
    <row r="262" s="126" customFormat="1" x14ac:dyDescent="0.2"/>
    <row r="263" s="126" customFormat="1" x14ac:dyDescent="0.2"/>
    <row r="264" s="126" customFormat="1" x14ac:dyDescent="0.2"/>
    <row r="265" s="126" customFormat="1" x14ac:dyDescent="0.2"/>
    <row r="266" s="126" customFormat="1" x14ac:dyDescent="0.2"/>
    <row r="267" s="126" customFormat="1" x14ac:dyDescent="0.2"/>
    <row r="268" s="126" customFormat="1" x14ac:dyDescent="0.2"/>
    <row r="269" s="126" customFormat="1" x14ac:dyDescent="0.2"/>
    <row r="270" s="126" customFormat="1" x14ac:dyDescent="0.2"/>
    <row r="271" s="126" customFormat="1" x14ac:dyDescent="0.2"/>
    <row r="272" s="126" customFormat="1" x14ac:dyDescent="0.2"/>
    <row r="273" s="126" customFormat="1" x14ac:dyDescent="0.2"/>
    <row r="274" s="126" customFormat="1" x14ac:dyDescent="0.2"/>
    <row r="275" s="126" customFormat="1" x14ac:dyDescent="0.2"/>
    <row r="276" s="126" customFormat="1" x14ac:dyDescent="0.2"/>
    <row r="277" s="126" customFormat="1" x14ac:dyDescent="0.2"/>
    <row r="278" s="126" customFormat="1" x14ac:dyDescent="0.2"/>
    <row r="279" s="126" customFormat="1" x14ac:dyDescent="0.2"/>
    <row r="280" s="126" customFormat="1" x14ac:dyDescent="0.2"/>
    <row r="281" s="126" customFormat="1" x14ac:dyDescent="0.2"/>
    <row r="282" s="126" customFormat="1" x14ac:dyDescent="0.2"/>
    <row r="283" s="126" customFormat="1" x14ac:dyDescent="0.2"/>
    <row r="284" s="126" customFormat="1" x14ac:dyDescent="0.2"/>
    <row r="285" s="126" customFormat="1" x14ac:dyDescent="0.2"/>
    <row r="286" s="126" customFormat="1" x14ac:dyDescent="0.2"/>
    <row r="287" s="126" customFormat="1" x14ac:dyDescent="0.2"/>
    <row r="288" s="126" customFormat="1" x14ac:dyDescent="0.2"/>
    <row r="289" s="126" customFormat="1" x14ac:dyDescent="0.2"/>
    <row r="290" s="126" customFormat="1" x14ac:dyDescent="0.2"/>
    <row r="291" s="126" customFormat="1" x14ac:dyDescent="0.2"/>
    <row r="292" s="126" customFormat="1" x14ac:dyDescent="0.2"/>
    <row r="293" s="126" customFormat="1" x14ac:dyDescent="0.2"/>
    <row r="294" s="126" customFormat="1" x14ac:dyDescent="0.2"/>
    <row r="295" s="126" customFormat="1" x14ac:dyDescent="0.2"/>
    <row r="296" s="126" customFormat="1" x14ac:dyDescent="0.2"/>
    <row r="297" s="126" customFormat="1" x14ac:dyDescent="0.2"/>
    <row r="298" s="126" customFormat="1" x14ac:dyDescent="0.2"/>
    <row r="299" s="126" customFormat="1" x14ac:dyDescent="0.2"/>
    <row r="300" s="126" customFormat="1" x14ac:dyDescent="0.2"/>
    <row r="301" s="126" customFormat="1" x14ac:dyDescent="0.2"/>
    <row r="302" s="126" customFormat="1" x14ac:dyDescent="0.2"/>
    <row r="303" s="126" customFormat="1" x14ac:dyDescent="0.2"/>
    <row r="304" s="126" customFormat="1" x14ac:dyDescent="0.2"/>
    <row r="305" s="126" customFormat="1" x14ac:dyDescent="0.2"/>
    <row r="306" s="126" customFormat="1" x14ac:dyDescent="0.2"/>
    <row r="307" s="126" customFormat="1" x14ac:dyDescent="0.2"/>
    <row r="308" s="126" customFormat="1" x14ac:dyDescent="0.2"/>
    <row r="309" s="126" customFormat="1" x14ac:dyDescent="0.2"/>
    <row r="310" s="126" customFormat="1" x14ac:dyDescent="0.2"/>
    <row r="311" s="126" customFormat="1" x14ac:dyDescent="0.2"/>
    <row r="312" s="126" customFormat="1" x14ac:dyDescent="0.2"/>
    <row r="313" s="126" customFormat="1" x14ac:dyDescent="0.2"/>
    <row r="314" s="126" customFormat="1" x14ac:dyDescent="0.2"/>
    <row r="315" s="126" customFormat="1" x14ac:dyDescent="0.2"/>
    <row r="316" s="126" customFormat="1" x14ac:dyDescent="0.2"/>
    <row r="317" s="126" customFormat="1" x14ac:dyDescent="0.2"/>
    <row r="318" s="126" customFormat="1" x14ac:dyDescent="0.2"/>
    <row r="319" s="126" customFormat="1" x14ac:dyDescent="0.2"/>
    <row r="320" s="126" customFormat="1" x14ac:dyDescent="0.2"/>
    <row r="321" s="126" customFormat="1" x14ac:dyDescent="0.2"/>
    <row r="322" s="126" customFormat="1" x14ac:dyDescent="0.2"/>
    <row r="323" s="126" customFormat="1" x14ac:dyDescent="0.2"/>
    <row r="324" s="126" customFormat="1" x14ac:dyDescent="0.2"/>
    <row r="325" s="126" customFormat="1" x14ac:dyDescent="0.2"/>
    <row r="326" s="126" customFormat="1" x14ac:dyDescent="0.2"/>
    <row r="327" s="126" customFormat="1" x14ac:dyDescent="0.2"/>
    <row r="328" s="126" customFormat="1" x14ac:dyDescent="0.2"/>
    <row r="329" s="126" customFormat="1" x14ac:dyDescent="0.2"/>
    <row r="330" s="126" customFormat="1" x14ac:dyDescent="0.2"/>
    <row r="331" s="126" customFormat="1" x14ac:dyDescent="0.2"/>
    <row r="332" s="126" customFormat="1" x14ac:dyDescent="0.2"/>
    <row r="333" s="126" customFormat="1" x14ac:dyDescent="0.2"/>
    <row r="334" s="126" customFormat="1" x14ac:dyDescent="0.2"/>
    <row r="335" s="126" customFormat="1" x14ac:dyDescent="0.2"/>
    <row r="336" s="126" customFormat="1" x14ac:dyDescent="0.2"/>
    <row r="337" s="126" customFormat="1" x14ac:dyDescent="0.2"/>
    <row r="338" s="126" customFormat="1" x14ac:dyDescent="0.2"/>
    <row r="339" s="126" customFormat="1" x14ac:dyDescent="0.2"/>
    <row r="340" s="126" customFormat="1" x14ac:dyDescent="0.2"/>
    <row r="341" s="126" customFormat="1" x14ac:dyDescent="0.2"/>
    <row r="342" s="126" customFormat="1" x14ac:dyDescent="0.2"/>
    <row r="343" s="126" customFormat="1" x14ac:dyDescent="0.2"/>
    <row r="344" s="126" customFormat="1" x14ac:dyDescent="0.2"/>
    <row r="345" s="126" customFormat="1" x14ac:dyDescent="0.2"/>
    <row r="346" s="126" customFormat="1" x14ac:dyDescent="0.2"/>
    <row r="347" s="126" customFormat="1" x14ac:dyDescent="0.2"/>
    <row r="348" s="126" customFormat="1" x14ac:dyDescent="0.2"/>
    <row r="349" s="126" customFormat="1" x14ac:dyDescent="0.2"/>
    <row r="350" s="126" customFormat="1" x14ac:dyDescent="0.2"/>
    <row r="351" s="126" customFormat="1" x14ac:dyDescent="0.2"/>
    <row r="352" s="126" customFormat="1" x14ac:dyDescent="0.2"/>
    <row r="353" s="126" customFormat="1" x14ac:dyDescent="0.2"/>
    <row r="354" s="126" customFormat="1" x14ac:dyDescent="0.2"/>
    <row r="355" s="126" customFormat="1" x14ac:dyDescent="0.2"/>
    <row r="356" s="126" customFormat="1" x14ac:dyDescent="0.2"/>
    <row r="357" s="126" customFormat="1" x14ac:dyDescent="0.2"/>
    <row r="358" s="126" customFormat="1" x14ac:dyDescent="0.2"/>
    <row r="359" s="126" customFormat="1" x14ac:dyDescent="0.2"/>
    <row r="360" s="126" customFormat="1" x14ac:dyDescent="0.2"/>
    <row r="361" s="126" customFormat="1" x14ac:dyDescent="0.2"/>
    <row r="362" s="126" customFormat="1" x14ac:dyDescent="0.2"/>
    <row r="363" s="126" customFormat="1" x14ac:dyDescent="0.2"/>
    <row r="364" s="126" customFormat="1" x14ac:dyDescent="0.2"/>
    <row r="365" s="126" customFormat="1" x14ac:dyDescent="0.2"/>
    <row r="366" s="126" customFormat="1" x14ac:dyDescent="0.2"/>
    <row r="367" s="126" customFormat="1" x14ac:dyDescent="0.2"/>
    <row r="368" s="126" customFormat="1" x14ac:dyDescent="0.2"/>
    <row r="369" s="126" customFormat="1" x14ac:dyDescent="0.2"/>
    <row r="370" s="126" customFormat="1" x14ac:dyDescent="0.2"/>
    <row r="371" s="126" customFormat="1" x14ac:dyDescent="0.2"/>
    <row r="372" s="126" customFormat="1" x14ac:dyDescent="0.2"/>
    <row r="373" s="126" customFormat="1" x14ac:dyDescent="0.2"/>
    <row r="374" s="126" customFormat="1" x14ac:dyDescent="0.2"/>
    <row r="375" s="126" customFormat="1" x14ac:dyDescent="0.2"/>
    <row r="376" s="126" customFormat="1" x14ac:dyDescent="0.2"/>
    <row r="377" s="126" customFormat="1" x14ac:dyDescent="0.2"/>
    <row r="378" s="126" customFormat="1" x14ac:dyDescent="0.2"/>
    <row r="379" s="126" customFormat="1" x14ac:dyDescent="0.2"/>
    <row r="380" s="126" customFormat="1" x14ac:dyDescent="0.2"/>
    <row r="381" s="126" customFormat="1" x14ac:dyDescent="0.2"/>
    <row r="382" s="126" customFormat="1" x14ac:dyDescent="0.2"/>
    <row r="383" s="126" customFormat="1" x14ac:dyDescent="0.2"/>
    <row r="384" s="126" customFormat="1" x14ac:dyDescent="0.2"/>
    <row r="385" s="126" customFormat="1" x14ac:dyDescent="0.2"/>
    <row r="386" s="126" customFormat="1" x14ac:dyDescent="0.2"/>
    <row r="387" s="126" customFormat="1" x14ac:dyDescent="0.2"/>
    <row r="388" s="126" customFormat="1" x14ac:dyDescent="0.2"/>
    <row r="389" s="126" customFormat="1" x14ac:dyDescent="0.2"/>
    <row r="390" s="126" customFormat="1" x14ac:dyDescent="0.2"/>
    <row r="391" s="126" customFormat="1" x14ac:dyDescent="0.2"/>
    <row r="392" s="126" customFormat="1" x14ac:dyDescent="0.2"/>
    <row r="393" s="126" customFormat="1" x14ac:dyDescent="0.2"/>
    <row r="394" s="126" customFormat="1" x14ac:dyDescent="0.2"/>
    <row r="395" s="126" customFormat="1" x14ac:dyDescent="0.2"/>
    <row r="396" s="126" customFormat="1" x14ac:dyDescent="0.2"/>
    <row r="397" s="126" customFormat="1" x14ac:dyDescent="0.2"/>
    <row r="398" s="126" customFormat="1" x14ac:dyDescent="0.2"/>
    <row r="399" s="126" customFormat="1" x14ac:dyDescent="0.2"/>
    <row r="400" s="126" customFormat="1" x14ac:dyDescent="0.2"/>
    <row r="401" s="126" customFormat="1" x14ac:dyDescent="0.2"/>
    <row r="402" s="126" customFormat="1" x14ac:dyDescent="0.2"/>
    <row r="403" s="126" customFormat="1" x14ac:dyDescent="0.2"/>
    <row r="404" s="126" customFormat="1" x14ac:dyDescent="0.2"/>
    <row r="405" s="126" customFormat="1" x14ac:dyDescent="0.2"/>
    <row r="406" s="126" customFormat="1" x14ac:dyDescent="0.2"/>
    <row r="407" s="126" customFormat="1" x14ac:dyDescent="0.2"/>
    <row r="408" s="126" customFormat="1" x14ac:dyDescent="0.2"/>
    <row r="409" s="126" customFormat="1" x14ac:dyDescent="0.2"/>
    <row r="410" s="126" customFormat="1" x14ac:dyDescent="0.2"/>
    <row r="411" s="126" customFormat="1" x14ac:dyDescent="0.2"/>
    <row r="412" s="126" customFormat="1" x14ac:dyDescent="0.2"/>
    <row r="413" s="126" customFormat="1" x14ac:dyDescent="0.2"/>
    <row r="414" s="126" customFormat="1" x14ac:dyDescent="0.2"/>
    <row r="415" s="126" customFormat="1" x14ac:dyDescent="0.2"/>
    <row r="416" s="126" customFormat="1" x14ac:dyDescent="0.2"/>
    <row r="417" s="126" customFormat="1" x14ac:dyDescent="0.2"/>
    <row r="418" s="126" customFormat="1" x14ac:dyDescent="0.2"/>
    <row r="419" s="126" customFormat="1" x14ac:dyDescent="0.2"/>
    <row r="420" s="126" customFormat="1" x14ac:dyDescent="0.2"/>
    <row r="421" s="126" customFormat="1" x14ac:dyDescent="0.2"/>
    <row r="422" s="126" customFormat="1" x14ac:dyDescent="0.2"/>
    <row r="423" s="126" customFormat="1" x14ac:dyDescent="0.2"/>
    <row r="424" s="126" customFormat="1" x14ac:dyDescent="0.2"/>
    <row r="425" s="126" customFormat="1" x14ac:dyDescent="0.2"/>
    <row r="426" s="126" customFormat="1" x14ac:dyDescent="0.2"/>
    <row r="427" s="126" customFormat="1" x14ac:dyDescent="0.2"/>
    <row r="428" s="126" customFormat="1" x14ac:dyDescent="0.2"/>
    <row r="429" s="126" customFormat="1" x14ac:dyDescent="0.2"/>
    <row r="430" s="126" customFormat="1" x14ac:dyDescent="0.2"/>
    <row r="431" s="126" customFormat="1" x14ac:dyDescent="0.2"/>
    <row r="432" s="126" customFormat="1" x14ac:dyDescent="0.2"/>
    <row r="433" s="126" customFormat="1" x14ac:dyDescent="0.2"/>
    <row r="434" s="126" customFormat="1" x14ac:dyDescent="0.2"/>
    <row r="435" s="126" customFormat="1" x14ac:dyDescent="0.2"/>
    <row r="436" s="126" customFormat="1" x14ac:dyDescent="0.2"/>
    <row r="437" s="126" customFormat="1" x14ac:dyDescent="0.2"/>
    <row r="438" s="126" customFormat="1" x14ac:dyDescent="0.2"/>
    <row r="439" s="126" customFormat="1" x14ac:dyDescent="0.2"/>
    <row r="440" s="126" customFormat="1" x14ac:dyDescent="0.2"/>
    <row r="441" s="126" customFormat="1" x14ac:dyDescent="0.2"/>
    <row r="442" s="126" customFormat="1" x14ac:dyDescent="0.2"/>
    <row r="443" s="126" customFormat="1" x14ac:dyDescent="0.2"/>
    <row r="444" s="126" customFormat="1" x14ac:dyDescent="0.2"/>
    <row r="445" s="126" customFormat="1" x14ac:dyDescent="0.2"/>
    <row r="446" s="126" customFormat="1" x14ac:dyDescent="0.2"/>
    <row r="447" s="126" customFormat="1" x14ac:dyDescent="0.2"/>
    <row r="448" s="126"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E3BA-902E-4148-B2BE-52978E49DB9C}">
  <dimension ref="A1:P447"/>
  <sheetViews>
    <sheetView showGridLines="0" workbookViewId="0">
      <pane xSplit="1" ySplit="1" topLeftCell="B2" activePane="bottomRight" state="frozen"/>
      <selection pane="topRight" activeCell="B1" sqref="B1"/>
      <selection pane="bottomLeft" activeCell="A2" sqref="A2"/>
      <selection pane="bottomRight" activeCell="F15" sqref="F15"/>
    </sheetView>
  </sheetViews>
  <sheetFormatPr defaultRowHeight="11.55" x14ac:dyDescent="0.25"/>
  <cols>
    <col min="1" max="1" width="3.5" style="82" bestFit="1" customWidth="1"/>
    <col min="2" max="2" width="18.75" style="64" bestFit="1" customWidth="1"/>
    <col min="3" max="4" width="11.625" style="60" bestFit="1" customWidth="1"/>
    <col min="5" max="7" width="14" style="60" bestFit="1" customWidth="1"/>
    <col min="8" max="10" width="14.375" style="60" bestFit="1" customWidth="1"/>
    <col min="11" max="11" width="14" style="60" bestFit="1" customWidth="1"/>
    <col min="12" max="13" width="14.125" style="60" bestFit="1" customWidth="1"/>
    <col min="14" max="15" width="14.875" style="60" bestFit="1" customWidth="1"/>
    <col min="16" max="16" width="10.25" style="60" bestFit="1" customWidth="1"/>
    <col min="17" max="16384" width="9" style="60"/>
  </cols>
  <sheetData>
    <row r="1" spans="1:16" s="82" customFormat="1" x14ac:dyDescent="0.25">
      <c r="A1" s="62" t="s">
        <v>0</v>
      </c>
      <c r="B1" s="83" t="s">
        <v>1</v>
      </c>
      <c r="C1" s="62" t="s">
        <v>212</v>
      </c>
      <c r="D1" s="62" t="s">
        <v>214</v>
      </c>
      <c r="E1" s="62" t="s">
        <v>216</v>
      </c>
      <c r="F1" s="62" t="s">
        <v>218</v>
      </c>
      <c r="G1" s="62" t="s">
        <v>220</v>
      </c>
      <c r="H1" s="62" t="s">
        <v>222</v>
      </c>
      <c r="I1" s="62" t="s">
        <v>224</v>
      </c>
      <c r="J1" s="62" t="s">
        <v>226</v>
      </c>
      <c r="K1" s="62" t="s">
        <v>228</v>
      </c>
      <c r="L1" s="62" t="s">
        <v>230</v>
      </c>
      <c r="M1" s="62" t="s">
        <v>232</v>
      </c>
      <c r="N1" s="62" t="s">
        <v>234</v>
      </c>
      <c r="O1" s="62" t="s">
        <v>236</v>
      </c>
      <c r="P1" s="62" t="s">
        <v>238</v>
      </c>
    </row>
    <row r="2" spans="1:16" x14ac:dyDescent="0.25">
      <c r="A2" s="62">
        <v>1</v>
      </c>
      <c r="B2" s="63" t="s">
        <v>77</v>
      </c>
      <c r="C2" s="61" t="s">
        <v>605</v>
      </c>
      <c r="D2" s="61" t="s">
        <v>245</v>
      </c>
      <c r="E2" s="61" t="s">
        <v>261</v>
      </c>
      <c r="F2" s="61" t="s">
        <v>260</v>
      </c>
      <c r="G2" s="61" t="s">
        <v>269</v>
      </c>
      <c r="H2" s="61" t="s">
        <v>270</v>
      </c>
      <c r="I2" s="61" t="s">
        <v>299</v>
      </c>
      <c r="J2" s="61" t="s">
        <v>320</v>
      </c>
      <c r="K2" s="61" t="s">
        <v>302</v>
      </c>
      <c r="L2" s="61" t="s">
        <v>291</v>
      </c>
      <c r="M2" s="61" t="s">
        <v>289</v>
      </c>
      <c r="N2" s="61" t="s">
        <v>290</v>
      </c>
      <c r="O2" s="61" t="s">
        <v>333</v>
      </c>
      <c r="P2" s="61" t="s">
        <v>337</v>
      </c>
    </row>
    <row r="3" spans="1:16" x14ac:dyDescent="0.25">
      <c r="A3" s="62">
        <v>2</v>
      </c>
      <c r="B3" s="63" t="s">
        <v>100</v>
      </c>
      <c r="C3" s="61" t="s">
        <v>245</v>
      </c>
      <c r="D3" s="61" t="s">
        <v>243</v>
      </c>
      <c r="E3" s="61" t="s">
        <v>260</v>
      </c>
      <c r="F3" s="61" t="s">
        <v>315</v>
      </c>
      <c r="G3" s="61" t="s">
        <v>608</v>
      </c>
      <c r="H3" s="61" t="s">
        <v>270</v>
      </c>
      <c r="I3" s="61" t="s">
        <v>299</v>
      </c>
      <c r="J3" s="61" t="s">
        <v>320</v>
      </c>
      <c r="K3" s="61" t="s">
        <v>330</v>
      </c>
      <c r="L3" s="61" t="s">
        <v>326</v>
      </c>
      <c r="M3" s="61" t="s">
        <v>328</v>
      </c>
      <c r="N3" s="61" t="s">
        <v>290</v>
      </c>
      <c r="O3" s="61" t="s">
        <v>333</v>
      </c>
      <c r="P3" s="61" t="s">
        <v>335</v>
      </c>
    </row>
    <row r="4" spans="1:16" x14ac:dyDescent="0.25">
      <c r="A4" s="62">
        <v>3</v>
      </c>
      <c r="B4" s="63" t="s">
        <v>412</v>
      </c>
      <c r="C4" s="61" t="s">
        <v>245</v>
      </c>
      <c r="D4" s="61" t="s">
        <v>244</v>
      </c>
      <c r="E4" s="61" t="s">
        <v>260</v>
      </c>
      <c r="F4" s="61" t="s">
        <v>269</v>
      </c>
      <c r="G4" s="61" t="s">
        <v>608</v>
      </c>
      <c r="H4" s="61" t="s">
        <v>255</v>
      </c>
      <c r="I4" s="61" t="s">
        <v>299</v>
      </c>
      <c r="J4" s="61" t="s">
        <v>279</v>
      </c>
      <c r="K4" s="61" t="s">
        <v>330</v>
      </c>
      <c r="L4" s="61" t="s">
        <v>285</v>
      </c>
      <c r="M4" s="61" t="s">
        <v>284</v>
      </c>
      <c r="N4" s="61" t="s">
        <v>290</v>
      </c>
      <c r="O4" s="61" t="s">
        <v>296</v>
      </c>
      <c r="P4" s="61" t="s">
        <v>337</v>
      </c>
    </row>
    <row r="5" spans="1:16" x14ac:dyDescent="0.25">
      <c r="A5" s="62">
        <v>4</v>
      </c>
      <c r="B5" s="63" t="s">
        <v>490</v>
      </c>
      <c r="C5" s="61" t="s">
        <v>245</v>
      </c>
      <c r="D5" s="61" t="s">
        <v>244</v>
      </c>
      <c r="E5" s="61" t="s">
        <v>260</v>
      </c>
      <c r="F5" s="61" t="s">
        <v>267</v>
      </c>
      <c r="G5" s="61" t="s">
        <v>265</v>
      </c>
      <c r="H5" s="61" t="s">
        <v>270</v>
      </c>
      <c r="I5" s="61" t="s">
        <v>287</v>
      </c>
      <c r="J5" s="61" t="s">
        <v>259</v>
      </c>
      <c r="K5" s="61" t="s">
        <v>302</v>
      </c>
      <c r="L5" s="61" t="s">
        <v>300</v>
      </c>
      <c r="M5" s="61" t="s">
        <v>285</v>
      </c>
      <c r="N5" s="61" t="s">
        <v>290</v>
      </c>
      <c r="O5" s="61" t="s">
        <v>332</v>
      </c>
      <c r="P5" s="61" t="s">
        <v>337</v>
      </c>
    </row>
    <row r="6" spans="1:16" x14ac:dyDescent="0.25">
      <c r="A6" s="62">
        <v>5</v>
      </c>
      <c r="B6" s="63" t="s">
        <v>188</v>
      </c>
      <c r="C6" s="61" t="s">
        <v>605</v>
      </c>
      <c r="D6" s="61" t="s">
        <v>245</v>
      </c>
      <c r="E6" s="61" t="s">
        <v>260</v>
      </c>
      <c r="F6" s="61" t="s">
        <v>266</v>
      </c>
      <c r="G6" s="61" t="s">
        <v>265</v>
      </c>
      <c r="H6" s="61" t="s">
        <v>299</v>
      </c>
      <c r="I6" s="61" t="s">
        <v>319</v>
      </c>
      <c r="J6" s="61" t="s">
        <v>286</v>
      </c>
      <c r="K6" s="61" t="s">
        <v>303</v>
      </c>
      <c r="L6" s="61" t="s">
        <v>326</v>
      </c>
      <c r="M6" s="61" t="s">
        <v>330</v>
      </c>
      <c r="N6" s="61" t="s">
        <v>333</v>
      </c>
      <c r="O6" s="61" t="s">
        <v>296</v>
      </c>
      <c r="P6" s="61" t="s">
        <v>337</v>
      </c>
    </row>
    <row r="7" spans="1:16" x14ac:dyDescent="0.25">
      <c r="A7" s="62">
        <v>6</v>
      </c>
      <c r="B7" s="63" t="s">
        <v>430</v>
      </c>
      <c r="C7" s="61" t="s">
        <v>243</v>
      </c>
      <c r="D7" s="61" t="s">
        <v>245</v>
      </c>
      <c r="E7" s="61" t="s">
        <v>260</v>
      </c>
      <c r="F7" s="61" t="s">
        <v>274</v>
      </c>
      <c r="G7" s="61" t="s">
        <v>269</v>
      </c>
      <c r="H7" s="61" t="s">
        <v>270</v>
      </c>
      <c r="I7" s="61" t="s">
        <v>319</v>
      </c>
      <c r="J7" s="61" t="s">
        <v>287</v>
      </c>
      <c r="K7" s="61" t="s">
        <v>330</v>
      </c>
      <c r="L7" s="61" t="s">
        <v>300</v>
      </c>
      <c r="M7" s="61" t="s">
        <v>284</v>
      </c>
      <c r="N7" s="61" t="s">
        <v>290</v>
      </c>
      <c r="O7" s="61" t="s">
        <v>333</v>
      </c>
      <c r="P7" s="61" t="s">
        <v>337</v>
      </c>
    </row>
    <row r="8" spans="1:16" x14ac:dyDescent="0.25">
      <c r="A8" s="62">
        <v>7</v>
      </c>
      <c r="B8" s="63" t="s">
        <v>69</v>
      </c>
      <c r="C8" s="61" t="s">
        <v>254</v>
      </c>
      <c r="D8" s="61" t="s">
        <v>245</v>
      </c>
      <c r="E8" s="61" t="s">
        <v>260</v>
      </c>
      <c r="F8" s="61" t="s">
        <v>274</v>
      </c>
      <c r="G8" s="61" t="s">
        <v>252</v>
      </c>
      <c r="H8" s="61" t="s">
        <v>270</v>
      </c>
      <c r="I8" s="61" t="s">
        <v>304</v>
      </c>
      <c r="J8" s="61" t="s">
        <v>319</v>
      </c>
      <c r="K8" s="61" t="s">
        <v>276</v>
      </c>
      <c r="L8" s="61" t="s">
        <v>285</v>
      </c>
      <c r="M8" s="61" t="s">
        <v>284</v>
      </c>
      <c r="N8" s="61" t="s">
        <v>290</v>
      </c>
      <c r="O8" s="61" t="s">
        <v>333</v>
      </c>
      <c r="P8" s="61" t="s">
        <v>337</v>
      </c>
    </row>
    <row r="9" spans="1:16" x14ac:dyDescent="0.25">
      <c r="A9" s="62">
        <v>8</v>
      </c>
      <c r="B9" s="63" t="s">
        <v>381</v>
      </c>
      <c r="C9" s="61" t="s">
        <v>254</v>
      </c>
      <c r="D9" s="61" t="s">
        <v>240</v>
      </c>
      <c r="E9" s="61" t="s">
        <v>282</v>
      </c>
      <c r="F9" s="61" t="s">
        <v>263</v>
      </c>
      <c r="G9" s="61" t="s">
        <v>252</v>
      </c>
      <c r="H9" s="61" t="s">
        <v>270</v>
      </c>
      <c r="I9" s="61" t="s">
        <v>299</v>
      </c>
      <c r="J9" s="61" t="s">
        <v>287</v>
      </c>
      <c r="K9" s="61" t="s">
        <v>302</v>
      </c>
      <c r="L9" s="61" t="s">
        <v>330</v>
      </c>
      <c r="M9" s="61" t="s">
        <v>289</v>
      </c>
      <c r="N9" s="61" t="s">
        <v>292</v>
      </c>
      <c r="O9" s="61" t="s">
        <v>334</v>
      </c>
      <c r="P9" s="61" t="s">
        <v>337</v>
      </c>
    </row>
    <row r="10" spans="1:16" x14ac:dyDescent="0.25">
      <c r="A10" s="62">
        <v>9</v>
      </c>
      <c r="B10" s="63" t="s">
        <v>140</v>
      </c>
      <c r="C10" s="61" t="s">
        <v>605</v>
      </c>
      <c r="D10" s="61" t="s">
        <v>242</v>
      </c>
      <c r="E10" s="61" t="s">
        <v>315</v>
      </c>
      <c r="F10" s="61" t="s">
        <v>317</v>
      </c>
      <c r="G10" s="61" t="s">
        <v>267</v>
      </c>
      <c r="H10" s="61" t="s">
        <v>304</v>
      </c>
      <c r="I10" s="61" t="s">
        <v>273</v>
      </c>
      <c r="J10" s="61" t="s">
        <v>320</v>
      </c>
      <c r="K10" s="61" t="s">
        <v>297</v>
      </c>
      <c r="L10" s="61" t="s">
        <v>303</v>
      </c>
      <c r="M10" s="61" t="s">
        <v>302</v>
      </c>
      <c r="N10" s="61" t="s">
        <v>333</v>
      </c>
      <c r="O10" s="61" t="s">
        <v>296</v>
      </c>
      <c r="P10" s="61" t="s">
        <v>337</v>
      </c>
    </row>
    <row r="11" spans="1:16" x14ac:dyDescent="0.25">
      <c r="A11" s="62">
        <v>10</v>
      </c>
      <c r="B11" s="63" t="s">
        <v>544</v>
      </c>
      <c r="C11" s="61" t="s">
        <v>243</v>
      </c>
      <c r="D11" s="61" t="s">
        <v>244</v>
      </c>
      <c r="E11" s="61" t="s">
        <v>274</v>
      </c>
      <c r="F11" s="61" t="s">
        <v>267</v>
      </c>
      <c r="G11" s="61" t="s">
        <v>608</v>
      </c>
      <c r="H11" s="61" t="s">
        <v>279</v>
      </c>
      <c r="I11" s="61" t="s">
        <v>251</v>
      </c>
      <c r="J11" s="61" t="s">
        <v>286</v>
      </c>
      <c r="K11" s="61" t="s">
        <v>278</v>
      </c>
      <c r="L11" s="61" t="s">
        <v>300</v>
      </c>
      <c r="M11" s="61" t="s">
        <v>285</v>
      </c>
      <c r="N11" s="61" t="s">
        <v>290</v>
      </c>
      <c r="O11" s="61" t="s">
        <v>333</v>
      </c>
      <c r="P11" s="61" t="s">
        <v>337</v>
      </c>
    </row>
    <row r="12" spans="1:16" x14ac:dyDescent="0.25">
      <c r="A12" s="62">
        <v>11</v>
      </c>
      <c r="B12" s="63" t="s">
        <v>414</v>
      </c>
      <c r="C12" s="61" t="s">
        <v>245</v>
      </c>
      <c r="D12" s="61" t="s">
        <v>244</v>
      </c>
      <c r="E12" s="61" t="s">
        <v>260</v>
      </c>
      <c r="F12" s="61" t="s">
        <v>256</v>
      </c>
      <c r="G12" s="61" t="s">
        <v>261</v>
      </c>
      <c r="H12" s="61" t="s">
        <v>270</v>
      </c>
      <c r="I12" s="61" t="s">
        <v>299</v>
      </c>
      <c r="J12" s="61" t="s">
        <v>259</v>
      </c>
      <c r="K12" s="61" t="s">
        <v>330</v>
      </c>
      <c r="L12" s="61" t="s">
        <v>326</v>
      </c>
      <c r="M12" s="61" t="s">
        <v>302</v>
      </c>
      <c r="N12" s="61" t="s">
        <v>290</v>
      </c>
      <c r="O12" s="61" t="s">
        <v>333</v>
      </c>
      <c r="P12" s="61" t="s">
        <v>336</v>
      </c>
    </row>
    <row r="13" spans="1:16" x14ac:dyDescent="0.25">
      <c r="A13" s="62">
        <v>12</v>
      </c>
      <c r="B13" s="63" t="s">
        <v>415</v>
      </c>
      <c r="C13" s="61" t="s">
        <v>254</v>
      </c>
      <c r="D13" s="61" t="s">
        <v>246</v>
      </c>
      <c r="E13" s="61" t="s">
        <v>315</v>
      </c>
      <c r="F13" s="61" t="s">
        <v>274</v>
      </c>
      <c r="G13" s="61" t="s">
        <v>269</v>
      </c>
      <c r="H13" s="61" t="s">
        <v>304</v>
      </c>
      <c r="I13" s="61" t="s">
        <v>288</v>
      </c>
      <c r="J13" s="61" t="s">
        <v>287</v>
      </c>
      <c r="K13" s="61" t="s">
        <v>289</v>
      </c>
      <c r="L13" s="61" t="s">
        <v>285</v>
      </c>
      <c r="M13" s="61" t="s">
        <v>324</v>
      </c>
      <c r="N13" s="61" t="s">
        <v>290</v>
      </c>
      <c r="O13" s="61" t="s">
        <v>333</v>
      </c>
      <c r="P13" s="61" t="s">
        <v>336</v>
      </c>
    </row>
    <row r="14" spans="1:16" x14ac:dyDescent="0.25">
      <c r="A14" s="62">
        <v>13</v>
      </c>
      <c r="B14" s="63" t="s">
        <v>205</v>
      </c>
      <c r="C14" s="61" t="s">
        <v>244</v>
      </c>
      <c r="D14" s="61" t="s">
        <v>246</v>
      </c>
      <c r="E14" s="61" t="s">
        <v>260</v>
      </c>
      <c r="F14" s="61" t="s">
        <v>261</v>
      </c>
      <c r="G14" s="61" t="s">
        <v>274</v>
      </c>
      <c r="H14" s="61" t="s">
        <v>255</v>
      </c>
      <c r="I14" s="61" t="s">
        <v>299</v>
      </c>
      <c r="J14" s="61" t="s">
        <v>251</v>
      </c>
      <c r="K14" s="61" t="s">
        <v>291</v>
      </c>
      <c r="L14" s="61" t="s">
        <v>300</v>
      </c>
      <c r="M14" s="61" t="s">
        <v>302</v>
      </c>
      <c r="N14" s="61" t="s">
        <v>290</v>
      </c>
      <c r="O14" s="61" t="s">
        <v>333</v>
      </c>
      <c r="P14" s="61" t="s">
        <v>337</v>
      </c>
    </row>
    <row r="15" spans="1:16" x14ac:dyDescent="0.25">
      <c r="A15" s="62">
        <v>14</v>
      </c>
      <c r="B15" s="63" t="s">
        <v>195</v>
      </c>
      <c r="C15" s="61" t="s">
        <v>254</v>
      </c>
      <c r="D15" s="61" t="s">
        <v>245</v>
      </c>
      <c r="E15" s="61" t="s">
        <v>260</v>
      </c>
      <c r="F15" s="61" t="s">
        <v>317</v>
      </c>
      <c r="G15" s="61" t="s">
        <v>263</v>
      </c>
      <c r="H15" s="61" t="s">
        <v>270</v>
      </c>
      <c r="I15" s="61" t="s">
        <v>283</v>
      </c>
      <c r="J15" s="61" t="s">
        <v>286</v>
      </c>
      <c r="K15" s="61" t="s">
        <v>272</v>
      </c>
      <c r="L15" s="61" t="s">
        <v>330</v>
      </c>
      <c r="M15" s="61" t="s">
        <v>324</v>
      </c>
      <c r="N15" s="61" t="s">
        <v>332</v>
      </c>
      <c r="O15" s="61" t="s">
        <v>296</v>
      </c>
      <c r="P15" s="61" t="s">
        <v>335</v>
      </c>
    </row>
    <row r="16" spans="1:16" x14ac:dyDescent="0.25">
      <c r="A16" s="62">
        <v>15</v>
      </c>
      <c r="B16" s="63" t="s">
        <v>416</v>
      </c>
      <c r="C16" s="61" t="s">
        <v>254</v>
      </c>
      <c r="D16" s="61" t="s">
        <v>243</v>
      </c>
      <c r="E16" s="61" t="s">
        <v>249</v>
      </c>
      <c r="F16" s="61" t="s">
        <v>274</v>
      </c>
      <c r="G16" s="61" t="s">
        <v>267</v>
      </c>
      <c r="H16" s="61" t="s">
        <v>270</v>
      </c>
      <c r="I16" s="61" t="s">
        <v>299</v>
      </c>
      <c r="J16" s="61" t="s">
        <v>255</v>
      </c>
      <c r="K16" s="61" t="s">
        <v>330</v>
      </c>
      <c r="L16" s="61" t="s">
        <v>302</v>
      </c>
      <c r="M16" s="61" t="s">
        <v>291</v>
      </c>
      <c r="N16" s="61" t="s">
        <v>290</v>
      </c>
      <c r="O16" s="61" t="s">
        <v>296</v>
      </c>
      <c r="P16" s="61" t="s">
        <v>337</v>
      </c>
    </row>
    <row r="17" spans="1:16" x14ac:dyDescent="0.25">
      <c r="A17" s="62">
        <v>16</v>
      </c>
      <c r="B17" s="63" t="s">
        <v>428</v>
      </c>
      <c r="C17" s="61" t="s">
        <v>254</v>
      </c>
      <c r="D17" s="61" t="s">
        <v>245</v>
      </c>
      <c r="E17" s="61" t="s">
        <v>260</v>
      </c>
      <c r="F17" s="61" t="s">
        <v>274</v>
      </c>
      <c r="G17" s="61" t="s">
        <v>315</v>
      </c>
      <c r="H17" s="61" t="s">
        <v>270</v>
      </c>
      <c r="I17" s="61" t="s">
        <v>299</v>
      </c>
      <c r="J17" s="61" t="s">
        <v>283</v>
      </c>
      <c r="K17" s="61" t="s">
        <v>276</v>
      </c>
      <c r="L17" s="61" t="s">
        <v>302</v>
      </c>
      <c r="M17" s="61" t="s">
        <v>291</v>
      </c>
      <c r="N17" s="61" t="s">
        <v>290</v>
      </c>
      <c r="O17" s="61" t="s">
        <v>292</v>
      </c>
      <c r="P17" s="61" t="s">
        <v>337</v>
      </c>
    </row>
    <row r="18" spans="1:16" x14ac:dyDescent="0.25">
      <c r="A18" s="62">
        <v>17</v>
      </c>
      <c r="B18" s="63" t="s">
        <v>429</v>
      </c>
      <c r="C18" s="61" t="s">
        <v>605</v>
      </c>
      <c r="D18" s="61" t="s">
        <v>609</v>
      </c>
      <c r="E18" s="61" t="s">
        <v>267</v>
      </c>
      <c r="F18" s="61" t="s">
        <v>260</v>
      </c>
      <c r="G18" s="61" t="s">
        <v>269</v>
      </c>
      <c r="H18" s="61" t="s">
        <v>304</v>
      </c>
      <c r="I18" s="61" t="s">
        <v>341</v>
      </c>
      <c r="J18" s="61" t="s">
        <v>287</v>
      </c>
      <c r="K18" s="61" t="s">
        <v>276</v>
      </c>
      <c r="L18" s="61" t="s">
        <v>330</v>
      </c>
      <c r="M18" s="61" t="s">
        <v>302</v>
      </c>
      <c r="N18" s="61" t="s">
        <v>290</v>
      </c>
      <c r="O18" s="61" t="s">
        <v>292</v>
      </c>
      <c r="P18" s="61" t="s">
        <v>337</v>
      </c>
    </row>
    <row r="19" spans="1:16" x14ac:dyDescent="0.25">
      <c r="A19" s="62">
        <v>18</v>
      </c>
      <c r="B19" s="63" t="s">
        <v>437</v>
      </c>
      <c r="C19" s="61" t="s">
        <v>605</v>
      </c>
      <c r="D19" s="61" t="s">
        <v>245</v>
      </c>
      <c r="E19" s="61" t="s">
        <v>249</v>
      </c>
      <c r="F19" s="61" t="s">
        <v>266</v>
      </c>
      <c r="G19" s="61" t="s">
        <v>282</v>
      </c>
      <c r="H19" s="61" t="s">
        <v>251</v>
      </c>
      <c r="I19" s="61" t="s">
        <v>257</v>
      </c>
      <c r="J19" s="61" t="s">
        <v>287</v>
      </c>
      <c r="K19" s="61" t="s">
        <v>330</v>
      </c>
      <c r="L19" s="61" t="s">
        <v>303</v>
      </c>
      <c r="M19" s="61" t="s">
        <v>325</v>
      </c>
      <c r="N19" s="61" t="s">
        <v>290</v>
      </c>
      <c r="O19" s="61" t="s">
        <v>333</v>
      </c>
      <c r="P19" s="61" t="s">
        <v>337</v>
      </c>
    </row>
    <row r="20" spans="1:16" x14ac:dyDescent="0.25">
      <c r="A20" s="62">
        <v>19</v>
      </c>
      <c r="B20" s="63" t="s">
        <v>419</v>
      </c>
      <c r="C20" s="61" t="s">
        <v>245</v>
      </c>
      <c r="D20" s="61" t="s">
        <v>244</v>
      </c>
      <c r="E20" s="61" t="s">
        <v>260</v>
      </c>
      <c r="F20" s="61" t="s">
        <v>269</v>
      </c>
      <c r="G20" s="61" t="s">
        <v>252</v>
      </c>
      <c r="H20" s="61" t="s">
        <v>281</v>
      </c>
      <c r="I20" s="61" t="s">
        <v>257</v>
      </c>
      <c r="J20" s="61" t="s">
        <v>287</v>
      </c>
      <c r="K20" s="61" t="s">
        <v>297</v>
      </c>
      <c r="L20" s="61" t="s">
        <v>302</v>
      </c>
      <c r="M20" s="61" t="s">
        <v>284</v>
      </c>
      <c r="N20" s="61" t="s">
        <v>290</v>
      </c>
      <c r="O20" s="61" t="s">
        <v>333</v>
      </c>
      <c r="P20" s="61" t="s">
        <v>337</v>
      </c>
    </row>
    <row r="21" spans="1:16" x14ac:dyDescent="0.25">
      <c r="A21" s="62">
        <v>20</v>
      </c>
      <c r="B21" s="63" t="s">
        <v>420</v>
      </c>
      <c r="C21" s="61" t="s">
        <v>254</v>
      </c>
      <c r="D21" s="61" t="s">
        <v>245</v>
      </c>
      <c r="E21" s="61" t="s">
        <v>260</v>
      </c>
      <c r="F21" s="61" t="s">
        <v>315</v>
      </c>
      <c r="G21" s="61" t="s">
        <v>252</v>
      </c>
      <c r="H21" s="61" t="s">
        <v>299</v>
      </c>
      <c r="I21" s="61" t="s">
        <v>341</v>
      </c>
      <c r="J21" s="61" t="s">
        <v>287</v>
      </c>
      <c r="K21" s="61" t="s">
        <v>276</v>
      </c>
      <c r="L21" s="61" t="s">
        <v>303</v>
      </c>
      <c r="M21" s="61" t="s">
        <v>302</v>
      </c>
      <c r="N21" s="61" t="s">
        <v>290</v>
      </c>
      <c r="O21" s="61" t="s">
        <v>333</v>
      </c>
      <c r="P21" s="61" t="s">
        <v>337</v>
      </c>
    </row>
    <row r="22" spans="1:16" x14ac:dyDescent="0.25">
      <c r="A22" s="62">
        <v>21</v>
      </c>
      <c r="B22" s="63" t="s">
        <v>61</v>
      </c>
      <c r="C22" s="61" t="s">
        <v>254</v>
      </c>
      <c r="D22" s="61" t="s">
        <v>242</v>
      </c>
      <c r="E22" s="61" t="s">
        <v>260</v>
      </c>
      <c r="F22" s="61" t="s">
        <v>274</v>
      </c>
      <c r="G22" s="61" t="s">
        <v>608</v>
      </c>
      <c r="H22" s="61" t="s">
        <v>271</v>
      </c>
      <c r="I22" s="61" t="s">
        <v>283</v>
      </c>
      <c r="J22" s="61" t="s">
        <v>251</v>
      </c>
      <c r="K22" s="61" t="s">
        <v>330</v>
      </c>
      <c r="L22" s="61" t="s">
        <v>302</v>
      </c>
      <c r="M22" s="61" t="s">
        <v>284</v>
      </c>
      <c r="N22" s="61" t="s">
        <v>290</v>
      </c>
      <c r="O22" s="61" t="s">
        <v>333</v>
      </c>
      <c r="P22" s="61" t="s">
        <v>337</v>
      </c>
    </row>
    <row r="23" spans="1:16" x14ac:dyDescent="0.25">
      <c r="A23" s="62">
        <v>22</v>
      </c>
      <c r="B23" s="63" t="s">
        <v>62</v>
      </c>
      <c r="C23" s="61" t="s">
        <v>245</v>
      </c>
      <c r="D23" s="61" t="s">
        <v>243</v>
      </c>
      <c r="E23" s="61" t="s">
        <v>260</v>
      </c>
      <c r="F23" s="61" t="s">
        <v>268</v>
      </c>
      <c r="G23" s="61" t="s">
        <v>269</v>
      </c>
      <c r="H23" s="61" t="s">
        <v>271</v>
      </c>
      <c r="I23" s="61" t="s">
        <v>319</v>
      </c>
      <c r="J23" s="61" t="s">
        <v>259</v>
      </c>
      <c r="K23" s="61" t="s">
        <v>330</v>
      </c>
      <c r="L23" s="61" t="s">
        <v>302</v>
      </c>
      <c r="M23" s="61" t="s">
        <v>284</v>
      </c>
      <c r="N23" s="61" t="s">
        <v>290</v>
      </c>
      <c r="O23" s="61" t="s">
        <v>333</v>
      </c>
      <c r="P23" s="61" t="s">
        <v>337</v>
      </c>
    </row>
    <row r="24" spans="1:16" x14ac:dyDescent="0.25">
      <c r="A24" s="62">
        <v>23</v>
      </c>
      <c r="B24" s="63" t="s">
        <v>421</v>
      </c>
      <c r="C24" s="61" t="s">
        <v>245</v>
      </c>
      <c r="D24" s="61" t="s">
        <v>254</v>
      </c>
      <c r="E24" s="61" t="s">
        <v>264</v>
      </c>
      <c r="F24" s="61" t="s">
        <v>256</v>
      </c>
      <c r="G24" s="61" t="s">
        <v>282</v>
      </c>
      <c r="H24" s="61" t="s">
        <v>341</v>
      </c>
      <c r="I24" s="61" t="s">
        <v>281</v>
      </c>
      <c r="J24" s="61" t="s">
        <v>277</v>
      </c>
      <c r="K24" s="61" t="s">
        <v>272</v>
      </c>
      <c r="L24" s="61" t="s">
        <v>330</v>
      </c>
      <c r="M24" s="61" t="s">
        <v>289</v>
      </c>
      <c r="N24" s="61" t="s">
        <v>290</v>
      </c>
      <c r="O24" s="61" t="s">
        <v>333</v>
      </c>
      <c r="P24" s="61" t="s">
        <v>336</v>
      </c>
    </row>
    <row r="25" spans="1:16" x14ac:dyDescent="0.25">
      <c r="A25" s="62">
        <v>24</v>
      </c>
      <c r="B25" s="63" t="s">
        <v>351</v>
      </c>
      <c r="C25" s="61" t="s">
        <v>243</v>
      </c>
      <c r="D25" s="61" t="s">
        <v>246</v>
      </c>
      <c r="E25" s="61" t="s">
        <v>260</v>
      </c>
      <c r="F25" s="61" t="s">
        <v>282</v>
      </c>
      <c r="G25" s="61" t="s">
        <v>267</v>
      </c>
      <c r="H25" s="61" t="s">
        <v>255</v>
      </c>
      <c r="I25" s="61" t="s">
        <v>271</v>
      </c>
      <c r="J25" s="61" t="s">
        <v>280</v>
      </c>
      <c r="K25" s="61" t="s">
        <v>302</v>
      </c>
      <c r="L25" s="61" t="s">
        <v>300</v>
      </c>
      <c r="M25" s="61" t="s">
        <v>289</v>
      </c>
      <c r="N25" s="61" t="s">
        <v>290</v>
      </c>
      <c r="O25" s="61" t="s">
        <v>334</v>
      </c>
      <c r="P25" s="61" t="s">
        <v>337</v>
      </c>
    </row>
    <row r="26" spans="1:16" x14ac:dyDescent="0.25">
      <c r="A26" s="62">
        <v>25</v>
      </c>
      <c r="B26" s="63" t="s">
        <v>142</v>
      </c>
      <c r="C26" s="61" t="s">
        <v>605</v>
      </c>
      <c r="D26" s="61" t="s">
        <v>247</v>
      </c>
      <c r="E26" s="61" t="s">
        <v>260</v>
      </c>
      <c r="F26" s="61" t="s">
        <v>317</v>
      </c>
      <c r="G26" s="61" t="s">
        <v>265</v>
      </c>
      <c r="H26" s="61" t="s">
        <v>270</v>
      </c>
      <c r="I26" s="61" t="s">
        <v>299</v>
      </c>
      <c r="J26" s="61" t="s">
        <v>257</v>
      </c>
      <c r="K26" s="61" t="s">
        <v>291</v>
      </c>
      <c r="L26" s="61" t="s">
        <v>300</v>
      </c>
      <c r="M26" s="61" t="s">
        <v>285</v>
      </c>
      <c r="N26" s="61" t="s">
        <v>290</v>
      </c>
      <c r="O26" s="61" t="s">
        <v>296</v>
      </c>
      <c r="P26" s="61" t="s">
        <v>335</v>
      </c>
    </row>
    <row r="27" spans="1:16" x14ac:dyDescent="0.25">
      <c r="A27" s="62">
        <v>26</v>
      </c>
      <c r="B27" s="63" t="s">
        <v>571</v>
      </c>
      <c r="C27" s="61" t="s">
        <v>245</v>
      </c>
      <c r="D27" s="61" t="s">
        <v>246</v>
      </c>
      <c r="E27" s="61" t="s">
        <v>282</v>
      </c>
      <c r="F27" s="61" t="s">
        <v>256</v>
      </c>
      <c r="G27" s="61" t="s">
        <v>265</v>
      </c>
      <c r="H27" s="61" t="s">
        <v>271</v>
      </c>
      <c r="I27" s="61" t="s">
        <v>288</v>
      </c>
      <c r="J27" s="61" t="s">
        <v>251</v>
      </c>
      <c r="K27" s="61" t="s">
        <v>276</v>
      </c>
      <c r="L27" s="61" t="s">
        <v>275</v>
      </c>
      <c r="M27" s="61" t="s">
        <v>289</v>
      </c>
      <c r="N27" s="61" t="s">
        <v>292</v>
      </c>
      <c r="O27" s="61" t="s">
        <v>295</v>
      </c>
      <c r="P27" s="61" t="s">
        <v>337</v>
      </c>
    </row>
    <row r="28" spans="1:16" x14ac:dyDescent="0.25">
      <c r="A28" s="62">
        <v>27</v>
      </c>
      <c r="B28" s="63" t="s">
        <v>572</v>
      </c>
      <c r="C28" s="61" t="s">
        <v>245</v>
      </c>
      <c r="D28" s="61" t="s">
        <v>246</v>
      </c>
      <c r="E28" s="61" t="s">
        <v>249</v>
      </c>
      <c r="F28" s="61" t="s">
        <v>282</v>
      </c>
      <c r="G28" s="61" t="s">
        <v>267</v>
      </c>
      <c r="H28" s="61" t="s">
        <v>341</v>
      </c>
      <c r="I28" s="61" t="s">
        <v>304</v>
      </c>
      <c r="J28" s="61" t="s">
        <v>288</v>
      </c>
      <c r="K28" s="61" t="s">
        <v>276</v>
      </c>
      <c r="L28" s="61" t="s">
        <v>303</v>
      </c>
      <c r="M28" s="61" t="s">
        <v>275</v>
      </c>
      <c r="N28" s="61" t="s">
        <v>292</v>
      </c>
      <c r="O28" s="61" t="s">
        <v>295</v>
      </c>
      <c r="P28" s="61" t="s">
        <v>337</v>
      </c>
    </row>
    <row r="29" spans="1:16" x14ac:dyDescent="0.25">
      <c r="A29" s="62">
        <v>28</v>
      </c>
      <c r="B29" s="63" t="s">
        <v>431</v>
      </c>
      <c r="C29" s="61" t="s">
        <v>245</v>
      </c>
      <c r="D29" s="61" t="s">
        <v>246</v>
      </c>
      <c r="E29" s="61" t="s">
        <v>274</v>
      </c>
      <c r="F29" s="61" t="s">
        <v>256</v>
      </c>
      <c r="G29" s="61" t="s">
        <v>265</v>
      </c>
      <c r="H29" s="61" t="s">
        <v>283</v>
      </c>
      <c r="I29" s="61" t="s">
        <v>262</v>
      </c>
      <c r="J29" s="61" t="s">
        <v>286</v>
      </c>
      <c r="K29" s="61" t="s">
        <v>276</v>
      </c>
      <c r="L29" s="61" t="s">
        <v>329</v>
      </c>
      <c r="M29" s="61" t="s">
        <v>284</v>
      </c>
      <c r="N29" s="61" t="s">
        <v>290</v>
      </c>
      <c r="O29" s="61" t="s">
        <v>333</v>
      </c>
      <c r="P29" s="61" t="s">
        <v>335</v>
      </c>
    </row>
    <row r="30" spans="1:16" x14ac:dyDescent="0.25">
      <c r="A30" s="62">
        <v>29</v>
      </c>
      <c r="B30" s="63" t="s">
        <v>413</v>
      </c>
      <c r="C30" s="61" t="s">
        <v>605</v>
      </c>
      <c r="D30" s="61" t="s">
        <v>254</v>
      </c>
      <c r="E30" s="61" t="s">
        <v>266</v>
      </c>
      <c r="F30" s="61" t="s">
        <v>274</v>
      </c>
      <c r="G30" s="61" t="s">
        <v>265</v>
      </c>
      <c r="H30" s="61" t="s">
        <v>270</v>
      </c>
      <c r="I30" s="61" t="s">
        <v>299</v>
      </c>
      <c r="J30" s="61" t="s">
        <v>286</v>
      </c>
      <c r="K30" s="61" t="s">
        <v>302</v>
      </c>
      <c r="L30" s="61" t="s">
        <v>300</v>
      </c>
      <c r="M30" s="61" t="s">
        <v>291</v>
      </c>
      <c r="N30" s="61" t="s">
        <v>290</v>
      </c>
      <c r="O30" s="61" t="s">
        <v>332</v>
      </c>
      <c r="P30" s="61" t="s">
        <v>337</v>
      </c>
    </row>
    <row r="31" spans="1:16" x14ac:dyDescent="0.25">
      <c r="A31" s="62">
        <v>30</v>
      </c>
      <c r="B31" s="63" t="s">
        <v>191</v>
      </c>
      <c r="C31" s="61" t="s">
        <v>605</v>
      </c>
      <c r="D31" s="61" t="s">
        <v>609</v>
      </c>
      <c r="E31" s="61" t="s">
        <v>260</v>
      </c>
      <c r="F31" s="61" t="s">
        <v>274</v>
      </c>
      <c r="G31" s="61" t="s">
        <v>263</v>
      </c>
      <c r="H31" s="61" t="s">
        <v>607</v>
      </c>
      <c r="I31" s="61" t="s">
        <v>270</v>
      </c>
      <c r="J31" s="61" t="s">
        <v>280</v>
      </c>
      <c r="K31" s="61" t="s">
        <v>291</v>
      </c>
      <c r="L31" s="61" t="s">
        <v>300</v>
      </c>
      <c r="M31" s="61" t="s">
        <v>328</v>
      </c>
      <c r="N31" s="61" t="s">
        <v>290</v>
      </c>
      <c r="O31" s="61" t="s">
        <v>292</v>
      </c>
      <c r="P31" s="61" t="s">
        <v>336</v>
      </c>
    </row>
    <row r="32" spans="1:16" x14ac:dyDescent="0.25">
      <c r="A32" s="62">
        <v>31</v>
      </c>
      <c r="B32" s="63" t="s">
        <v>63</v>
      </c>
      <c r="C32" s="61" t="s">
        <v>254</v>
      </c>
      <c r="D32" s="61" t="s">
        <v>243</v>
      </c>
      <c r="E32" s="61" t="s">
        <v>260</v>
      </c>
      <c r="F32" s="61" t="s">
        <v>267</v>
      </c>
      <c r="G32" s="61" t="s">
        <v>282</v>
      </c>
      <c r="H32" s="61" t="s">
        <v>270</v>
      </c>
      <c r="I32" s="61" t="s">
        <v>283</v>
      </c>
      <c r="J32" s="61" t="s">
        <v>279</v>
      </c>
      <c r="K32" s="61" t="s">
        <v>330</v>
      </c>
      <c r="L32" s="61" t="s">
        <v>303</v>
      </c>
      <c r="M32" s="61" t="s">
        <v>284</v>
      </c>
      <c r="N32" s="61" t="s">
        <v>290</v>
      </c>
      <c r="O32" s="61" t="s">
        <v>333</v>
      </c>
      <c r="P32" s="61" t="s">
        <v>337</v>
      </c>
    </row>
    <row r="33" spans="1:16" x14ac:dyDescent="0.25">
      <c r="A33" s="62">
        <v>32</v>
      </c>
      <c r="B33" s="63" t="s">
        <v>204</v>
      </c>
      <c r="C33" s="61" t="s">
        <v>605</v>
      </c>
      <c r="D33" s="61" t="s">
        <v>254</v>
      </c>
      <c r="E33" s="61" t="s">
        <v>274</v>
      </c>
      <c r="F33" s="61" t="s">
        <v>282</v>
      </c>
      <c r="G33" s="61" t="s">
        <v>608</v>
      </c>
      <c r="H33" s="61" t="s">
        <v>270</v>
      </c>
      <c r="I33" s="61" t="s">
        <v>262</v>
      </c>
      <c r="J33" s="61" t="s">
        <v>271</v>
      </c>
      <c r="K33" s="61" t="s">
        <v>330</v>
      </c>
      <c r="L33" s="61" t="s">
        <v>285</v>
      </c>
      <c r="M33" s="61" t="s">
        <v>284</v>
      </c>
      <c r="N33" s="61" t="s">
        <v>290</v>
      </c>
      <c r="O33" s="61" t="s">
        <v>333</v>
      </c>
      <c r="P33" s="61" t="s">
        <v>337</v>
      </c>
    </row>
    <row r="34" spans="1:16" x14ac:dyDescent="0.25">
      <c r="A34" s="62">
        <v>33</v>
      </c>
      <c r="B34" s="63" t="s">
        <v>526</v>
      </c>
      <c r="C34" s="61" t="s">
        <v>247</v>
      </c>
      <c r="D34" s="61" t="s">
        <v>240</v>
      </c>
      <c r="E34" s="61" t="s">
        <v>261</v>
      </c>
      <c r="F34" s="61" t="s">
        <v>256</v>
      </c>
      <c r="G34" s="61" t="s">
        <v>264</v>
      </c>
      <c r="H34" s="61" t="s">
        <v>280</v>
      </c>
      <c r="I34" s="61" t="s">
        <v>286</v>
      </c>
      <c r="J34" s="61" t="s">
        <v>320</v>
      </c>
      <c r="K34" s="61" t="s">
        <v>297</v>
      </c>
      <c r="L34" s="61" t="s">
        <v>276</v>
      </c>
      <c r="M34" s="61" t="s">
        <v>289</v>
      </c>
      <c r="N34" s="61" t="s">
        <v>290</v>
      </c>
      <c r="O34" s="61" t="s">
        <v>333</v>
      </c>
      <c r="P34" s="61" t="s">
        <v>337</v>
      </c>
    </row>
    <row r="35" spans="1:16" x14ac:dyDescent="0.25">
      <c r="A35" s="62">
        <v>34</v>
      </c>
      <c r="B35" s="63" t="s">
        <v>407</v>
      </c>
      <c r="C35" s="61" t="s">
        <v>243</v>
      </c>
      <c r="D35" s="61" t="s">
        <v>242</v>
      </c>
      <c r="E35" s="61" t="s">
        <v>260</v>
      </c>
      <c r="F35" s="61" t="s">
        <v>316</v>
      </c>
      <c r="G35" s="61" t="s">
        <v>282</v>
      </c>
      <c r="H35" s="61" t="s">
        <v>299</v>
      </c>
      <c r="I35" s="61" t="s">
        <v>320</v>
      </c>
      <c r="J35" s="61" t="s">
        <v>259</v>
      </c>
      <c r="K35" s="61" t="s">
        <v>330</v>
      </c>
      <c r="L35" s="61" t="s">
        <v>302</v>
      </c>
      <c r="M35" s="61" t="s">
        <v>328</v>
      </c>
      <c r="N35" s="61" t="s">
        <v>290</v>
      </c>
      <c r="O35" s="61" t="s">
        <v>292</v>
      </c>
      <c r="P35" s="61" t="s">
        <v>337</v>
      </c>
    </row>
    <row r="36" spans="1:16" x14ac:dyDescent="0.25">
      <c r="A36" s="62">
        <v>35</v>
      </c>
      <c r="B36" s="63" t="s">
        <v>380</v>
      </c>
      <c r="C36" s="61" t="s">
        <v>254</v>
      </c>
      <c r="D36" s="61" t="s">
        <v>246</v>
      </c>
      <c r="E36" s="61" t="s">
        <v>249</v>
      </c>
      <c r="F36" s="61" t="s">
        <v>267</v>
      </c>
      <c r="G36" s="61" t="s">
        <v>252</v>
      </c>
      <c r="H36" s="61" t="s">
        <v>271</v>
      </c>
      <c r="I36" s="61" t="s">
        <v>255</v>
      </c>
      <c r="J36" s="61" t="s">
        <v>281</v>
      </c>
      <c r="K36" s="61" t="s">
        <v>330</v>
      </c>
      <c r="L36" s="61" t="s">
        <v>302</v>
      </c>
      <c r="M36" s="61" t="s">
        <v>275</v>
      </c>
      <c r="N36" s="61" t="s">
        <v>333</v>
      </c>
      <c r="O36" s="61" t="s">
        <v>296</v>
      </c>
      <c r="P36" s="61" t="s">
        <v>335</v>
      </c>
    </row>
    <row r="37" spans="1:16" x14ac:dyDescent="0.25">
      <c r="A37" s="62">
        <v>36</v>
      </c>
      <c r="B37" s="63" t="s">
        <v>113</v>
      </c>
      <c r="C37" s="61" t="s">
        <v>243</v>
      </c>
      <c r="D37" s="61" t="s">
        <v>244</v>
      </c>
      <c r="E37" s="61" t="s">
        <v>267</v>
      </c>
      <c r="F37" s="61" t="s">
        <v>317</v>
      </c>
      <c r="G37" s="61" t="s">
        <v>263</v>
      </c>
      <c r="H37" s="61" t="s">
        <v>270</v>
      </c>
      <c r="I37" s="61" t="s">
        <v>299</v>
      </c>
      <c r="J37" s="61" t="s">
        <v>318</v>
      </c>
      <c r="K37" s="61" t="s">
        <v>275</v>
      </c>
      <c r="L37" s="61" t="s">
        <v>300</v>
      </c>
      <c r="M37" s="61" t="s">
        <v>284</v>
      </c>
      <c r="N37" s="61" t="s">
        <v>290</v>
      </c>
      <c r="O37" s="61" t="s">
        <v>333</v>
      </c>
      <c r="P37" s="61" t="s">
        <v>337</v>
      </c>
    </row>
    <row r="38" spans="1:16" x14ac:dyDescent="0.25">
      <c r="A38" s="62">
        <v>37</v>
      </c>
      <c r="B38" s="63" t="s">
        <v>190</v>
      </c>
      <c r="C38" s="61" t="s">
        <v>605</v>
      </c>
      <c r="D38" s="61" t="s">
        <v>243</v>
      </c>
      <c r="E38" s="61" t="s">
        <v>260</v>
      </c>
      <c r="F38" s="61" t="s">
        <v>317</v>
      </c>
      <c r="G38" s="61" t="s">
        <v>274</v>
      </c>
      <c r="H38" s="61" t="s">
        <v>270</v>
      </c>
      <c r="I38" s="61" t="s">
        <v>255</v>
      </c>
      <c r="J38" s="61" t="s">
        <v>280</v>
      </c>
      <c r="K38" s="61" t="s">
        <v>285</v>
      </c>
      <c r="L38" s="61" t="s">
        <v>300</v>
      </c>
      <c r="M38" s="61" t="s">
        <v>326</v>
      </c>
      <c r="N38" s="61" t="s">
        <v>292</v>
      </c>
      <c r="O38" s="61" t="s">
        <v>296</v>
      </c>
      <c r="P38" s="61" t="s">
        <v>336</v>
      </c>
    </row>
    <row r="39" spans="1:16" x14ac:dyDescent="0.25">
      <c r="A39" s="62">
        <v>38</v>
      </c>
      <c r="B39" s="63" t="s">
        <v>587</v>
      </c>
      <c r="C39" s="61" t="s">
        <v>254</v>
      </c>
      <c r="D39" s="61" t="s">
        <v>245</v>
      </c>
      <c r="E39" s="61" t="s">
        <v>260</v>
      </c>
      <c r="F39" s="61" t="s">
        <v>261</v>
      </c>
      <c r="G39" s="61" t="s">
        <v>317</v>
      </c>
      <c r="H39" s="61" t="s">
        <v>283</v>
      </c>
      <c r="I39" s="61" t="s">
        <v>299</v>
      </c>
      <c r="J39" s="61" t="s">
        <v>341</v>
      </c>
      <c r="K39" s="61" t="s">
        <v>330</v>
      </c>
      <c r="L39" s="61" t="s">
        <v>326</v>
      </c>
      <c r="M39" s="61" t="s">
        <v>284</v>
      </c>
      <c r="N39" s="61" t="s">
        <v>292</v>
      </c>
      <c r="O39" s="61" t="s">
        <v>333</v>
      </c>
      <c r="P39" s="61" t="s">
        <v>337</v>
      </c>
    </row>
    <row r="40" spans="1:16" x14ac:dyDescent="0.25">
      <c r="A40" s="62">
        <v>39</v>
      </c>
      <c r="B40" s="63" t="s">
        <v>155</v>
      </c>
      <c r="C40" s="61" t="s">
        <v>245</v>
      </c>
      <c r="D40" s="61" t="s">
        <v>244</v>
      </c>
      <c r="E40" s="61" t="s">
        <v>260</v>
      </c>
      <c r="F40" s="61" t="s">
        <v>263</v>
      </c>
      <c r="G40" s="61" t="s">
        <v>265</v>
      </c>
      <c r="H40" s="61" t="s">
        <v>271</v>
      </c>
      <c r="I40" s="61" t="s">
        <v>283</v>
      </c>
      <c r="J40" s="61" t="s">
        <v>319</v>
      </c>
      <c r="K40" s="61" t="s">
        <v>303</v>
      </c>
      <c r="L40" s="61" t="s">
        <v>300</v>
      </c>
      <c r="M40" s="61" t="s">
        <v>322</v>
      </c>
      <c r="N40" s="61" t="s">
        <v>292</v>
      </c>
      <c r="O40" s="61" t="s">
        <v>333</v>
      </c>
      <c r="P40" s="61" t="s">
        <v>337</v>
      </c>
    </row>
    <row r="41" spans="1:16" x14ac:dyDescent="0.25">
      <c r="A41" s="62">
        <v>40</v>
      </c>
      <c r="B41" s="63" t="s">
        <v>354</v>
      </c>
      <c r="C41" s="61" t="s">
        <v>245</v>
      </c>
      <c r="D41" s="61" t="s">
        <v>247</v>
      </c>
      <c r="E41" s="61" t="s">
        <v>274</v>
      </c>
      <c r="F41" s="61" t="s">
        <v>282</v>
      </c>
      <c r="G41" s="61" t="s">
        <v>267</v>
      </c>
      <c r="H41" s="61" t="s">
        <v>271</v>
      </c>
      <c r="I41" s="61" t="s">
        <v>281</v>
      </c>
      <c r="J41" s="61" t="s">
        <v>288</v>
      </c>
      <c r="K41" s="61" t="s">
        <v>330</v>
      </c>
      <c r="L41" s="61" t="s">
        <v>289</v>
      </c>
      <c r="M41" s="61" t="s">
        <v>275</v>
      </c>
      <c r="N41" s="61" t="s">
        <v>332</v>
      </c>
      <c r="O41" s="61" t="s">
        <v>334</v>
      </c>
      <c r="P41" s="61" t="s">
        <v>337</v>
      </c>
    </row>
    <row r="42" spans="1:16" x14ac:dyDescent="0.25">
      <c r="A42" s="62">
        <v>41</v>
      </c>
      <c r="B42" s="63" t="s">
        <v>110</v>
      </c>
      <c r="C42" s="61" t="s">
        <v>254</v>
      </c>
      <c r="D42" s="61" t="s">
        <v>245</v>
      </c>
      <c r="E42" s="61" t="s">
        <v>260</v>
      </c>
      <c r="F42" s="61" t="s">
        <v>317</v>
      </c>
      <c r="G42" s="61" t="s">
        <v>282</v>
      </c>
      <c r="H42" s="61" t="s">
        <v>271</v>
      </c>
      <c r="I42" s="61" t="s">
        <v>299</v>
      </c>
      <c r="J42" s="61" t="s">
        <v>319</v>
      </c>
      <c r="K42" s="61" t="s">
        <v>276</v>
      </c>
      <c r="L42" s="61" t="s">
        <v>330</v>
      </c>
      <c r="M42" s="61" t="s">
        <v>302</v>
      </c>
      <c r="N42" s="61" t="s">
        <v>290</v>
      </c>
      <c r="O42" s="61" t="s">
        <v>292</v>
      </c>
      <c r="P42" s="61" t="s">
        <v>337</v>
      </c>
    </row>
    <row r="43" spans="1:16" x14ac:dyDescent="0.25">
      <c r="A43" s="62">
        <v>42</v>
      </c>
      <c r="B43" s="63" t="s">
        <v>111</v>
      </c>
      <c r="C43" s="61" t="s">
        <v>245</v>
      </c>
      <c r="D43" s="61" t="s">
        <v>243</v>
      </c>
      <c r="E43" s="61" t="s">
        <v>260</v>
      </c>
      <c r="F43" s="61" t="s">
        <v>317</v>
      </c>
      <c r="G43" s="61" t="s">
        <v>263</v>
      </c>
      <c r="H43" s="61" t="s">
        <v>271</v>
      </c>
      <c r="I43" s="61" t="s">
        <v>299</v>
      </c>
      <c r="J43" s="61" t="s">
        <v>255</v>
      </c>
      <c r="K43" s="61" t="s">
        <v>276</v>
      </c>
      <c r="L43" s="61" t="s">
        <v>330</v>
      </c>
      <c r="M43" s="61" t="s">
        <v>302</v>
      </c>
      <c r="N43" s="61" t="s">
        <v>290</v>
      </c>
      <c r="O43" s="61" t="s">
        <v>332</v>
      </c>
      <c r="P43" s="61" t="s">
        <v>337</v>
      </c>
    </row>
    <row r="44" spans="1:16" x14ac:dyDescent="0.25">
      <c r="A44" s="62">
        <v>43</v>
      </c>
      <c r="B44" s="63" t="s">
        <v>515</v>
      </c>
      <c r="C44" s="61" t="s">
        <v>605</v>
      </c>
      <c r="D44" s="61" t="s">
        <v>247</v>
      </c>
      <c r="E44" s="61" t="s">
        <v>315</v>
      </c>
      <c r="F44" s="61" t="s">
        <v>316</v>
      </c>
      <c r="G44" s="61" t="s">
        <v>264</v>
      </c>
      <c r="H44" s="61" t="s">
        <v>270</v>
      </c>
      <c r="I44" s="61" t="s">
        <v>280</v>
      </c>
      <c r="J44" s="61" t="s">
        <v>320</v>
      </c>
      <c r="K44" s="61" t="s">
        <v>330</v>
      </c>
      <c r="L44" s="61" t="s">
        <v>303</v>
      </c>
      <c r="M44" s="61" t="s">
        <v>285</v>
      </c>
      <c r="N44" s="61" t="s">
        <v>290</v>
      </c>
      <c r="O44" s="61" t="s">
        <v>333</v>
      </c>
      <c r="P44" s="61" t="s">
        <v>335</v>
      </c>
    </row>
    <row r="45" spans="1:16" x14ac:dyDescent="0.25">
      <c r="A45" s="62">
        <v>44</v>
      </c>
      <c r="B45" s="63" t="s">
        <v>382</v>
      </c>
      <c r="C45" s="61" t="s">
        <v>605</v>
      </c>
      <c r="D45" s="61" t="s">
        <v>245</v>
      </c>
      <c r="E45" s="61" t="s">
        <v>261</v>
      </c>
      <c r="F45" s="61" t="s">
        <v>274</v>
      </c>
      <c r="G45" s="61" t="s">
        <v>269</v>
      </c>
      <c r="H45" s="61" t="s">
        <v>304</v>
      </c>
      <c r="I45" s="61" t="s">
        <v>288</v>
      </c>
      <c r="J45" s="61" t="s">
        <v>287</v>
      </c>
      <c r="K45" s="61" t="s">
        <v>330</v>
      </c>
      <c r="L45" s="61" t="s">
        <v>291</v>
      </c>
      <c r="M45" s="61" t="s">
        <v>284</v>
      </c>
      <c r="N45" s="61" t="s">
        <v>290</v>
      </c>
      <c r="O45" s="61" t="s">
        <v>333</v>
      </c>
      <c r="P45" s="61" t="s">
        <v>335</v>
      </c>
    </row>
    <row r="46" spans="1:16" x14ac:dyDescent="0.25">
      <c r="A46" s="62">
        <v>45</v>
      </c>
      <c r="B46" s="63" t="s">
        <v>383</v>
      </c>
      <c r="C46" s="61" t="s">
        <v>254</v>
      </c>
      <c r="D46" s="61" t="s">
        <v>245</v>
      </c>
      <c r="E46" s="61" t="s">
        <v>261</v>
      </c>
      <c r="F46" s="61" t="s">
        <v>274</v>
      </c>
      <c r="G46" s="61" t="s">
        <v>263</v>
      </c>
      <c r="H46" s="61" t="s">
        <v>270</v>
      </c>
      <c r="I46" s="61" t="s">
        <v>283</v>
      </c>
      <c r="J46" s="61" t="s">
        <v>288</v>
      </c>
      <c r="K46" s="61" t="s">
        <v>285</v>
      </c>
      <c r="L46" s="61" t="s">
        <v>326</v>
      </c>
      <c r="M46" s="61" t="s">
        <v>284</v>
      </c>
      <c r="N46" s="61" t="s">
        <v>290</v>
      </c>
      <c r="O46" s="61" t="s">
        <v>333</v>
      </c>
      <c r="P46" s="61" t="s">
        <v>337</v>
      </c>
    </row>
    <row r="47" spans="1:16" x14ac:dyDescent="0.25">
      <c r="A47" s="62">
        <v>46</v>
      </c>
      <c r="B47" s="63" t="s">
        <v>197</v>
      </c>
      <c r="C47" s="61" t="s">
        <v>243</v>
      </c>
      <c r="D47" s="61" t="s">
        <v>244</v>
      </c>
      <c r="E47" s="61" t="s">
        <v>260</v>
      </c>
      <c r="F47" s="61" t="s">
        <v>274</v>
      </c>
      <c r="G47" s="61" t="s">
        <v>269</v>
      </c>
      <c r="H47" s="61" t="s">
        <v>270</v>
      </c>
      <c r="I47" s="61" t="s">
        <v>262</v>
      </c>
      <c r="J47" s="61" t="s">
        <v>257</v>
      </c>
      <c r="K47" s="61" t="s">
        <v>330</v>
      </c>
      <c r="L47" s="61" t="s">
        <v>302</v>
      </c>
      <c r="M47" s="61" t="s">
        <v>284</v>
      </c>
      <c r="N47" s="61" t="s">
        <v>290</v>
      </c>
      <c r="O47" s="61" t="s">
        <v>333</v>
      </c>
      <c r="P47" s="61" t="s">
        <v>337</v>
      </c>
    </row>
    <row r="48" spans="1:16" x14ac:dyDescent="0.25">
      <c r="A48" s="62">
        <v>47</v>
      </c>
      <c r="B48" s="63" t="s">
        <v>198</v>
      </c>
      <c r="C48" s="61" t="s">
        <v>243</v>
      </c>
      <c r="D48" s="61" t="s">
        <v>254</v>
      </c>
      <c r="E48" s="61" t="s">
        <v>260</v>
      </c>
      <c r="F48" s="61" t="s">
        <v>274</v>
      </c>
      <c r="G48" s="61" t="s">
        <v>317</v>
      </c>
      <c r="H48" s="61" t="s">
        <v>271</v>
      </c>
      <c r="I48" s="61" t="s">
        <v>299</v>
      </c>
      <c r="J48" s="61" t="s">
        <v>257</v>
      </c>
      <c r="K48" s="61" t="s">
        <v>330</v>
      </c>
      <c r="L48" s="61" t="s">
        <v>285</v>
      </c>
      <c r="M48" s="61" t="s">
        <v>302</v>
      </c>
      <c r="N48" s="61" t="s">
        <v>290</v>
      </c>
      <c r="O48" s="61" t="s">
        <v>292</v>
      </c>
      <c r="P48" s="61" t="s">
        <v>337</v>
      </c>
    </row>
    <row r="49" spans="1:16" x14ac:dyDescent="0.25">
      <c r="A49" s="62">
        <v>48</v>
      </c>
      <c r="B49" s="63" t="s">
        <v>314</v>
      </c>
      <c r="C49" s="61" t="s">
        <v>245</v>
      </c>
      <c r="D49" s="61" t="s">
        <v>244</v>
      </c>
      <c r="E49" s="61" t="s">
        <v>260</v>
      </c>
      <c r="F49" s="61" t="s">
        <v>317</v>
      </c>
      <c r="G49" s="61" t="s">
        <v>265</v>
      </c>
      <c r="H49" s="61" t="s">
        <v>271</v>
      </c>
      <c r="I49" s="61" t="s">
        <v>299</v>
      </c>
      <c r="J49" s="61" t="s">
        <v>277</v>
      </c>
      <c r="K49" s="61" t="s">
        <v>330</v>
      </c>
      <c r="L49" s="61" t="s">
        <v>300</v>
      </c>
      <c r="M49" s="61" t="s">
        <v>324</v>
      </c>
      <c r="N49" s="61" t="s">
        <v>294</v>
      </c>
      <c r="O49" s="61" t="s">
        <v>332</v>
      </c>
      <c r="P49" s="61" t="s">
        <v>337</v>
      </c>
    </row>
    <row r="50" spans="1:16" x14ac:dyDescent="0.25">
      <c r="A50" s="62">
        <v>49</v>
      </c>
      <c r="B50" s="63" t="s">
        <v>433</v>
      </c>
      <c r="C50" s="61" t="s">
        <v>254</v>
      </c>
      <c r="D50" s="61" t="s">
        <v>240</v>
      </c>
      <c r="E50" s="61" t="s">
        <v>264</v>
      </c>
      <c r="F50" s="61" t="s">
        <v>250</v>
      </c>
      <c r="G50" s="61" t="s">
        <v>253</v>
      </c>
      <c r="H50" s="61" t="s">
        <v>271</v>
      </c>
      <c r="I50" s="61" t="s">
        <v>304</v>
      </c>
      <c r="J50" s="61" t="s">
        <v>251</v>
      </c>
      <c r="K50" s="61" t="s">
        <v>302</v>
      </c>
      <c r="L50" s="61" t="s">
        <v>327</v>
      </c>
      <c r="M50" s="61" t="s">
        <v>272</v>
      </c>
      <c r="N50" s="61" t="s">
        <v>292</v>
      </c>
      <c r="O50" s="61" t="s">
        <v>333</v>
      </c>
      <c r="P50" s="61" t="s">
        <v>335</v>
      </c>
    </row>
    <row r="51" spans="1:16" x14ac:dyDescent="0.25">
      <c r="A51" s="62">
        <v>50</v>
      </c>
      <c r="B51" s="63" t="s">
        <v>162</v>
      </c>
      <c r="C51" s="61" t="s">
        <v>245</v>
      </c>
      <c r="D51" s="61" t="s">
        <v>244</v>
      </c>
      <c r="E51" s="61" t="s">
        <v>261</v>
      </c>
      <c r="F51" s="61" t="s">
        <v>274</v>
      </c>
      <c r="G51" s="61" t="s">
        <v>269</v>
      </c>
      <c r="H51" s="61" t="s">
        <v>279</v>
      </c>
      <c r="I51" s="61" t="s">
        <v>288</v>
      </c>
      <c r="J51" s="61" t="s">
        <v>251</v>
      </c>
      <c r="K51" s="61" t="s">
        <v>330</v>
      </c>
      <c r="L51" s="61" t="s">
        <v>300</v>
      </c>
      <c r="M51" s="61" t="s">
        <v>284</v>
      </c>
      <c r="N51" s="61" t="s">
        <v>290</v>
      </c>
      <c r="O51" s="61" t="s">
        <v>333</v>
      </c>
      <c r="P51" s="61" t="s">
        <v>337</v>
      </c>
    </row>
    <row r="52" spans="1:16" x14ac:dyDescent="0.25">
      <c r="A52" s="62">
        <v>51</v>
      </c>
      <c r="B52" s="63" t="s">
        <v>163</v>
      </c>
      <c r="C52" s="61" t="s">
        <v>245</v>
      </c>
      <c r="D52" s="61" t="s">
        <v>243</v>
      </c>
      <c r="E52" s="61" t="s">
        <v>266</v>
      </c>
      <c r="F52" s="61" t="s">
        <v>282</v>
      </c>
      <c r="G52" s="61" t="s">
        <v>269</v>
      </c>
      <c r="H52" s="61" t="s">
        <v>270</v>
      </c>
      <c r="I52" s="61" t="s">
        <v>280</v>
      </c>
      <c r="J52" s="61" t="s">
        <v>251</v>
      </c>
      <c r="K52" s="61" t="s">
        <v>303</v>
      </c>
      <c r="L52" s="61" t="s">
        <v>300</v>
      </c>
      <c r="M52" s="61" t="s">
        <v>285</v>
      </c>
      <c r="N52" s="61" t="s">
        <v>290</v>
      </c>
      <c r="O52" s="61" t="s">
        <v>333</v>
      </c>
      <c r="P52" s="61" t="s">
        <v>337</v>
      </c>
    </row>
    <row r="53" spans="1:16" x14ac:dyDescent="0.25">
      <c r="A53" s="62">
        <v>52</v>
      </c>
      <c r="B53" s="63" t="s">
        <v>151</v>
      </c>
      <c r="C53" s="61" t="s">
        <v>254</v>
      </c>
      <c r="D53" s="61" t="s">
        <v>244</v>
      </c>
      <c r="E53" s="61" t="s">
        <v>261</v>
      </c>
      <c r="F53" s="61" t="s">
        <v>274</v>
      </c>
      <c r="G53" s="61" t="s">
        <v>263</v>
      </c>
      <c r="H53" s="61" t="s">
        <v>279</v>
      </c>
      <c r="I53" s="61" t="s">
        <v>283</v>
      </c>
      <c r="J53" s="61" t="s">
        <v>270</v>
      </c>
      <c r="K53" s="61" t="s">
        <v>302</v>
      </c>
      <c r="L53" s="61" t="s">
        <v>326</v>
      </c>
      <c r="M53" s="61" t="s">
        <v>328</v>
      </c>
      <c r="N53" s="61" t="s">
        <v>290</v>
      </c>
      <c r="O53" s="61" t="s">
        <v>333</v>
      </c>
      <c r="P53" s="61" t="s">
        <v>337</v>
      </c>
    </row>
    <row r="54" spans="1:16" x14ac:dyDescent="0.25">
      <c r="A54" s="62">
        <v>53</v>
      </c>
      <c r="B54" s="63" t="s">
        <v>152</v>
      </c>
      <c r="C54" s="61" t="s">
        <v>254</v>
      </c>
      <c r="D54" s="61" t="s">
        <v>245</v>
      </c>
      <c r="E54" s="61" t="s">
        <v>261</v>
      </c>
      <c r="F54" s="61" t="s">
        <v>269</v>
      </c>
      <c r="G54" s="61" t="s">
        <v>274</v>
      </c>
      <c r="H54" s="61" t="s">
        <v>270</v>
      </c>
      <c r="I54" s="61" t="s">
        <v>299</v>
      </c>
      <c r="J54" s="61" t="s">
        <v>320</v>
      </c>
      <c r="K54" s="61" t="s">
        <v>302</v>
      </c>
      <c r="L54" s="61" t="s">
        <v>328</v>
      </c>
      <c r="M54" s="61" t="s">
        <v>289</v>
      </c>
      <c r="N54" s="61" t="s">
        <v>290</v>
      </c>
      <c r="O54" s="61" t="s">
        <v>333</v>
      </c>
      <c r="P54" s="61" t="s">
        <v>337</v>
      </c>
    </row>
    <row r="55" spans="1:16" x14ac:dyDescent="0.25">
      <c r="A55" s="62">
        <v>54</v>
      </c>
      <c r="B55" s="63" t="s">
        <v>153</v>
      </c>
      <c r="C55" s="61" t="s">
        <v>243</v>
      </c>
      <c r="D55" s="61" t="s">
        <v>245</v>
      </c>
      <c r="E55" s="61" t="s">
        <v>274</v>
      </c>
      <c r="F55" s="61" t="s">
        <v>261</v>
      </c>
      <c r="G55" s="61" t="s">
        <v>260</v>
      </c>
      <c r="H55" s="61" t="s">
        <v>270</v>
      </c>
      <c r="I55" s="61" t="s">
        <v>283</v>
      </c>
      <c r="J55" s="61" t="s">
        <v>299</v>
      </c>
      <c r="K55" s="61" t="s">
        <v>291</v>
      </c>
      <c r="L55" s="61" t="s">
        <v>300</v>
      </c>
      <c r="M55" s="61" t="s">
        <v>285</v>
      </c>
      <c r="N55" s="61" t="s">
        <v>290</v>
      </c>
      <c r="O55" s="61" t="s">
        <v>333</v>
      </c>
      <c r="P55" s="61" t="s">
        <v>337</v>
      </c>
    </row>
    <row r="56" spans="1:16" x14ac:dyDescent="0.25">
      <c r="A56" s="62">
        <v>55</v>
      </c>
      <c r="B56" s="63" t="s">
        <v>154</v>
      </c>
      <c r="C56" s="61" t="s">
        <v>245</v>
      </c>
      <c r="D56" s="61" t="s">
        <v>609</v>
      </c>
      <c r="E56" s="61" t="s">
        <v>260</v>
      </c>
      <c r="F56" s="61" t="s">
        <v>267</v>
      </c>
      <c r="G56" s="61" t="s">
        <v>265</v>
      </c>
      <c r="H56" s="61" t="s">
        <v>270</v>
      </c>
      <c r="I56" s="61" t="s">
        <v>320</v>
      </c>
      <c r="J56" s="61" t="s">
        <v>287</v>
      </c>
      <c r="K56" s="61" t="s">
        <v>297</v>
      </c>
      <c r="L56" s="61" t="s">
        <v>302</v>
      </c>
      <c r="M56" s="61" t="s">
        <v>330</v>
      </c>
      <c r="N56" s="61" t="s">
        <v>290</v>
      </c>
      <c r="O56" s="61" t="s">
        <v>292</v>
      </c>
      <c r="P56" s="61" t="s">
        <v>335</v>
      </c>
    </row>
    <row r="57" spans="1:16" x14ac:dyDescent="0.25">
      <c r="A57" s="62">
        <v>56</v>
      </c>
      <c r="B57" s="63" t="s">
        <v>606</v>
      </c>
      <c r="C57" s="61" t="s">
        <v>243</v>
      </c>
      <c r="D57" s="61" t="s">
        <v>254</v>
      </c>
      <c r="E57" s="61" t="s">
        <v>260</v>
      </c>
      <c r="F57" s="61" t="s">
        <v>274</v>
      </c>
      <c r="G57" s="61" t="s">
        <v>269</v>
      </c>
      <c r="H57" s="61" t="s">
        <v>270</v>
      </c>
      <c r="I57" s="61" t="s">
        <v>299</v>
      </c>
      <c r="J57" s="61" t="s">
        <v>257</v>
      </c>
      <c r="K57" s="61" t="s">
        <v>303</v>
      </c>
      <c r="L57" s="61" t="s">
        <v>300</v>
      </c>
      <c r="M57" s="61" t="s">
        <v>285</v>
      </c>
      <c r="N57" s="61" t="s">
        <v>290</v>
      </c>
      <c r="O57" s="61" t="s">
        <v>333</v>
      </c>
      <c r="P57" s="61" t="s">
        <v>336</v>
      </c>
    </row>
    <row r="58" spans="1:16" x14ac:dyDescent="0.25">
      <c r="A58" s="62">
        <v>57</v>
      </c>
      <c r="B58" s="63" t="s">
        <v>313</v>
      </c>
      <c r="C58" s="61" t="s">
        <v>243</v>
      </c>
      <c r="D58" s="61" t="s">
        <v>244</v>
      </c>
      <c r="E58" s="61" t="s">
        <v>260</v>
      </c>
      <c r="F58" s="61" t="s">
        <v>317</v>
      </c>
      <c r="G58" s="61" t="s">
        <v>267</v>
      </c>
      <c r="H58" s="61" t="s">
        <v>255</v>
      </c>
      <c r="I58" s="61" t="s">
        <v>319</v>
      </c>
      <c r="J58" s="61" t="s">
        <v>277</v>
      </c>
      <c r="K58" s="61" t="s">
        <v>276</v>
      </c>
      <c r="L58" s="61" t="s">
        <v>326</v>
      </c>
      <c r="M58" s="61" t="s">
        <v>278</v>
      </c>
      <c r="N58" s="61" t="s">
        <v>290</v>
      </c>
      <c r="O58" s="61" t="s">
        <v>331</v>
      </c>
      <c r="P58" s="61" t="s">
        <v>337</v>
      </c>
    </row>
    <row r="59" spans="1:16" x14ac:dyDescent="0.25">
      <c r="A59" s="62">
        <v>58</v>
      </c>
      <c r="B59" s="63" t="s">
        <v>92</v>
      </c>
      <c r="C59" s="61" t="s">
        <v>254</v>
      </c>
      <c r="D59" s="61" t="s">
        <v>244</v>
      </c>
      <c r="E59" s="61" t="s">
        <v>267</v>
      </c>
      <c r="F59" s="61" t="s">
        <v>282</v>
      </c>
      <c r="G59" s="61" t="s">
        <v>608</v>
      </c>
      <c r="H59" s="61" t="s">
        <v>271</v>
      </c>
      <c r="I59" s="61" t="s">
        <v>281</v>
      </c>
      <c r="J59" s="61" t="s">
        <v>251</v>
      </c>
      <c r="K59" s="61" t="s">
        <v>289</v>
      </c>
      <c r="L59" s="61" t="s">
        <v>322</v>
      </c>
      <c r="M59" s="61" t="s">
        <v>284</v>
      </c>
      <c r="N59" s="61" t="s">
        <v>290</v>
      </c>
      <c r="O59" s="61" t="s">
        <v>296</v>
      </c>
      <c r="P59" s="61" t="s">
        <v>337</v>
      </c>
    </row>
    <row r="60" spans="1:16" x14ac:dyDescent="0.25">
      <c r="A60" s="62">
        <v>59</v>
      </c>
      <c r="B60" s="63" t="s">
        <v>98</v>
      </c>
      <c r="C60" s="61" t="s">
        <v>254</v>
      </c>
      <c r="D60" s="61" t="s">
        <v>245</v>
      </c>
      <c r="E60" s="61" t="s">
        <v>260</v>
      </c>
      <c r="F60" s="61" t="s">
        <v>250</v>
      </c>
      <c r="G60" s="61" t="s">
        <v>265</v>
      </c>
      <c r="H60" s="61" t="s">
        <v>341</v>
      </c>
      <c r="I60" s="61" t="s">
        <v>262</v>
      </c>
      <c r="J60" s="61" t="s">
        <v>288</v>
      </c>
      <c r="K60" s="61" t="s">
        <v>297</v>
      </c>
      <c r="L60" s="61" t="s">
        <v>300</v>
      </c>
      <c r="M60" s="61" t="s">
        <v>284</v>
      </c>
      <c r="N60" s="61" t="s">
        <v>332</v>
      </c>
      <c r="O60" s="61" t="s">
        <v>333</v>
      </c>
      <c r="P60" s="61" t="s">
        <v>337</v>
      </c>
    </row>
    <row r="61" spans="1:16" x14ac:dyDescent="0.25">
      <c r="A61" s="62">
        <v>60</v>
      </c>
      <c r="B61" s="63" t="s">
        <v>399</v>
      </c>
      <c r="C61" s="61" t="s">
        <v>254</v>
      </c>
      <c r="D61" s="61" t="s">
        <v>609</v>
      </c>
      <c r="E61" s="61" t="s">
        <v>266</v>
      </c>
      <c r="F61" s="61" t="s">
        <v>263</v>
      </c>
      <c r="G61" s="61" t="s">
        <v>252</v>
      </c>
      <c r="H61" s="61" t="s">
        <v>270</v>
      </c>
      <c r="I61" s="61" t="s">
        <v>251</v>
      </c>
      <c r="J61" s="61" t="s">
        <v>287</v>
      </c>
      <c r="K61" s="61" t="s">
        <v>326</v>
      </c>
      <c r="L61" s="61" t="s">
        <v>291</v>
      </c>
      <c r="M61" s="61" t="s">
        <v>330</v>
      </c>
      <c r="N61" s="61" t="s">
        <v>290</v>
      </c>
      <c r="O61" s="61" t="s">
        <v>292</v>
      </c>
      <c r="P61" s="61" t="s">
        <v>336</v>
      </c>
    </row>
    <row r="62" spans="1:16" x14ac:dyDescent="0.25">
      <c r="A62" s="62">
        <v>61</v>
      </c>
      <c r="B62" s="63" t="s">
        <v>589</v>
      </c>
      <c r="C62" s="61" t="s">
        <v>254</v>
      </c>
      <c r="D62" s="61" t="s">
        <v>243</v>
      </c>
      <c r="E62" s="61" t="s">
        <v>317</v>
      </c>
      <c r="F62" s="61" t="s">
        <v>608</v>
      </c>
      <c r="G62" s="61" t="s">
        <v>265</v>
      </c>
      <c r="H62" s="61" t="s">
        <v>280</v>
      </c>
      <c r="I62" s="61" t="s">
        <v>299</v>
      </c>
      <c r="J62" s="61" t="s">
        <v>320</v>
      </c>
      <c r="K62" s="61" t="s">
        <v>303</v>
      </c>
      <c r="L62" s="61" t="s">
        <v>300</v>
      </c>
      <c r="M62" s="61" t="s">
        <v>285</v>
      </c>
      <c r="N62" s="61" t="s">
        <v>290</v>
      </c>
      <c r="O62" s="61" t="s">
        <v>333</v>
      </c>
      <c r="P62" s="61" t="s">
        <v>336</v>
      </c>
    </row>
    <row r="63" spans="1:16" x14ac:dyDescent="0.25">
      <c r="A63" s="62">
        <v>62</v>
      </c>
      <c r="B63" s="63" t="s">
        <v>422</v>
      </c>
      <c r="C63" s="61" t="s">
        <v>245</v>
      </c>
      <c r="D63" s="61" t="s">
        <v>247</v>
      </c>
      <c r="E63" s="61" t="s">
        <v>260</v>
      </c>
      <c r="F63" s="61" t="s">
        <v>268</v>
      </c>
      <c r="G63" s="61" t="s">
        <v>315</v>
      </c>
      <c r="H63" s="61" t="s">
        <v>277</v>
      </c>
      <c r="I63" s="61" t="s">
        <v>286</v>
      </c>
      <c r="J63" s="61" t="s">
        <v>287</v>
      </c>
      <c r="K63" s="61" t="s">
        <v>330</v>
      </c>
      <c r="L63" s="61" t="s">
        <v>302</v>
      </c>
      <c r="M63" s="61" t="s">
        <v>328</v>
      </c>
      <c r="N63" s="61" t="s">
        <v>290</v>
      </c>
      <c r="O63" s="61" t="s">
        <v>333</v>
      </c>
      <c r="P63" s="61" t="s">
        <v>337</v>
      </c>
    </row>
    <row r="64" spans="1:16" x14ac:dyDescent="0.25">
      <c r="A64" s="62">
        <v>63</v>
      </c>
      <c r="B64" s="63" t="s">
        <v>591</v>
      </c>
      <c r="C64" s="61" t="s">
        <v>244</v>
      </c>
      <c r="D64" s="61" t="s">
        <v>247</v>
      </c>
      <c r="E64" s="61" t="s">
        <v>261</v>
      </c>
      <c r="F64" s="61" t="s">
        <v>282</v>
      </c>
      <c r="G64" s="61" t="s">
        <v>269</v>
      </c>
      <c r="H64" s="61" t="s">
        <v>279</v>
      </c>
      <c r="I64" s="61" t="s">
        <v>288</v>
      </c>
      <c r="J64" s="61" t="s">
        <v>281</v>
      </c>
      <c r="K64" s="61" t="s">
        <v>285</v>
      </c>
      <c r="L64" s="61" t="s">
        <v>300</v>
      </c>
      <c r="M64" s="61" t="s">
        <v>330</v>
      </c>
      <c r="N64" s="61" t="s">
        <v>290</v>
      </c>
      <c r="O64" s="61" t="s">
        <v>332</v>
      </c>
      <c r="P64" s="61" t="s">
        <v>337</v>
      </c>
    </row>
    <row r="65" spans="1:16" x14ac:dyDescent="0.25">
      <c r="A65" s="62">
        <v>64</v>
      </c>
      <c r="B65" s="63" t="s">
        <v>592</v>
      </c>
      <c r="C65" s="61" t="s">
        <v>243</v>
      </c>
      <c r="D65" s="61" t="s">
        <v>245</v>
      </c>
      <c r="E65" s="61" t="s">
        <v>260</v>
      </c>
      <c r="F65" s="61" t="s">
        <v>261</v>
      </c>
      <c r="G65" s="61" t="s">
        <v>265</v>
      </c>
      <c r="H65" s="61" t="s">
        <v>270</v>
      </c>
      <c r="I65" s="61" t="s">
        <v>279</v>
      </c>
      <c r="J65" s="61" t="s">
        <v>283</v>
      </c>
      <c r="K65" s="61" t="s">
        <v>291</v>
      </c>
      <c r="L65" s="61" t="s">
        <v>300</v>
      </c>
      <c r="M65" s="61" t="s">
        <v>285</v>
      </c>
      <c r="N65" s="61" t="s">
        <v>290</v>
      </c>
      <c r="O65" s="61" t="s">
        <v>292</v>
      </c>
      <c r="P65" s="61" t="s">
        <v>337</v>
      </c>
    </row>
    <row r="66" spans="1:16" x14ac:dyDescent="0.25">
      <c r="A66" s="62">
        <v>65</v>
      </c>
      <c r="B66" s="63" t="s">
        <v>593</v>
      </c>
      <c r="C66" s="61" t="s">
        <v>244</v>
      </c>
      <c r="D66" s="61" t="s">
        <v>242</v>
      </c>
      <c r="E66" s="61" t="s">
        <v>316</v>
      </c>
      <c r="F66" s="61" t="s">
        <v>256</v>
      </c>
      <c r="G66" s="61" t="s">
        <v>265</v>
      </c>
      <c r="H66" s="61" t="s">
        <v>270</v>
      </c>
      <c r="I66" s="61" t="s">
        <v>299</v>
      </c>
      <c r="J66" s="61" t="s">
        <v>320</v>
      </c>
      <c r="K66" s="61" t="s">
        <v>291</v>
      </c>
      <c r="L66" s="61" t="s">
        <v>328</v>
      </c>
      <c r="M66" s="61" t="s">
        <v>330</v>
      </c>
      <c r="N66" s="61" t="s">
        <v>290</v>
      </c>
      <c r="O66" s="61" t="s">
        <v>292</v>
      </c>
      <c r="P66" s="61" t="s">
        <v>337</v>
      </c>
    </row>
    <row r="67" spans="1:16" x14ac:dyDescent="0.25">
      <c r="A67" s="62">
        <v>66</v>
      </c>
      <c r="B67" s="63" t="s">
        <v>594</v>
      </c>
      <c r="C67" s="61" t="s">
        <v>245</v>
      </c>
      <c r="D67" s="61" t="s">
        <v>244</v>
      </c>
      <c r="E67" s="61" t="s">
        <v>315</v>
      </c>
      <c r="F67" s="61" t="s">
        <v>261</v>
      </c>
      <c r="G67" s="61" t="s">
        <v>260</v>
      </c>
      <c r="H67" s="61" t="s">
        <v>270</v>
      </c>
      <c r="I67" s="61" t="s">
        <v>277</v>
      </c>
      <c r="J67" s="61" t="s">
        <v>283</v>
      </c>
      <c r="K67" s="61" t="s">
        <v>289</v>
      </c>
      <c r="L67" s="61" t="s">
        <v>276</v>
      </c>
      <c r="M67" s="61" t="s">
        <v>284</v>
      </c>
      <c r="N67" s="61" t="s">
        <v>290</v>
      </c>
      <c r="O67" s="61" t="s">
        <v>292</v>
      </c>
      <c r="P67" s="61" t="s">
        <v>337</v>
      </c>
    </row>
    <row r="68" spans="1:16" x14ac:dyDescent="0.25">
      <c r="A68" s="62">
        <v>67</v>
      </c>
      <c r="B68" s="63" t="s">
        <v>194</v>
      </c>
      <c r="C68" s="61" t="s">
        <v>243</v>
      </c>
      <c r="D68" s="61" t="s">
        <v>609</v>
      </c>
      <c r="E68" s="61" t="s">
        <v>264</v>
      </c>
      <c r="F68" s="61" t="s">
        <v>317</v>
      </c>
      <c r="G68" s="61" t="s">
        <v>263</v>
      </c>
      <c r="H68" s="61" t="s">
        <v>271</v>
      </c>
      <c r="I68" s="61" t="s">
        <v>287</v>
      </c>
      <c r="J68" s="61" t="s">
        <v>259</v>
      </c>
      <c r="K68" s="61" t="s">
        <v>291</v>
      </c>
      <c r="L68" s="61" t="s">
        <v>289</v>
      </c>
      <c r="M68" s="61" t="s">
        <v>275</v>
      </c>
      <c r="N68" s="61" t="s">
        <v>290</v>
      </c>
      <c r="O68" s="61" t="s">
        <v>332</v>
      </c>
      <c r="P68" s="61" t="s">
        <v>336</v>
      </c>
    </row>
    <row r="69" spans="1:16" x14ac:dyDescent="0.25">
      <c r="A69" s="62">
        <v>68</v>
      </c>
      <c r="B69" s="63" t="s">
        <v>176</v>
      </c>
      <c r="C69" s="61" t="s">
        <v>605</v>
      </c>
      <c r="D69" s="61" t="s">
        <v>244</v>
      </c>
      <c r="E69" s="61" t="s">
        <v>274</v>
      </c>
      <c r="F69" s="61" t="s">
        <v>260</v>
      </c>
      <c r="G69" s="61" t="s">
        <v>264</v>
      </c>
      <c r="H69" s="61" t="s">
        <v>283</v>
      </c>
      <c r="I69" s="61" t="s">
        <v>255</v>
      </c>
      <c r="J69" s="61" t="s">
        <v>259</v>
      </c>
      <c r="K69" s="61" t="s">
        <v>278</v>
      </c>
      <c r="L69" s="61" t="s">
        <v>300</v>
      </c>
      <c r="M69" s="61" t="s">
        <v>291</v>
      </c>
      <c r="N69" s="61" t="s">
        <v>290</v>
      </c>
      <c r="O69" s="61" t="s">
        <v>333</v>
      </c>
      <c r="P69" s="61" t="s">
        <v>335</v>
      </c>
    </row>
    <row r="70" spans="1:16" x14ac:dyDescent="0.25">
      <c r="A70" s="62">
        <v>69</v>
      </c>
      <c r="B70" s="63" t="s">
        <v>177</v>
      </c>
      <c r="C70" s="61" t="s">
        <v>245</v>
      </c>
      <c r="D70" s="61" t="s">
        <v>246</v>
      </c>
      <c r="E70" s="61" t="s">
        <v>253</v>
      </c>
      <c r="F70" s="61" t="s">
        <v>269</v>
      </c>
      <c r="G70" s="61" t="s">
        <v>267</v>
      </c>
      <c r="H70" s="61" t="s">
        <v>341</v>
      </c>
      <c r="I70" s="61" t="s">
        <v>255</v>
      </c>
      <c r="J70" s="61" t="s">
        <v>283</v>
      </c>
      <c r="K70" s="61" t="s">
        <v>326</v>
      </c>
      <c r="L70" s="61" t="s">
        <v>300</v>
      </c>
      <c r="M70" s="61" t="s">
        <v>289</v>
      </c>
      <c r="N70" s="61" t="s">
        <v>290</v>
      </c>
      <c r="O70" s="61" t="s">
        <v>292</v>
      </c>
      <c r="P70" s="61" t="s">
        <v>336</v>
      </c>
    </row>
    <row r="71" spans="1:16" x14ac:dyDescent="0.25">
      <c r="A71" s="62">
        <v>70</v>
      </c>
      <c r="B71" s="63" t="s">
        <v>173</v>
      </c>
      <c r="C71" s="61" t="s">
        <v>605</v>
      </c>
      <c r="D71" s="61" t="s">
        <v>244</v>
      </c>
      <c r="E71" s="61" t="s">
        <v>260</v>
      </c>
      <c r="F71" s="61" t="s">
        <v>316</v>
      </c>
      <c r="G71" s="61" t="s">
        <v>282</v>
      </c>
      <c r="H71" s="61" t="s">
        <v>341</v>
      </c>
      <c r="I71" s="61" t="s">
        <v>286</v>
      </c>
      <c r="J71" s="61" t="s">
        <v>320</v>
      </c>
      <c r="K71" s="61" t="s">
        <v>297</v>
      </c>
      <c r="L71" s="61" t="s">
        <v>289</v>
      </c>
      <c r="M71" s="61" t="s">
        <v>328</v>
      </c>
      <c r="N71" s="61" t="s">
        <v>332</v>
      </c>
      <c r="O71" s="61" t="s">
        <v>333</v>
      </c>
      <c r="P71" s="61" t="s">
        <v>336</v>
      </c>
    </row>
    <row r="72" spans="1:16" x14ac:dyDescent="0.25">
      <c r="A72" s="62">
        <v>71</v>
      </c>
      <c r="B72" s="63" t="s">
        <v>174</v>
      </c>
      <c r="C72" s="61" t="s">
        <v>245</v>
      </c>
      <c r="D72" s="61" t="s">
        <v>243</v>
      </c>
      <c r="E72" s="61" t="s">
        <v>274</v>
      </c>
      <c r="F72" s="61" t="s">
        <v>317</v>
      </c>
      <c r="G72" s="61" t="s">
        <v>265</v>
      </c>
      <c r="H72" s="61" t="s">
        <v>270</v>
      </c>
      <c r="I72" s="61" t="s">
        <v>271</v>
      </c>
      <c r="J72" s="61" t="s">
        <v>255</v>
      </c>
      <c r="K72" s="61" t="s">
        <v>330</v>
      </c>
      <c r="L72" s="61" t="s">
        <v>327</v>
      </c>
      <c r="M72" s="61" t="s">
        <v>289</v>
      </c>
      <c r="N72" s="61" t="s">
        <v>332</v>
      </c>
      <c r="O72" s="61" t="s">
        <v>333</v>
      </c>
      <c r="P72" s="61" t="s">
        <v>336</v>
      </c>
    </row>
    <row r="73" spans="1:16" x14ac:dyDescent="0.25">
      <c r="A73" s="62">
        <v>72</v>
      </c>
      <c r="B73" s="63" t="s">
        <v>306</v>
      </c>
      <c r="C73" s="61" t="s">
        <v>605</v>
      </c>
      <c r="D73" s="61" t="s">
        <v>244</v>
      </c>
      <c r="E73" s="61" t="s">
        <v>274</v>
      </c>
      <c r="F73" s="61" t="s">
        <v>261</v>
      </c>
      <c r="G73" s="61" t="s">
        <v>267</v>
      </c>
      <c r="H73" s="61" t="s">
        <v>279</v>
      </c>
      <c r="I73" s="61" t="s">
        <v>283</v>
      </c>
      <c r="J73" s="61" t="s">
        <v>271</v>
      </c>
      <c r="K73" s="61" t="s">
        <v>297</v>
      </c>
      <c r="L73" s="61" t="s">
        <v>330</v>
      </c>
      <c r="M73" s="61" t="s">
        <v>285</v>
      </c>
      <c r="N73" s="61" t="s">
        <v>290</v>
      </c>
      <c r="O73" s="61" t="s">
        <v>333</v>
      </c>
      <c r="P73" s="61" t="s">
        <v>336</v>
      </c>
    </row>
    <row r="74" spans="1:16" x14ac:dyDescent="0.25">
      <c r="A74" s="62">
        <v>73</v>
      </c>
      <c r="B74" s="63" t="s">
        <v>124</v>
      </c>
      <c r="C74" s="61" t="s">
        <v>605</v>
      </c>
      <c r="D74" s="61" t="s">
        <v>245</v>
      </c>
      <c r="E74" s="61" t="s">
        <v>260</v>
      </c>
      <c r="F74" s="61" t="s">
        <v>267</v>
      </c>
      <c r="G74" s="61" t="s">
        <v>269</v>
      </c>
      <c r="H74" s="61" t="s">
        <v>341</v>
      </c>
      <c r="I74" s="61" t="s">
        <v>283</v>
      </c>
      <c r="J74" s="61" t="s">
        <v>299</v>
      </c>
      <c r="K74" s="61" t="s">
        <v>285</v>
      </c>
      <c r="L74" s="61" t="s">
        <v>330</v>
      </c>
      <c r="M74" s="61" t="s">
        <v>284</v>
      </c>
      <c r="N74" s="61" t="s">
        <v>332</v>
      </c>
      <c r="O74" s="61" t="s">
        <v>333</v>
      </c>
      <c r="P74" s="61" t="s">
        <v>337</v>
      </c>
    </row>
    <row r="75" spans="1:16" x14ac:dyDescent="0.25">
      <c r="A75" s="62">
        <v>74</v>
      </c>
      <c r="B75" s="63" t="s">
        <v>125</v>
      </c>
      <c r="C75" s="61" t="s">
        <v>244</v>
      </c>
      <c r="D75" s="61" t="s">
        <v>609</v>
      </c>
      <c r="E75" s="61" t="s">
        <v>253</v>
      </c>
      <c r="F75" s="61" t="s">
        <v>260</v>
      </c>
      <c r="G75" s="61" t="s">
        <v>261</v>
      </c>
      <c r="H75" s="61" t="s">
        <v>299</v>
      </c>
      <c r="I75" s="61" t="s">
        <v>283</v>
      </c>
      <c r="J75" s="61" t="s">
        <v>255</v>
      </c>
      <c r="K75" s="61" t="s">
        <v>302</v>
      </c>
      <c r="L75" s="61" t="s">
        <v>300</v>
      </c>
      <c r="M75" s="61" t="s">
        <v>284</v>
      </c>
      <c r="N75" s="61" t="s">
        <v>332</v>
      </c>
      <c r="O75" s="61" t="s">
        <v>333</v>
      </c>
      <c r="P75" s="61" t="s">
        <v>337</v>
      </c>
    </row>
    <row r="76" spans="1:16" x14ac:dyDescent="0.25">
      <c r="A76" s="62">
        <v>75</v>
      </c>
      <c r="B76" s="63" t="s">
        <v>126</v>
      </c>
      <c r="C76" s="61" t="s">
        <v>243</v>
      </c>
      <c r="D76" s="61" t="s">
        <v>242</v>
      </c>
      <c r="E76" s="61" t="s">
        <v>260</v>
      </c>
      <c r="F76" s="61" t="s">
        <v>274</v>
      </c>
      <c r="G76" s="61" t="s">
        <v>264</v>
      </c>
      <c r="H76" s="61" t="s">
        <v>288</v>
      </c>
      <c r="I76" s="61" t="s">
        <v>299</v>
      </c>
      <c r="J76" s="61" t="s">
        <v>283</v>
      </c>
      <c r="K76" s="61" t="s">
        <v>285</v>
      </c>
      <c r="L76" s="61" t="s">
        <v>330</v>
      </c>
      <c r="M76" s="61" t="s">
        <v>284</v>
      </c>
      <c r="N76" s="61" t="s">
        <v>332</v>
      </c>
      <c r="O76" s="61" t="s">
        <v>333</v>
      </c>
      <c r="P76" s="61" t="s">
        <v>337</v>
      </c>
    </row>
    <row r="77" spans="1:16" x14ac:dyDescent="0.25">
      <c r="A77" s="62">
        <v>76</v>
      </c>
      <c r="B77" s="63" t="s">
        <v>423</v>
      </c>
      <c r="C77" s="61" t="s">
        <v>605</v>
      </c>
      <c r="D77" s="61" t="s">
        <v>243</v>
      </c>
      <c r="E77" s="61" t="s">
        <v>260</v>
      </c>
      <c r="F77" s="61" t="s">
        <v>317</v>
      </c>
      <c r="G77" s="61" t="s">
        <v>267</v>
      </c>
      <c r="H77" s="61" t="s">
        <v>270</v>
      </c>
      <c r="I77" s="61" t="s">
        <v>280</v>
      </c>
      <c r="J77" s="61" t="s">
        <v>320</v>
      </c>
      <c r="K77" s="61" t="s">
        <v>276</v>
      </c>
      <c r="L77" s="61" t="s">
        <v>302</v>
      </c>
      <c r="M77" s="61" t="s">
        <v>275</v>
      </c>
      <c r="N77" s="61" t="s">
        <v>290</v>
      </c>
      <c r="O77" s="61" t="s">
        <v>333</v>
      </c>
      <c r="P77" s="61" t="s">
        <v>337</v>
      </c>
    </row>
    <row r="78" spans="1:16" x14ac:dyDescent="0.25">
      <c r="A78" s="62">
        <v>77</v>
      </c>
      <c r="B78" s="63" t="s">
        <v>432</v>
      </c>
      <c r="C78" s="61" t="s">
        <v>244</v>
      </c>
      <c r="D78" s="61" t="s">
        <v>246</v>
      </c>
      <c r="E78" s="61" t="s">
        <v>261</v>
      </c>
      <c r="F78" s="61" t="s">
        <v>274</v>
      </c>
      <c r="G78" s="61" t="s">
        <v>315</v>
      </c>
      <c r="H78" s="61" t="s">
        <v>255</v>
      </c>
      <c r="I78" s="61" t="s">
        <v>286</v>
      </c>
      <c r="J78" s="61" t="s">
        <v>257</v>
      </c>
      <c r="K78" s="61" t="s">
        <v>276</v>
      </c>
      <c r="L78" s="61" t="s">
        <v>301</v>
      </c>
      <c r="M78" s="61" t="s">
        <v>275</v>
      </c>
      <c r="N78" s="61" t="s">
        <v>290</v>
      </c>
      <c r="O78" s="61" t="s">
        <v>293</v>
      </c>
      <c r="P78" s="61" t="s">
        <v>335</v>
      </c>
    </row>
    <row r="79" spans="1:16" x14ac:dyDescent="0.25">
      <c r="A79" s="62">
        <v>78</v>
      </c>
      <c r="B79" s="63" t="s">
        <v>99</v>
      </c>
      <c r="C79" s="61" t="s">
        <v>245</v>
      </c>
      <c r="D79" s="61" t="s">
        <v>609</v>
      </c>
      <c r="E79" s="61" t="s">
        <v>260</v>
      </c>
      <c r="F79" s="61" t="s">
        <v>317</v>
      </c>
      <c r="G79" s="61" t="s">
        <v>263</v>
      </c>
      <c r="H79" s="61" t="s">
        <v>271</v>
      </c>
      <c r="I79" s="61" t="s">
        <v>304</v>
      </c>
      <c r="J79" s="61" t="s">
        <v>319</v>
      </c>
      <c r="K79" s="61" t="s">
        <v>330</v>
      </c>
      <c r="L79" s="61" t="s">
        <v>302</v>
      </c>
      <c r="M79" s="61" t="s">
        <v>278</v>
      </c>
      <c r="N79" s="61" t="s">
        <v>290</v>
      </c>
      <c r="O79" s="61" t="s">
        <v>333</v>
      </c>
      <c r="P79" s="61" t="s">
        <v>337</v>
      </c>
    </row>
    <row r="80" spans="1:16" x14ac:dyDescent="0.25">
      <c r="A80" s="62">
        <v>79</v>
      </c>
      <c r="B80" s="63" t="s">
        <v>392</v>
      </c>
      <c r="C80" s="61" t="s">
        <v>243</v>
      </c>
      <c r="D80" s="61" t="s">
        <v>244</v>
      </c>
      <c r="E80" s="61" t="s">
        <v>249</v>
      </c>
      <c r="F80" s="61" t="s">
        <v>263</v>
      </c>
      <c r="G80" s="61" t="s">
        <v>269</v>
      </c>
      <c r="H80" s="61" t="s">
        <v>270</v>
      </c>
      <c r="I80" s="61" t="s">
        <v>299</v>
      </c>
      <c r="J80" s="61" t="s">
        <v>277</v>
      </c>
      <c r="K80" s="61" t="s">
        <v>289</v>
      </c>
      <c r="L80" s="61" t="s">
        <v>275</v>
      </c>
      <c r="M80" s="61" t="s">
        <v>284</v>
      </c>
      <c r="N80" s="61" t="s">
        <v>290</v>
      </c>
      <c r="O80" s="61" t="s">
        <v>292</v>
      </c>
      <c r="P80" s="61" t="s">
        <v>336</v>
      </c>
    </row>
    <row r="81" spans="1:16" x14ac:dyDescent="0.25">
      <c r="A81" s="62">
        <v>80</v>
      </c>
      <c r="B81" s="63" t="s">
        <v>393</v>
      </c>
      <c r="C81" s="61" t="s">
        <v>254</v>
      </c>
      <c r="D81" s="61" t="s">
        <v>246</v>
      </c>
      <c r="E81" s="61" t="s">
        <v>282</v>
      </c>
      <c r="F81" s="61" t="s">
        <v>316</v>
      </c>
      <c r="G81" s="61" t="s">
        <v>269</v>
      </c>
      <c r="H81" s="61" t="s">
        <v>270</v>
      </c>
      <c r="I81" s="61" t="s">
        <v>299</v>
      </c>
      <c r="J81" s="61" t="s">
        <v>277</v>
      </c>
      <c r="K81" s="61" t="s">
        <v>289</v>
      </c>
      <c r="L81" s="61" t="s">
        <v>275</v>
      </c>
      <c r="M81" s="61" t="s">
        <v>284</v>
      </c>
      <c r="N81" s="61" t="s">
        <v>290</v>
      </c>
      <c r="O81" s="61" t="s">
        <v>292</v>
      </c>
      <c r="P81" s="61" t="s">
        <v>336</v>
      </c>
    </row>
    <row r="82" spans="1:16" x14ac:dyDescent="0.25">
      <c r="A82" s="62">
        <v>81</v>
      </c>
      <c r="B82" s="63" t="s">
        <v>305</v>
      </c>
      <c r="C82" s="61" t="s">
        <v>254</v>
      </c>
      <c r="D82" s="61" t="s">
        <v>609</v>
      </c>
      <c r="E82" s="61" t="s">
        <v>260</v>
      </c>
      <c r="F82" s="61" t="s">
        <v>274</v>
      </c>
      <c r="G82" s="61" t="s">
        <v>267</v>
      </c>
      <c r="H82" s="61" t="s">
        <v>270</v>
      </c>
      <c r="I82" s="61" t="s">
        <v>271</v>
      </c>
      <c r="J82" s="61" t="s">
        <v>288</v>
      </c>
      <c r="K82" s="61" t="s">
        <v>276</v>
      </c>
      <c r="L82" s="61" t="s">
        <v>300</v>
      </c>
      <c r="M82" s="61" t="s">
        <v>285</v>
      </c>
      <c r="N82" s="61" t="s">
        <v>290</v>
      </c>
      <c r="O82" s="61" t="s">
        <v>332</v>
      </c>
      <c r="P82" s="61" t="s">
        <v>337</v>
      </c>
    </row>
    <row r="83" spans="1:16" x14ac:dyDescent="0.25">
      <c r="A83" s="62">
        <v>82</v>
      </c>
      <c r="B83" s="63" t="s">
        <v>424</v>
      </c>
      <c r="C83" s="61" t="s">
        <v>605</v>
      </c>
      <c r="D83" s="61" t="s">
        <v>243</v>
      </c>
      <c r="E83" s="61" t="s">
        <v>267</v>
      </c>
      <c r="F83" s="61" t="s">
        <v>274</v>
      </c>
      <c r="G83" s="61" t="s">
        <v>269</v>
      </c>
      <c r="H83" s="61" t="s">
        <v>271</v>
      </c>
      <c r="I83" s="61" t="s">
        <v>299</v>
      </c>
      <c r="J83" s="61" t="s">
        <v>255</v>
      </c>
      <c r="K83" s="61" t="s">
        <v>272</v>
      </c>
      <c r="L83" s="61" t="s">
        <v>300</v>
      </c>
      <c r="M83" s="61" t="s">
        <v>284</v>
      </c>
      <c r="N83" s="61" t="s">
        <v>290</v>
      </c>
      <c r="O83" s="61" t="s">
        <v>333</v>
      </c>
      <c r="P83" s="61" t="s">
        <v>337</v>
      </c>
    </row>
    <row r="84" spans="1:16" x14ac:dyDescent="0.25">
      <c r="A84" s="62">
        <v>83</v>
      </c>
      <c r="B84" s="63" t="s">
        <v>425</v>
      </c>
      <c r="C84" s="61" t="s">
        <v>246</v>
      </c>
      <c r="D84" s="61" t="s">
        <v>242</v>
      </c>
      <c r="E84" s="61" t="s">
        <v>267</v>
      </c>
      <c r="F84" s="61" t="s">
        <v>274</v>
      </c>
      <c r="G84" s="61" t="s">
        <v>269</v>
      </c>
      <c r="H84" s="61" t="s">
        <v>271</v>
      </c>
      <c r="I84" s="61" t="s">
        <v>299</v>
      </c>
      <c r="J84" s="61" t="s">
        <v>255</v>
      </c>
      <c r="K84" s="61" t="s">
        <v>272</v>
      </c>
      <c r="L84" s="61" t="s">
        <v>300</v>
      </c>
      <c r="M84" s="61" t="s">
        <v>284</v>
      </c>
      <c r="N84" s="61" t="s">
        <v>290</v>
      </c>
      <c r="O84" s="61" t="s">
        <v>333</v>
      </c>
      <c r="P84" s="61" t="s">
        <v>337</v>
      </c>
    </row>
    <row r="85" spans="1:16" x14ac:dyDescent="0.25">
      <c r="A85" s="62">
        <v>84</v>
      </c>
      <c r="B85" s="63" t="s">
        <v>46</v>
      </c>
      <c r="C85" s="61" t="s">
        <v>245</v>
      </c>
      <c r="D85" s="61" t="s">
        <v>609</v>
      </c>
      <c r="E85" s="61" t="s">
        <v>249</v>
      </c>
      <c r="F85" s="61" t="s">
        <v>317</v>
      </c>
      <c r="G85" s="61" t="s">
        <v>261</v>
      </c>
      <c r="H85" s="61" t="s">
        <v>280</v>
      </c>
      <c r="I85" s="61" t="s">
        <v>283</v>
      </c>
      <c r="J85" s="61" t="s">
        <v>286</v>
      </c>
      <c r="K85" s="61" t="s">
        <v>278</v>
      </c>
      <c r="L85" s="61" t="s">
        <v>302</v>
      </c>
      <c r="M85" s="61" t="s">
        <v>285</v>
      </c>
      <c r="N85" s="61" t="s">
        <v>292</v>
      </c>
      <c r="O85" s="61" t="s">
        <v>333</v>
      </c>
      <c r="P85" s="61" t="s">
        <v>336</v>
      </c>
    </row>
    <row r="86" spans="1:16" x14ac:dyDescent="0.25">
      <c r="A86" s="62">
        <v>85</v>
      </c>
      <c r="B86" s="63" t="s">
        <v>401</v>
      </c>
      <c r="C86" s="61" t="s">
        <v>605</v>
      </c>
      <c r="D86" s="61" t="s">
        <v>243</v>
      </c>
      <c r="E86" s="61" t="s">
        <v>260</v>
      </c>
      <c r="F86" s="61" t="s">
        <v>282</v>
      </c>
      <c r="G86" s="61" t="s">
        <v>267</v>
      </c>
      <c r="H86" s="61" t="s">
        <v>270</v>
      </c>
      <c r="I86" s="61" t="s">
        <v>255</v>
      </c>
      <c r="J86" s="61" t="s">
        <v>257</v>
      </c>
      <c r="K86" s="61" t="s">
        <v>276</v>
      </c>
      <c r="L86" s="61" t="s">
        <v>301</v>
      </c>
      <c r="M86" s="61" t="s">
        <v>330</v>
      </c>
      <c r="N86" s="61" t="s">
        <v>332</v>
      </c>
      <c r="O86" s="61" t="s">
        <v>292</v>
      </c>
      <c r="P86" s="61" t="s">
        <v>336</v>
      </c>
    </row>
    <row r="87" spans="1:16" x14ac:dyDescent="0.25">
      <c r="A87" s="62">
        <v>86</v>
      </c>
      <c r="B87" s="63" t="s">
        <v>82</v>
      </c>
      <c r="C87" s="61" t="s">
        <v>243</v>
      </c>
      <c r="D87" s="61" t="s">
        <v>244</v>
      </c>
      <c r="E87" s="61" t="s">
        <v>260</v>
      </c>
      <c r="F87" s="61" t="s">
        <v>274</v>
      </c>
      <c r="G87" s="61" t="s">
        <v>265</v>
      </c>
      <c r="H87" s="61" t="s">
        <v>270</v>
      </c>
      <c r="I87" s="61" t="s">
        <v>299</v>
      </c>
      <c r="J87" s="61" t="s">
        <v>257</v>
      </c>
      <c r="K87" s="61" t="s">
        <v>291</v>
      </c>
      <c r="L87" s="61" t="s">
        <v>300</v>
      </c>
      <c r="M87" s="61" t="s">
        <v>302</v>
      </c>
      <c r="N87" s="61" t="s">
        <v>290</v>
      </c>
      <c r="O87" s="61" t="s">
        <v>332</v>
      </c>
      <c r="P87" s="61" t="s">
        <v>337</v>
      </c>
    </row>
    <row r="88" spans="1:16" x14ac:dyDescent="0.25">
      <c r="A88" s="62">
        <v>87</v>
      </c>
      <c r="B88" s="63" t="s">
        <v>434</v>
      </c>
      <c r="C88" s="61" t="s">
        <v>254</v>
      </c>
      <c r="D88" s="61" t="s">
        <v>245</v>
      </c>
      <c r="E88" s="61" t="s">
        <v>274</v>
      </c>
      <c r="F88" s="61" t="s">
        <v>317</v>
      </c>
      <c r="G88" s="61" t="s">
        <v>282</v>
      </c>
      <c r="H88" s="61" t="s">
        <v>270</v>
      </c>
      <c r="I88" s="61" t="s">
        <v>255</v>
      </c>
      <c r="J88" s="61" t="s">
        <v>287</v>
      </c>
      <c r="K88" s="61" t="s">
        <v>330</v>
      </c>
      <c r="L88" s="61" t="s">
        <v>300</v>
      </c>
      <c r="M88" s="61" t="s">
        <v>326</v>
      </c>
      <c r="N88" s="61" t="s">
        <v>290</v>
      </c>
      <c r="O88" s="61" t="s">
        <v>333</v>
      </c>
      <c r="P88" s="61" t="s">
        <v>336</v>
      </c>
    </row>
    <row r="89" spans="1:16" x14ac:dyDescent="0.25">
      <c r="A89" s="62">
        <v>88</v>
      </c>
      <c r="B89" s="63" t="s">
        <v>355</v>
      </c>
      <c r="C89" s="61" t="s">
        <v>243</v>
      </c>
      <c r="D89" s="61" t="s">
        <v>244</v>
      </c>
      <c r="E89" s="61" t="s">
        <v>252</v>
      </c>
      <c r="F89" s="61" t="s">
        <v>263</v>
      </c>
      <c r="G89" s="61" t="s">
        <v>265</v>
      </c>
      <c r="H89" s="61" t="s">
        <v>270</v>
      </c>
      <c r="I89" s="61" t="s">
        <v>271</v>
      </c>
      <c r="J89" s="61" t="s">
        <v>257</v>
      </c>
      <c r="K89" s="61" t="s">
        <v>291</v>
      </c>
      <c r="L89" s="61" t="s">
        <v>300</v>
      </c>
      <c r="M89" s="61" t="s">
        <v>275</v>
      </c>
      <c r="N89" s="61" t="s">
        <v>290</v>
      </c>
      <c r="O89" s="61" t="s">
        <v>333</v>
      </c>
      <c r="P89" s="61" t="s">
        <v>336</v>
      </c>
    </row>
    <row r="90" spans="1:16" x14ac:dyDescent="0.25">
      <c r="A90" s="62">
        <v>89</v>
      </c>
      <c r="B90" s="63" t="s">
        <v>356</v>
      </c>
      <c r="C90" s="61" t="s">
        <v>243</v>
      </c>
      <c r="D90" s="61" t="s">
        <v>242</v>
      </c>
      <c r="E90" s="61" t="s">
        <v>266</v>
      </c>
      <c r="F90" s="61" t="s">
        <v>274</v>
      </c>
      <c r="G90" s="61" t="s">
        <v>267</v>
      </c>
      <c r="H90" s="61" t="s">
        <v>270</v>
      </c>
      <c r="I90" s="61" t="s">
        <v>299</v>
      </c>
      <c r="J90" s="61" t="s">
        <v>287</v>
      </c>
      <c r="K90" s="61" t="s">
        <v>302</v>
      </c>
      <c r="L90" s="61" t="s">
        <v>285</v>
      </c>
      <c r="M90" s="61" t="s">
        <v>284</v>
      </c>
      <c r="N90" s="61" t="s">
        <v>290</v>
      </c>
      <c r="O90" s="61" t="s">
        <v>332</v>
      </c>
      <c r="P90" s="61" t="s">
        <v>337</v>
      </c>
    </row>
    <row r="91" spans="1:16" x14ac:dyDescent="0.25">
      <c r="A91" s="62">
        <v>90</v>
      </c>
      <c r="B91" s="63" t="s">
        <v>207</v>
      </c>
      <c r="C91" s="61" t="s">
        <v>245</v>
      </c>
      <c r="D91" s="61" t="s">
        <v>243</v>
      </c>
      <c r="E91" s="61" t="s">
        <v>260</v>
      </c>
      <c r="F91" s="61" t="s">
        <v>253</v>
      </c>
      <c r="G91" s="61" t="s">
        <v>261</v>
      </c>
      <c r="H91" s="61" t="s">
        <v>270</v>
      </c>
      <c r="I91" s="61" t="s">
        <v>280</v>
      </c>
      <c r="J91" s="61" t="s">
        <v>259</v>
      </c>
      <c r="K91" s="61" t="s">
        <v>272</v>
      </c>
      <c r="L91" s="61" t="s">
        <v>302</v>
      </c>
      <c r="M91" s="61" t="s">
        <v>284</v>
      </c>
      <c r="N91" s="61" t="s">
        <v>290</v>
      </c>
      <c r="O91" s="61" t="s">
        <v>333</v>
      </c>
      <c r="P91" s="61" t="s">
        <v>335</v>
      </c>
    </row>
    <row r="92" spans="1:16" x14ac:dyDescent="0.25">
      <c r="A92" s="62">
        <v>91</v>
      </c>
      <c r="B92" s="63" t="s">
        <v>426</v>
      </c>
      <c r="C92" s="61" t="s">
        <v>254</v>
      </c>
      <c r="D92" s="61" t="s">
        <v>245</v>
      </c>
      <c r="E92" s="61" t="s">
        <v>274</v>
      </c>
      <c r="F92" s="61" t="s">
        <v>263</v>
      </c>
      <c r="G92" s="61" t="s">
        <v>265</v>
      </c>
      <c r="H92" s="61" t="s">
        <v>270</v>
      </c>
      <c r="I92" s="61" t="s">
        <v>299</v>
      </c>
      <c r="J92" s="61" t="s">
        <v>287</v>
      </c>
      <c r="K92" s="61" t="s">
        <v>291</v>
      </c>
      <c r="L92" s="61" t="s">
        <v>302</v>
      </c>
      <c r="M92" s="61" t="s">
        <v>330</v>
      </c>
      <c r="N92" s="61" t="s">
        <v>290</v>
      </c>
      <c r="O92" s="61" t="s">
        <v>332</v>
      </c>
      <c r="P92" s="61" t="s">
        <v>337</v>
      </c>
    </row>
    <row r="93" spans="1:16" x14ac:dyDescent="0.25">
      <c r="A93" s="62">
        <v>92</v>
      </c>
      <c r="B93" s="63" t="s">
        <v>427</v>
      </c>
      <c r="C93" s="61" t="s">
        <v>254</v>
      </c>
      <c r="D93" s="61" t="s">
        <v>245</v>
      </c>
      <c r="E93" s="61" t="s">
        <v>315</v>
      </c>
      <c r="F93" s="61" t="s">
        <v>316</v>
      </c>
      <c r="G93" s="61" t="s">
        <v>608</v>
      </c>
      <c r="H93" s="61" t="s">
        <v>270</v>
      </c>
      <c r="I93" s="61" t="s">
        <v>299</v>
      </c>
      <c r="J93" s="61" t="s">
        <v>320</v>
      </c>
      <c r="K93" s="61" t="s">
        <v>303</v>
      </c>
      <c r="L93" s="61" t="s">
        <v>326</v>
      </c>
      <c r="M93" s="61" t="s">
        <v>330</v>
      </c>
      <c r="N93" s="61" t="s">
        <v>332</v>
      </c>
      <c r="O93" s="61" t="s">
        <v>333</v>
      </c>
      <c r="P93" s="61" t="s">
        <v>337</v>
      </c>
    </row>
    <row r="94" spans="1:16" x14ac:dyDescent="0.25">
      <c r="A94" s="62">
        <v>93</v>
      </c>
      <c r="B94" s="63" t="s">
        <v>397</v>
      </c>
      <c r="C94" s="61" t="s">
        <v>254</v>
      </c>
      <c r="D94" s="61" t="s">
        <v>609</v>
      </c>
      <c r="E94" s="61" t="s">
        <v>260</v>
      </c>
      <c r="F94" s="61" t="s">
        <v>274</v>
      </c>
      <c r="G94" s="61" t="s">
        <v>267</v>
      </c>
      <c r="H94" s="61" t="s">
        <v>299</v>
      </c>
      <c r="I94" s="61" t="s">
        <v>257</v>
      </c>
      <c r="J94" s="61" t="s">
        <v>259</v>
      </c>
      <c r="K94" s="61" t="s">
        <v>330</v>
      </c>
      <c r="L94" s="61" t="s">
        <v>285</v>
      </c>
      <c r="M94" s="61" t="s">
        <v>324</v>
      </c>
      <c r="N94" s="61" t="s">
        <v>290</v>
      </c>
      <c r="O94" s="61" t="s">
        <v>333</v>
      </c>
      <c r="P94" s="61" t="s">
        <v>337</v>
      </c>
    </row>
    <row r="95" spans="1:16" x14ac:dyDescent="0.25">
      <c r="A95" s="62">
        <v>94</v>
      </c>
      <c r="B95" s="63" t="s">
        <v>64</v>
      </c>
      <c r="C95" s="61" t="s">
        <v>245</v>
      </c>
      <c r="D95" s="61" t="s">
        <v>254</v>
      </c>
      <c r="E95" s="61" t="s">
        <v>260</v>
      </c>
      <c r="F95" s="61" t="s">
        <v>268</v>
      </c>
      <c r="G95" s="61" t="s">
        <v>274</v>
      </c>
      <c r="H95" s="61" t="s">
        <v>304</v>
      </c>
      <c r="I95" s="61" t="s">
        <v>283</v>
      </c>
      <c r="J95" s="61" t="s">
        <v>320</v>
      </c>
      <c r="K95" s="61" t="s">
        <v>330</v>
      </c>
      <c r="L95" s="61" t="s">
        <v>284</v>
      </c>
      <c r="M95" s="61" t="s">
        <v>324</v>
      </c>
      <c r="N95" s="61" t="s">
        <v>290</v>
      </c>
      <c r="O95" s="61" t="s">
        <v>333</v>
      </c>
      <c r="P95" s="61" t="s">
        <v>337</v>
      </c>
    </row>
    <row r="96" spans="1:16" x14ac:dyDescent="0.25">
      <c r="A96" s="62">
        <v>95</v>
      </c>
      <c r="B96" s="63" t="s">
        <v>359</v>
      </c>
      <c r="C96" s="61" t="s">
        <v>245</v>
      </c>
      <c r="D96" s="61" t="s">
        <v>242</v>
      </c>
      <c r="E96" s="61" t="s">
        <v>269</v>
      </c>
      <c r="F96" s="61" t="s">
        <v>256</v>
      </c>
      <c r="G96" s="61" t="s">
        <v>252</v>
      </c>
      <c r="H96" s="61" t="s">
        <v>255</v>
      </c>
      <c r="I96" s="61" t="s">
        <v>271</v>
      </c>
      <c r="J96" s="61" t="s">
        <v>319</v>
      </c>
      <c r="K96" s="61" t="s">
        <v>272</v>
      </c>
      <c r="L96" s="61" t="s">
        <v>300</v>
      </c>
      <c r="M96" s="61" t="s">
        <v>275</v>
      </c>
      <c r="N96" s="61" t="s">
        <v>290</v>
      </c>
      <c r="O96" s="61" t="s">
        <v>296</v>
      </c>
      <c r="P96" s="61" t="s">
        <v>337</v>
      </c>
    </row>
    <row r="97" spans="1:16" x14ac:dyDescent="0.25">
      <c r="A97" s="62">
        <v>96</v>
      </c>
      <c r="B97" s="63" t="s">
        <v>379</v>
      </c>
      <c r="C97" s="61" t="s">
        <v>245</v>
      </c>
      <c r="D97" s="61" t="s">
        <v>243</v>
      </c>
      <c r="E97" s="61" t="s">
        <v>274</v>
      </c>
      <c r="F97" s="61" t="s">
        <v>317</v>
      </c>
      <c r="G97" s="61" t="s">
        <v>252</v>
      </c>
      <c r="H97" s="61" t="s">
        <v>270</v>
      </c>
      <c r="I97" s="61" t="s">
        <v>255</v>
      </c>
      <c r="J97" s="61" t="s">
        <v>299</v>
      </c>
      <c r="K97" s="61" t="s">
        <v>330</v>
      </c>
      <c r="L97" s="61" t="s">
        <v>291</v>
      </c>
      <c r="M97" s="61" t="s">
        <v>328</v>
      </c>
      <c r="N97" s="61" t="s">
        <v>292</v>
      </c>
      <c r="O97" s="61" t="s">
        <v>333</v>
      </c>
      <c r="P97" s="61" t="s">
        <v>337</v>
      </c>
    </row>
    <row r="98" spans="1:16" x14ac:dyDescent="0.25">
      <c r="A98" s="62">
        <v>97</v>
      </c>
      <c r="B98" s="63" t="s">
        <v>84</v>
      </c>
      <c r="C98" s="61" t="s">
        <v>605</v>
      </c>
      <c r="D98" s="61" t="s">
        <v>245</v>
      </c>
      <c r="E98" s="61" t="s">
        <v>274</v>
      </c>
      <c r="F98" s="61" t="s">
        <v>260</v>
      </c>
      <c r="G98" s="61" t="s">
        <v>261</v>
      </c>
      <c r="H98" s="61" t="s">
        <v>270</v>
      </c>
      <c r="I98" s="61" t="s">
        <v>283</v>
      </c>
      <c r="J98" s="61" t="s">
        <v>320</v>
      </c>
      <c r="K98" s="61" t="s">
        <v>291</v>
      </c>
      <c r="L98" s="61" t="s">
        <v>300</v>
      </c>
      <c r="M98" s="61" t="s">
        <v>330</v>
      </c>
      <c r="N98" s="61" t="s">
        <v>290</v>
      </c>
      <c r="O98" s="61" t="s">
        <v>292</v>
      </c>
      <c r="P98" s="61" t="s">
        <v>337</v>
      </c>
    </row>
    <row r="99" spans="1:16" x14ac:dyDescent="0.25">
      <c r="A99" s="62">
        <v>98</v>
      </c>
      <c r="B99" s="63" t="s">
        <v>85</v>
      </c>
      <c r="C99" s="61" t="s">
        <v>254</v>
      </c>
      <c r="D99" s="61" t="s">
        <v>245</v>
      </c>
      <c r="E99" s="61" t="s">
        <v>261</v>
      </c>
      <c r="F99" s="61" t="s">
        <v>317</v>
      </c>
      <c r="G99" s="61" t="s">
        <v>269</v>
      </c>
      <c r="H99" s="61" t="s">
        <v>270</v>
      </c>
      <c r="I99" s="61" t="s">
        <v>283</v>
      </c>
      <c r="J99" s="61" t="s">
        <v>279</v>
      </c>
      <c r="K99" s="61" t="s">
        <v>326</v>
      </c>
      <c r="L99" s="61" t="s">
        <v>300</v>
      </c>
      <c r="M99" s="61" t="s">
        <v>330</v>
      </c>
      <c r="N99" s="61" t="s">
        <v>290</v>
      </c>
      <c r="O99" s="61" t="s">
        <v>292</v>
      </c>
      <c r="P99" s="61" t="s">
        <v>337</v>
      </c>
    </row>
    <row r="100" spans="1:16" x14ac:dyDescent="0.25">
      <c r="A100" s="62">
        <v>99</v>
      </c>
      <c r="B100" s="63" t="s">
        <v>86</v>
      </c>
      <c r="C100" s="61" t="s">
        <v>243</v>
      </c>
      <c r="D100" s="61" t="s">
        <v>609</v>
      </c>
      <c r="E100" s="61" t="s">
        <v>260</v>
      </c>
      <c r="F100" s="61" t="s">
        <v>261</v>
      </c>
      <c r="G100" s="61" t="s">
        <v>263</v>
      </c>
      <c r="H100" s="61" t="s">
        <v>270</v>
      </c>
      <c r="I100" s="61" t="s">
        <v>283</v>
      </c>
      <c r="J100" s="61" t="s">
        <v>277</v>
      </c>
      <c r="K100" s="61" t="s">
        <v>291</v>
      </c>
      <c r="L100" s="61" t="s">
        <v>300</v>
      </c>
      <c r="M100" s="61" t="s">
        <v>330</v>
      </c>
      <c r="N100" s="61" t="s">
        <v>290</v>
      </c>
      <c r="O100" s="61" t="s">
        <v>292</v>
      </c>
      <c r="P100" s="61" t="s">
        <v>337</v>
      </c>
    </row>
    <row r="101" spans="1:16" x14ac:dyDescent="0.25">
      <c r="A101" s="62">
        <v>100</v>
      </c>
      <c r="B101" s="63" t="s">
        <v>160</v>
      </c>
      <c r="C101" s="61" t="s">
        <v>243</v>
      </c>
      <c r="D101" s="61" t="s">
        <v>244</v>
      </c>
      <c r="E101" s="61" t="s">
        <v>260</v>
      </c>
      <c r="F101" s="61" t="s">
        <v>268</v>
      </c>
      <c r="G101" s="61" t="s">
        <v>269</v>
      </c>
      <c r="H101" s="61" t="s">
        <v>255</v>
      </c>
      <c r="I101" s="61" t="s">
        <v>277</v>
      </c>
      <c r="J101" s="61" t="s">
        <v>281</v>
      </c>
      <c r="K101" s="61" t="s">
        <v>272</v>
      </c>
      <c r="L101" s="61" t="s">
        <v>326</v>
      </c>
      <c r="M101" s="61" t="s">
        <v>275</v>
      </c>
      <c r="N101" s="61" t="s">
        <v>293</v>
      </c>
      <c r="O101" s="61" t="s">
        <v>295</v>
      </c>
      <c r="P101" s="61" t="s">
        <v>337</v>
      </c>
    </row>
    <row r="102" spans="1:16" x14ac:dyDescent="0.25">
      <c r="A102" s="62">
        <v>101</v>
      </c>
      <c r="B102" s="63" t="s">
        <v>161</v>
      </c>
      <c r="C102" s="61" t="s">
        <v>243</v>
      </c>
      <c r="D102" s="61" t="s">
        <v>245</v>
      </c>
      <c r="E102" s="61" t="s">
        <v>260</v>
      </c>
      <c r="F102" s="61" t="s">
        <v>268</v>
      </c>
      <c r="G102" s="61" t="s">
        <v>267</v>
      </c>
      <c r="H102" s="61" t="s">
        <v>271</v>
      </c>
      <c r="I102" s="61" t="s">
        <v>262</v>
      </c>
      <c r="J102" s="61" t="s">
        <v>287</v>
      </c>
      <c r="K102" s="61" t="s">
        <v>291</v>
      </c>
      <c r="L102" s="61" t="s">
        <v>326</v>
      </c>
      <c r="M102" s="61" t="s">
        <v>289</v>
      </c>
      <c r="N102" s="61" t="s">
        <v>290</v>
      </c>
      <c r="O102" s="61" t="s">
        <v>334</v>
      </c>
      <c r="P102" s="61" t="s">
        <v>337</v>
      </c>
    </row>
    <row r="103" spans="1:16" x14ac:dyDescent="0.25">
      <c r="A103" s="62">
        <v>102</v>
      </c>
      <c r="B103" s="63" t="s">
        <v>156</v>
      </c>
      <c r="C103" s="61" t="s">
        <v>605</v>
      </c>
      <c r="D103" s="61" t="s">
        <v>243</v>
      </c>
      <c r="E103" s="61" t="s">
        <v>260</v>
      </c>
      <c r="F103" s="61" t="s">
        <v>317</v>
      </c>
      <c r="G103" s="61" t="s">
        <v>261</v>
      </c>
      <c r="H103" s="61" t="s">
        <v>280</v>
      </c>
      <c r="I103" s="61" t="s">
        <v>299</v>
      </c>
      <c r="J103" s="61" t="s">
        <v>319</v>
      </c>
      <c r="K103" s="61" t="s">
        <v>303</v>
      </c>
      <c r="L103" s="61" t="s">
        <v>300</v>
      </c>
      <c r="M103" s="61" t="s">
        <v>276</v>
      </c>
      <c r="N103" s="61" t="s">
        <v>290</v>
      </c>
      <c r="O103" s="61" t="s">
        <v>333</v>
      </c>
      <c r="P103" s="61" t="s">
        <v>335</v>
      </c>
    </row>
    <row r="104" spans="1:16" x14ac:dyDescent="0.25">
      <c r="A104" s="62">
        <v>103</v>
      </c>
      <c r="B104" s="63" t="s">
        <v>157</v>
      </c>
      <c r="C104" s="61" t="s">
        <v>245</v>
      </c>
      <c r="D104" s="61" t="s">
        <v>246</v>
      </c>
      <c r="E104" s="61" t="s">
        <v>315</v>
      </c>
      <c r="F104" s="61" t="s">
        <v>317</v>
      </c>
      <c r="G104" s="61" t="s">
        <v>265</v>
      </c>
      <c r="H104" s="61" t="s">
        <v>280</v>
      </c>
      <c r="I104" s="61" t="s">
        <v>299</v>
      </c>
      <c r="J104" s="61" t="s">
        <v>259</v>
      </c>
      <c r="K104" s="61" t="s">
        <v>303</v>
      </c>
      <c r="L104" s="61" t="s">
        <v>330</v>
      </c>
      <c r="M104" s="61" t="s">
        <v>276</v>
      </c>
      <c r="N104" s="61" t="s">
        <v>290</v>
      </c>
      <c r="O104" s="61" t="s">
        <v>333</v>
      </c>
      <c r="P104" s="61" t="s">
        <v>335</v>
      </c>
    </row>
    <row r="105" spans="1:16" x14ac:dyDescent="0.25">
      <c r="A105" s="62">
        <v>104</v>
      </c>
      <c r="B105" s="63" t="s">
        <v>135</v>
      </c>
      <c r="C105" s="61" t="s">
        <v>243</v>
      </c>
      <c r="D105" s="61" t="s">
        <v>245</v>
      </c>
      <c r="E105" s="61" t="s">
        <v>260</v>
      </c>
      <c r="F105" s="61" t="s">
        <v>274</v>
      </c>
      <c r="G105" s="61" t="s">
        <v>608</v>
      </c>
      <c r="H105" s="61" t="s">
        <v>270</v>
      </c>
      <c r="I105" s="61" t="s">
        <v>283</v>
      </c>
      <c r="J105" s="61" t="s">
        <v>299</v>
      </c>
      <c r="K105" s="61" t="s">
        <v>330</v>
      </c>
      <c r="L105" s="61" t="s">
        <v>303</v>
      </c>
      <c r="M105" s="61" t="s">
        <v>284</v>
      </c>
      <c r="N105" s="61" t="s">
        <v>290</v>
      </c>
      <c r="O105" s="61" t="s">
        <v>333</v>
      </c>
      <c r="P105" s="61" t="s">
        <v>337</v>
      </c>
    </row>
    <row r="106" spans="1:16" x14ac:dyDescent="0.25">
      <c r="A106" s="62">
        <v>105</v>
      </c>
      <c r="B106" s="63" t="s">
        <v>435</v>
      </c>
      <c r="C106" s="61" t="s">
        <v>245</v>
      </c>
      <c r="D106" s="61" t="s">
        <v>244</v>
      </c>
      <c r="E106" s="61" t="s">
        <v>260</v>
      </c>
      <c r="F106" s="61" t="s">
        <v>267</v>
      </c>
      <c r="G106" s="61" t="s">
        <v>269</v>
      </c>
      <c r="H106" s="61" t="s">
        <v>607</v>
      </c>
      <c r="I106" s="61" t="s">
        <v>299</v>
      </c>
      <c r="J106" s="61" t="s">
        <v>251</v>
      </c>
      <c r="K106" s="61" t="s">
        <v>291</v>
      </c>
      <c r="L106" s="61" t="s">
        <v>300</v>
      </c>
      <c r="M106" s="61" t="s">
        <v>324</v>
      </c>
      <c r="N106" s="61" t="s">
        <v>290</v>
      </c>
      <c r="O106" s="61" t="s">
        <v>333</v>
      </c>
      <c r="P106" s="61" t="s">
        <v>337</v>
      </c>
    </row>
    <row r="107" spans="1:16" x14ac:dyDescent="0.25">
      <c r="A107" s="62">
        <v>106</v>
      </c>
      <c r="B107" s="63" t="s">
        <v>387</v>
      </c>
      <c r="C107" s="61" t="s">
        <v>605</v>
      </c>
      <c r="D107" s="61" t="s">
        <v>246</v>
      </c>
      <c r="E107" s="61" t="s">
        <v>253</v>
      </c>
      <c r="F107" s="61" t="s">
        <v>315</v>
      </c>
      <c r="G107" s="61" t="s">
        <v>265</v>
      </c>
      <c r="H107" s="61" t="s">
        <v>271</v>
      </c>
      <c r="I107" s="61" t="s">
        <v>255</v>
      </c>
      <c r="J107" s="61" t="s">
        <v>288</v>
      </c>
      <c r="K107" s="61" t="s">
        <v>272</v>
      </c>
      <c r="L107" s="61" t="s">
        <v>302</v>
      </c>
      <c r="M107" s="61" t="s">
        <v>330</v>
      </c>
      <c r="N107" s="61" t="s">
        <v>290</v>
      </c>
      <c r="O107" s="61" t="s">
        <v>333</v>
      </c>
      <c r="P107" s="61" t="s">
        <v>337</v>
      </c>
    </row>
    <row r="108" spans="1:16" x14ac:dyDescent="0.25">
      <c r="A108" s="62">
        <v>107</v>
      </c>
      <c r="B108" s="63" t="s">
        <v>114</v>
      </c>
      <c r="C108" s="61" t="s">
        <v>243</v>
      </c>
      <c r="D108" s="61" t="s">
        <v>240</v>
      </c>
      <c r="E108" s="61" t="s">
        <v>266</v>
      </c>
      <c r="F108" s="61" t="s">
        <v>274</v>
      </c>
      <c r="G108" s="61" t="s">
        <v>265</v>
      </c>
      <c r="H108" s="61" t="s">
        <v>283</v>
      </c>
      <c r="I108" s="61" t="s">
        <v>255</v>
      </c>
      <c r="J108" s="61" t="s">
        <v>251</v>
      </c>
      <c r="K108" s="61" t="s">
        <v>276</v>
      </c>
      <c r="L108" s="61" t="s">
        <v>326</v>
      </c>
      <c r="M108" s="61" t="s">
        <v>285</v>
      </c>
      <c r="N108" s="61" t="s">
        <v>292</v>
      </c>
      <c r="O108" s="61" t="s">
        <v>333</v>
      </c>
      <c r="P108" s="61" t="s">
        <v>337</v>
      </c>
    </row>
    <row r="109" spans="1:16" x14ac:dyDescent="0.25">
      <c r="A109" s="62">
        <v>108</v>
      </c>
      <c r="B109" s="63" t="s">
        <v>439</v>
      </c>
      <c r="C109" s="61" t="s">
        <v>243</v>
      </c>
      <c r="D109" s="61" t="s">
        <v>245</v>
      </c>
      <c r="E109" s="61" t="s">
        <v>260</v>
      </c>
      <c r="F109" s="61" t="s">
        <v>252</v>
      </c>
      <c r="G109" s="61" t="s">
        <v>315</v>
      </c>
      <c r="H109" s="61" t="s">
        <v>299</v>
      </c>
      <c r="I109" s="61" t="s">
        <v>270</v>
      </c>
      <c r="J109" s="61" t="s">
        <v>320</v>
      </c>
      <c r="K109" s="61" t="s">
        <v>330</v>
      </c>
      <c r="L109" s="61" t="s">
        <v>291</v>
      </c>
      <c r="M109" s="61" t="s">
        <v>326</v>
      </c>
      <c r="N109" s="61" t="s">
        <v>292</v>
      </c>
      <c r="O109" s="61" t="s">
        <v>333</v>
      </c>
      <c r="P109" s="61" t="s">
        <v>337</v>
      </c>
    </row>
    <row r="110" spans="1:16" x14ac:dyDescent="0.25">
      <c r="A110" s="62">
        <v>109</v>
      </c>
      <c r="B110" s="63" t="s">
        <v>440</v>
      </c>
      <c r="C110" s="61" t="s">
        <v>243</v>
      </c>
      <c r="D110" s="61" t="s">
        <v>246</v>
      </c>
      <c r="E110" s="61" t="s">
        <v>260</v>
      </c>
      <c r="F110" s="61" t="s">
        <v>252</v>
      </c>
      <c r="G110" s="61" t="s">
        <v>265</v>
      </c>
      <c r="H110" s="61" t="s">
        <v>299</v>
      </c>
      <c r="I110" s="61" t="s">
        <v>287</v>
      </c>
      <c r="J110" s="61" t="s">
        <v>341</v>
      </c>
      <c r="K110" s="61" t="s">
        <v>330</v>
      </c>
      <c r="L110" s="61" t="s">
        <v>289</v>
      </c>
      <c r="M110" s="61" t="s">
        <v>285</v>
      </c>
      <c r="N110" s="61" t="s">
        <v>290</v>
      </c>
      <c r="O110" s="61" t="s">
        <v>333</v>
      </c>
      <c r="P110" s="61" t="s">
        <v>337</v>
      </c>
    </row>
    <row r="111" spans="1:16" x14ac:dyDescent="0.25">
      <c r="A111" s="62">
        <v>110</v>
      </c>
      <c r="B111" s="63" t="s">
        <v>101</v>
      </c>
      <c r="C111" s="61" t="s">
        <v>605</v>
      </c>
      <c r="D111" s="61" t="s">
        <v>245</v>
      </c>
      <c r="E111" s="61" t="s">
        <v>274</v>
      </c>
      <c r="F111" s="61" t="s">
        <v>267</v>
      </c>
      <c r="G111" s="61" t="s">
        <v>265</v>
      </c>
      <c r="H111" s="61" t="s">
        <v>607</v>
      </c>
      <c r="I111" s="61" t="s">
        <v>270</v>
      </c>
      <c r="J111" s="61" t="s">
        <v>318</v>
      </c>
      <c r="K111" s="61" t="s">
        <v>285</v>
      </c>
      <c r="L111" s="61" t="s">
        <v>302</v>
      </c>
      <c r="M111" s="61" t="s">
        <v>284</v>
      </c>
      <c r="N111" s="61" t="s">
        <v>332</v>
      </c>
      <c r="O111" s="61" t="s">
        <v>333</v>
      </c>
      <c r="P111" s="61" t="s">
        <v>337</v>
      </c>
    </row>
    <row r="112" spans="1:16" x14ac:dyDescent="0.25">
      <c r="A112" s="62">
        <v>111</v>
      </c>
      <c r="B112" s="63" t="s">
        <v>102</v>
      </c>
      <c r="C112" s="61" t="s">
        <v>245</v>
      </c>
      <c r="D112" s="61" t="s">
        <v>609</v>
      </c>
      <c r="E112" s="61" t="s">
        <v>260</v>
      </c>
      <c r="F112" s="61" t="s">
        <v>274</v>
      </c>
      <c r="G112" s="61" t="s">
        <v>265</v>
      </c>
      <c r="H112" s="61" t="s">
        <v>270</v>
      </c>
      <c r="I112" s="61" t="s">
        <v>299</v>
      </c>
      <c r="J112" s="61" t="s">
        <v>280</v>
      </c>
      <c r="K112" s="61" t="s">
        <v>303</v>
      </c>
      <c r="L112" s="61" t="s">
        <v>285</v>
      </c>
      <c r="M112" s="61" t="s">
        <v>284</v>
      </c>
      <c r="N112" s="61" t="s">
        <v>332</v>
      </c>
      <c r="O112" s="61" t="s">
        <v>333</v>
      </c>
      <c r="P112" s="61" t="s">
        <v>337</v>
      </c>
    </row>
    <row r="113" spans="1:16" x14ac:dyDescent="0.25">
      <c r="A113" s="62">
        <v>112</v>
      </c>
      <c r="B113" s="63" t="s">
        <v>602</v>
      </c>
      <c r="C113" s="61" t="s">
        <v>244</v>
      </c>
      <c r="D113" s="61" t="s">
        <v>242</v>
      </c>
      <c r="E113" s="61" t="s">
        <v>264</v>
      </c>
      <c r="F113" s="61" t="s">
        <v>316</v>
      </c>
      <c r="G113" s="61" t="s">
        <v>260</v>
      </c>
      <c r="H113" s="61" t="s">
        <v>270</v>
      </c>
      <c r="I113" s="61" t="s">
        <v>304</v>
      </c>
      <c r="J113" s="61" t="s">
        <v>320</v>
      </c>
      <c r="K113" s="61" t="s">
        <v>302</v>
      </c>
      <c r="L113" s="61" t="s">
        <v>326</v>
      </c>
      <c r="M113" s="61" t="s">
        <v>330</v>
      </c>
      <c r="N113" s="61" t="s">
        <v>332</v>
      </c>
      <c r="O113" s="61" t="s">
        <v>333</v>
      </c>
      <c r="P113" s="61" t="s">
        <v>337</v>
      </c>
    </row>
    <row r="114" spans="1:16" x14ac:dyDescent="0.25">
      <c r="A114" s="62">
        <v>113</v>
      </c>
      <c r="B114" s="63" t="s">
        <v>603</v>
      </c>
      <c r="C114" s="61" t="s">
        <v>605</v>
      </c>
      <c r="D114" s="61" t="s">
        <v>244</v>
      </c>
      <c r="E114" s="61" t="s">
        <v>264</v>
      </c>
      <c r="F114" s="61" t="s">
        <v>316</v>
      </c>
      <c r="G114" s="61" t="s">
        <v>252</v>
      </c>
      <c r="H114" s="61" t="s">
        <v>299</v>
      </c>
      <c r="I114" s="61" t="s">
        <v>277</v>
      </c>
      <c r="J114" s="61" t="s">
        <v>320</v>
      </c>
      <c r="K114" s="61" t="s">
        <v>302</v>
      </c>
      <c r="L114" s="61" t="s">
        <v>285</v>
      </c>
      <c r="M114" s="61" t="s">
        <v>330</v>
      </c>
      <c r="N114" s="61" t="s">
        <v>332</v>
      </c>
      <c r="O114" s="61" t="s">
        <v>333</v>
      </c>
      <c r="P114" s="61" t="s">
        <v>337</v>
      </c>
    </row>
    <row r="115" spans="1:16" x14ac:dyDescent="0.25">
      <c r="A115" s="62">
        <v>114</v>
      </c>
      <c r="B115" s="63" t="s">
        <v>604</v>
      </c>
      <c r="C115" s="61" t="s">
        <v>244</v>
      </c>
      <c r="D115" s="61" t="s">
        <v>242</v>
      </c>
      <c r="E115" s="61" t="s">
        <v>264</v>
      </c>
      <c r="F115" s="61" t="s">
        <v>282</v>
      </c>
      <c r="G115" s="61" t="s">
        <v>260</v>
      </c>
      <c r="H115" s="61" t="s">
        <v>277</v>
      </c>
      <c r="I115" s="61" t="s">
        <v>304</v>
      </c>
      <c r="J115" s="61" t="s">
        <v>320</v>
      </c>
      <c r="K115" s="61" t="s">
        <v>302</v>
      </c>
      <c r="L115" s="61" t="s">
        <v>326</v>
      </c>
      <c r="M115" s="61" t="s">
        <v>285</v>
      </c>
      <c r="N115" s="61" t="s">
        <v>332</v>
      </c>
      <c r="O115" s="61" t="s">
        <v>333</v>
      </c>
      <c r="P115" s="61" t="s">
        <v>337</v>
      </c>
    </row>
    <row r="116" spans="1:16" x14ac:dyDescent="0.25">
      <c r="A116" s="62">
        <v>115</v>
      </c>
      <c r="B116" s="63" t="s">
        <v>575</v>
      </c>
      <c r="C116" s="61" t="s">
        <v>605</v>
      </c>
      <c r="D116" s="61" t="s">
        <v>243</v>
      </c>
      <c r="E116" s="61" t="s">
        <v>260</v>
      </c>
      <c r="F116" s="61" t="s">
        <v>315</v>
      </c>
      <c r="G116" s="61" t="s">
        <v>252</v>
      </c>
      <c r="H116" s="61" t="s">
        <v>270</v>
      </c>
      <c r="I116" s="61" t="s">
        <v>299</v>
      </c>
      <c r="J116" s="61" t="s">
        <v>257</v>
      </c>
      <c r="K116" s="61" t="s">
        <v>291</v>
      </c>
      <c r="L116" s="61" t="s">
        <v>300</v>
      </c>
      <c r="M116" s="61" t="s">
        <v>322</v>
      </c>
      <c r="N116" s="61" t="s">
        <v>290</v>
      </c>
      <c r="O116" s="61" t="s">
        <v>333</v>
      </c>
      <c r="P116" s="61" t="s">
        <v>337</v>
      </c>
    </row>
    <row r="117" spans="1:16" x14ac:dyDescent="0.25">
      <c r="A117" s="62">
        <v>116</v>
      </c>
      <c r="B117" s="63" t="s">
        <v>576</v>
      </c>
      <c r="C117" s="61" t="s">
        <v>254</v>
      </c>
      <c r="D117" s="61" t="s">
        <v>245</v>
      </c>
      <c r="E117" s="61" t="s">
        <v>260</v>
      </c>
      <c r="F117" s="61" t="s">
        <v>282</v>
      </c>
      <c r="G117" s="61" t="s">
        <v>265</v>
      </c>
      <c r="H117" s="61" t="s">
        <v>270</v>
      </c>
      <c r="I117" s="61" t="s">
        <v>299</v>
      </c>
      <c r="J117" s="61" t="s">
        <v>304</v>
      </c>
      <c r="K117" s="61" t="s">
        <v>291</v>
      </c>
      <c r="L117" s="61" t="s">
        <v>300</v>
      </c>
      <c r="M117" s="61" t="s">
        <v>330</v>
      </c>
      <c r="N117" s="61" t="s">
        <v>290</v>
      </c>
      <c r="O117" s="61" t="s">
        <v>333</v>
      </c>
      <c r="P117" s="61" t="s">
        <v>337</v>
      </c>
    </row>
    <row r="118" spans="1:16" x14ac:dyDescent="0.25">
      <c r="A118" s="62">
        <v>117</v>
      </c>
      <c r="B118" s="63" t="s">
        <v>441</v>
      </c>
      <c r="C118" s="61" t="s">
        <v>245</v>
      </c>
      <c r="D118" s="61" t="s">
        <v>243</v>
      </c>
      <c r="E118" s="61" t="s">
        <v>274</v>
      </c>
      <c r="F118" s="61" t="s">
        <v>264</v>
      </c>
      <c r="G118" s="61" t="s">
        <v>269</v>
      </c>
      <c r="H118" s="61" t="s">
        <v>270</v>
      </c>
      <c r="I118" s="61" t="s">
        <v>271</v>
      </c>
      <c r="J118" s="61" t="s">
        <v>320</v>
      </c>
      <c r="K118" s="61" t="s">
        <v>330</v>
      </c>
      <c r="L118" s="61" t="s">
        <v>302</v>
      </c>
      <c r="M118" s="61" t="s">
        <v>326</v>
      </c>
      <c r="N118" s="61" t="s">
        <v>290</v>
      </c>
      <c r="O118" s="61" t="s">
        <v>333</v>
      </c>
      <c r="P118" s="61" t="s">
        <v>336</v>
      </c>
    </row>
    <row r="119" spans="1:16" x14ac:dyDescent="0.25">
      <c r="A119" s="62">
        <v>118</v>
      </c>
      <c r="B119" s="63" t="s">
        <v>588</v>
      </c>
      <c r="C119" s="61" t="s">
        <v>244</v>
      </c>
      <c r="D119" s="61" t="s">
        <v>609</v>
      </c>
      <c r="E119" s="61" t="s">
        <v>260</v>
      </c>
      <c r="F119" s="61" t="s">
        <v>317</v>
      </c>
      <c r="G119" s="61" t="s">
        <v>608</v>
      </c>
      <c r="H119" s="61" t="s">
        <v>283</v>
      </c>
      <c r="I119" s="61" t="s">
        <v>341</v>
      </c>
      <c r="J119" s="61" t="s">
        <v>299</v>
      </c>
      <c r="K119" s="61" t="s">
        <v>328</v>
      </c>
      <c r="L119" s="61" t="s">
        <v>289</v>
      </c>
      <c r="M119" s="61" t="s">
        <v>284</v>
      </c>
      <c r="N119" s="61" t="s">
        <v>290</v>
      </c>
      <c r="O119" s="61" t="s">
        <v>333</v>
      </c>
      <c r="P119" s="61" t="s">
        <v>337</v>
      </c>
    </row>
    <row r="120" spans="1:16" x14ac:dyDescent="0.25">
      <c r="A120" s="62">
        <v>119</v>
      </c>
      <c r="B120" s="63" t="s">
        <v>352</v>
      </c>
      <c r="C120" s="61" t="s">
        <v>605</v>
      </c>
      <c r="D120" s="61" t="s">
        <v>254</v>
      </c>
      <c r="E120" s="61" t="s">
        <v>260</v>
      </c>
      <c r="F120" s="61" t="s">
        <v>269</v>
      </c>
      <c r="G120" s="61" t="s">
        <v>263</v>
      </c>
      <c r="H120" s="61" t="s">
        <v>270</v>
      </c>
      <c r="I120" s="61" t="s">
        <v>299</v>
      </c>
      <c r="J120" s="61" t="s">
        <v>319</v>
      </c>
      <c r="K120" s="61" t="s">
        <v>302</v>
      </c>
      <c r="L120" s="61" t="s">
        <v>300</v>
      </c>
      <c r="M120" s="61" t="s">
        <v>330</v>
      </c>
      <c r="N120" s="61" t="s">
        <v>290</v>
      </c>
      <c r="O120" s="61" t="s">
        <v>333</v>
      </c>
      <c r="P120" s="61" t="s">
        <v>337</v>
      </c>
    </row>
    <row r="121" spans="1:16" x14ac:dyDescent="0.25">
      <c r="A121" s="62">
        <v>120</v>
      </c>
      <c r="B121" s="63" t="s">
        <v>400</v>
      </c>
      <c r="C121" s="61" t="s">
        <v>245</v>
      </c>
      <c r="D121" s="61" t="s">
        <v>244</v>
      </c>
      <c r="E121" s="61" t="s">
        <v>253</v>
      </c>
      <c r="F121" s="61" t="s">
        <v>260</v>
      </c>
      <c r="G121" s="61" t="s">
        <v>261</v>
      </c>
      <c r="H121" s="61" t="s">
        <v>271</v>
      </c>
      <c r="I121" s="61" t="s">
        <v>255</v>
      </c>
      <c r="J121" s="61" t="s">
        <v>251</v>
      </c>
      <c r="K121" s="61" t="s">
        <v>272</v>
      </c>
      <c r="L121" s="61" t="s">
        <v>330</v>
      </c>
      <c r="M121" s="61" t="s">
        <v>289</v>
      </c>
      <c r="N121" s="61" t="s">
        <v>292</v>
      </c>
      <c r="O121" s="61" t="s">
        <v>333</v>
      </c>
      <c r="P121" s="61" t="s">
        <v>335</v>
      </c>
    </row>
    <row r="122" spans="1:16" x14ac:dyDescent="0.25">
      <c r="A122" s="62">
        <v>121</v>
      </c>
      <c r="B122" s="63" t="s">
        <v>442</v>
      </c>
      <c r="C122" s="61" t="s">
        <v>243</v>
      </c>
      <c r="D122" s="61" t="s">
        <v>245</v>
      </c>
      <c r="E122" s="61" t="s">
        <v>260</v>
      </c>
      <c r="F122" s="61" t="s">
        <v>317</v>
      </c>
      <c r="G122" s="61" t="s">
        <v>267</v>
      </c>
      <c r="H122" s="61" t="s">
        <v>287</v>
      </c>
      <c r="I122" s="61" t="s">
        <v>273</v>
      </c>
      <c r="J122" s="61" t="s">
        <v>259</v>
      </c>
      <c r="K122" s="61" t="s">
        <v>272</v>
      </c>
      <c r="L122" s="61" t="s">
        <v>276</v>
      </c>
      <c r="M122" s="61" t="s">
        <v>289</v>
      </c>
      <c r="N122" s="61" t="s">
        <v>333</v>
      </c>
      <c r="O122" s="61" t="s">
        <v>296</v>
      </c>
      <c r="P122" s="61" t="s">
        <v>336</v>
      </c>
    </row>
    <row r="123" spans="1:16" x14ac:dyDescent="0.25">
      <c r="A123" s="62">
        <v>122</v>
      </c>
      <c r="B123" s="63" t="s">
        <v>446</v>
      </c>
      <c r="C123" s="61" t="s">
        <v>243</v>
      </c>
      <c r="D123" s="61" t="s">
        <v>245</v>
      </c>
      <c r="E123" s="61" t="s">
        <v>260</v>
      </c>
      <c r="F123" s="61" t="s">
        <v>261</v>
      </c>
      <c r="G123" s="61" t="s">
        <v>274</v>
      </c>
      <c r="H123" s="61" t="s">
        <v>270</v>
      </c>
      <c r="I123" s="61" t="s">
        <v>283</v>
      </c>
      <c r="J123" s="61" t="s">
        <v>259</v>
      </c>
      <c r="K123" s="61" t="s">
        <v>302</v>
      </c>
      <c r="L123" s="61" t="s">
        <v>330</v>
      </c>
      <c r="M123" s="61" t="s">
        <v>275</v>
      </c>
      <c r="N123" s="61" t="s">
        <v>290</v>
      </c>
      <c r="O123" s="61" t="s">
        <v>333</v>
      </c>
      <c r="P123" s="61" t="s">
        <v>335</v>
      </c>
    </row>
    <row r="124" spans="1:16" x14ac:dyDescent="0.25">
      <c r="A124" s="62">
        <v>123</v>
      </c>
      <c r="B124" s="63" t="s">
        <v>89</v>
      </c>
      <c r="C124" s="61" t="s">
        <v>605</v>
      </c>
      <c r="D124" s="61" t="s">
        <v>254</v>
      </c>
      <c r="E124" s="61" t="s">
        <v>253</v>
      </c>
      <c r="F124" s="61" t="s">
        <v>261</v>
      </c>
      <c r="G124" s="61" t="s">
        <v>265</v>
      </c>
      <c r="H124" s="61" t="s">
        <v>283</v>
      </c>
      <c r="I124" s="61" t="s">
        <v>271</v>
      </c>
      <c r="J124" s="61" t="s">
        <v>281</v>
      </c>
      <c r="K124" s="61" t="s">
        <v>323</v>
      </c>
      <c r="L124" s="61" t="s">
        <v>301</v>
      </c>
      <c r="M124" s="61" t="s">
        <v>289</v>
      </c>
      <c r="N124" s="61" t="s">
        <v>294</v>
      </c>
      <c r="O124" s="61" t="s">
        <v>331</v>
      </c>
      <c r="P124" s="61" t="s">
        <v>336</v>
      </c>
    </row>
    <row r="125" spans="1:16" x14ac:dyDescent="0.25">
      <c r="A125" s="62">
        <v>124</v>
      </c>
      <c r="B125" s="63" t="s">
        <v>495</v>
      </c>
      <c r="C125" s="61" t="s">
        <v>245</v>
      </c>
      <c r="D125" s="61" t="s">
        <v>244</v>
      </c>
      <c r="E125" s="61" t="s">
        <v>260</v>
      </c>
      <c r="F125" s="61" t="s">
        <v>261</v>
      </c>
      <c r="G125" s="61" t="s">
        <v>263</v>
      </c>
      <c r="H125" s="61" t="s">
        <v>299</v>
      </c>
      <c r="I125" s="61" t="s">
        <v>341</v>
      </c>
      <c r="J125" s="61" t="s">
        <v>320</v>
      </c>
      <c r="K125" s="61" t="s">
        <v>272</v>
      </c>
      <c r="L125" s="61" t="s">
        <v>297</v>
      </c>
      <c r="M125" s="61" t="s">
        <v>275</v>
      </c>
      <c r="N125" s="61" t="s">
        <v>290</v>
      </c>
      <c r="O125" s="61" t="s">
        <v>292</v>
      </c>
      <c r="P125" s="61" t="s">
        <v>336</v>
      </c>
    </row>
    <row r="126" spans="1:16" x14ac:dyDescent="0.25">
      <c r="A126" s="62">
        <v>125</v>
      </c>
      <c r="B126" s="63" t="s">
        <v>496</v>
      </c>
      <c r="C126" s="61" t="s">
        <v>245</v>
      </c>
      <c r="D126" s="61" t="s">
        <v>243</v>
      </c>
      <c r="E126" s="61" t="s">
        <v>260</v>
      </c>
      <c r="F126" s="61" t="s">
        <v>315</v>
      </c>
      <c r="G126" s="61" t="s">
        <v>608</v>
      </c>
      <c r="H126" s="61" t="s">
        <v>270</v>
      </c>
      <c r="I126" s="61" t="s">
        <v>280</v>
      </c>
      <c r="J126" s="61" t="s">
        <v>259</v>
      </c>
      <c r="K126" s="61" t="s">
        <v>272</v>
      </c>
      <c r="L126" s="61" t="s">
        <v>330</v>
      </c>
      <c r="M126" s="61" t="s">
        <v>324</v>
      </c>
      <c r="N126" s="61" t="s">
        <v>290</v>
      </c>
      <c r="O126" s="61" t="s">
        <v>292</v>
      </c>
      <c r="P126" s="61" t="s">
        <v>336</v>
      </c>
    </row>
    <row r="127" spans="1:16" x14ac:dyDescent="0.25">
      <c r="A127" s="62">
        <v>126</v>
      </c>
      <c r="B127" s="63" t="s">
        <v>497</v>
      </c>
      <c r="C127" s="61" t="s">
        <v>245</v>
      </c>
      <c r="D127" s="61" t="s">
        <v>244</v>
      </c>
      <c r="E127" s="61" t="s">
        <v>264</v>
      </c>
      <c r="F127" s="61" t="s">
        <v>316</v>
      </c>
      <c r="G127" s="61" t="s">
        <v>315</v>
      </c>
      <c r="H127" s="61" t="s">
        <v>270</v>
      </c>
      <c r="I127" s="61" t="s">
        <v>283</v>
      </c>
      <c r="J127" s="61" t="s">
        <v>286</v>
      </c>
      <c r="K127" s="61" t="s">
        <v>326</v>
      </c>
      <c r="L127" s="61" t="s">
        <v>322</v>
      </c>
      <c r="M127" s="61" t="s">
        <v>324</v>
      </c>
      <c r="N127" s="61" t="s">
        <v>290</v>
      </c>
      <c r="O127" s="61" t="s">
        <v>332</v>
      </c>
      <c r="P127" s="61" t="s">
        <v>335</v>
      </c>
    </row>
    <row r="128" spans="1:16" x14ac:dyDescent="0.25">
      <c r="A128" s="62">
        <v>127</v>
      </c>
      <c r="B128" s="63" t="s">
        <v>498</v>
      </c>
      <c r="C128" s="61" t="s">
        <v>245</v>
      </c>
      <c r="D128" s="61" t="s">
        <v>244</v>
      </c>
      <c r="E128" s="61" t="s">
        <v>261</v>
      </c>
      <c r="F128" s="61" t="s">
        <v>316</v>
      </c>
      <c r="G128" s="61" t="s">
        <v>315</v>
      </c>
      <c r="H128" s="61" t="s">
        <v>270</v>
      </c>
      <c r="I128" s="61" t="s">
        <v>283</v>
      </c>
      <c r="J128" s="61" t="s">
        <v>299</v>
      </c>
      <c r="K128" s="61" t="s">
        <v>272</v>
      </c>
      <c r="L128" s="61" t="s">
        <v>297</v>
      </c>
      <c r="M128" s="61" t="s">
        <v>322</v>
      </c>
      <c r="N128" s="61" t="s">
        <v>290</v>
      </c>
      <c r="O128" s="61" t="s">
        <v>333</v>
      </c>
      <c r="P128" s="61" t="s">
        <v>335</v>
      </c>
    </row>
    <row r="129" spans="1:16" x14ac:dyDescent="0.25">
      <c r="A129" s="62">
        <v>128</v>
      </c>
      <c r="B129" s="63" t="s">
        <v>499</v>
      </c>
      <c r="C129" s="61" t="s">
        <v>254</v>
      </c>
      <c r="D129" s="61" t="s">
        <v>242</v>
      </c>
      <c r="E129" s="61" t="s">
        <v>274</v>
      </c>
      <c r="F129" s="61" t="s">
        <v>316</v>
      </c>
      <c r="G129" s="61" t="s">
        <v>263</v>
      </c>
      <c r="H129" s="61" t="s">
        <v>270</v>
      </c>
      <c r="I129" s="61" t="s">
        <v>299</v>
      </c>
      <c r="J129" s="61" t="s">
        <v>319</v>
      </c>
      <c r="K129" s="61" t="s">
        <v>330</v>
      </c>
      <c r="L129" s="61" t="s">
        <v>302</v>
      </c>
      <c r="M129" s="61" t="s">
        <v>322</v>
      </c>
      <c r="N129" s="61" t="s">
        <v>292</v>
      </c>
      <c r="O129" s="61" t="s">
        <v>333</v>
      </c>
      <c r="P129" s="61" t="s">
        <v>337</v>
      </c>
    </row>
    <row r="130" spans="1:16" x14ac:dyDescent="0.25">
      <c r="A130" s="62">
        <v>129</v>
      </c>
      <c r="B130" s="63" t="s">
        <v>500</v>
      </c>
      <c r="C130" s="61" t="s">
        <v>605</v>
      </c>
      <c r="D130" s="61" t="s">
        <v>245</v>
      </c>
      <c r="E130" s="61" t="s">
        <v>260</v>
      </c>
      <c r="F130" s="61" t="s">
        <v>261</v>
      </c>
      <c r="G130" s="61" t="s">
        <v>315</v>
      </c>
      <c r="H130" s="61" t="s">
        <v>270</v>
      </c>
      <c r="I130" s="61" t="s">
        <v>299</v>
      </c>
      <c r="J130" s="61" t="s">
        <v>319</v>
      </c>
      <c r="K130" s="61" t="s">
        <v>272</v>
      </c>
      <c r="L130" s="61" t="s">
        <v>302</v>
      </c>
      <c r="M130" s="61" t="s">
        <v>330</v>
      </c>
      <c r="N130" s="61" t="s">
        <v>290</v>
      </c>
      <c r="O130" s="61" t="s">
        <v>333</v>
      </c>
      <c r="P130" s="61" t="s">
        <v>336</v>
      </c>
    </row>
    <row r="131" spans="1:16" x14ac:dyDescent="0.25">
      <c r="A131" s="62">
        <v>130</v>
      </c>
      <c r="B131" s="63" t="s">
        <v>78</v>
      </c>
      <c r="C131" s="61" t="s">
        <v>245</v>
      </c>
      <c r="D131" s="61" t="s">
        <v>244</v>
      </c>
      <c r="E131" s="61" t="s">
        <v>260</v>
      </c>
      <c r="F131" s="61" t="s">
        <v>261</v>
      </c>
      <c r="G131" s="61" t="s">
        <v>263</v>
      </c>
      <c r="H131" s="61" t="s">
        <v>299</v>
      </c>
      <c r="I131" s="61" t="s">
        <v>320</v>
      </c>
      <c r="J131" s="61" t="s">
        <v>287</v>
      </c>
      <c r="K131" s="61" t="s">
        <v>272</v>
      </c>
      <c r="L131" s="61" t="s">
        <v>330</v>
      </c>
      <c r="M131" s="61" t="s">
        <v>284</v>
      </c>
      <c r="N131" s="61" t="s">
        <v>290</v>
      </c>
      <c r="O131" s="61" t="s">
        <v>292</v>
      </c>
      <c r="P131" s="61" t="s">
        <v>337</v>
      </c>
    </row>
    <row r="132" spans="1:16" x14ac:dyDescent="0.25">
      <c r="A132" s="62">
        <v>131</v>
      </c>
      <c r="B132" s="63" t="s">
        <v>79</v>
      </c>
      <c r="C132" s="61" t="s">
        <v>243</v>
      </c>
      <c r="D132" s="61" t="s">
        <v>254</v>
      </c>
      <c r="E132" s="61" t="s">
        <v>267</v>
      </c>
      <c r="F132" s="61" t="s">
        <v>269</v>
      </c>
      <c r="G132" s="61" t="s">
        <v>282</v>
      </c>
      <c r="H132" s="61" t="s">
        <v>299</v>
      </c>
      <c r="I132" s="61" t="s">
        <v>319</v>
      </c>
      <c r="J132" s="61" t="s">
        <v>257</v>
      </c>
      <c r="K132" s="61" t="s">
        <v>272</v>
      </c>
      <c r="L132" s="61" t="s">
        <v>300</v>
      </c>
      <c r="M132" s="61" t="s">
        <v>289</v>
      </c>
      <c r="N132" s="61" t="s">
        <v>290</v>
      </c>
      <c r="O132" s="61" t="s">
        <v>333</v>
      </c>
      <c r="P132" s="61" t="s">
        <v>337</v>
      </c>
    </row>
    <row r="133" spans="1:16" x14ac:dyDescent="0.25">
      <c r="A133" s="62">
        <v>132</v>
      </c>
      <c r="B133" s="63" t="s">
        <v>130</v>
      </c>
      <c r="C133" s="61" t="s">
        <v>254</v>
      </c>
      <c r="D133" s="61" t="s">
        <v>245</v>
      </c>
      <c r="E133" s="61" t="s">
        <v>260</v>
      </c>
      <c r="F133" s="61" t="s">
        <v>269</v>
      </c>
      <c r="G133" s="61" t="s">
        <v>267</v>
      </c>
      <c r="H133" s="61" t="s">
        <v>271</v>
      </c>
      <c r="I133" s="61" t="s">
        <v>283</v>
      </c>
      <c r="J133" s="61" t="s">
        <v>280</v>
      </c>
      <c r="K133" s="61" t="s">
        <v>330</v>
      </c>
      <c r="L133" s="61" t="s">
        <v>300</v>
      </c>
      <c r="M133" s="61" t="s">
        <v>284</v>
      </c>
      <c r="N133" s="61" t="s">
        <v>290</v>
      </c>
      <c r="O133" s="61" t="s">
        <v>292</v>
      </c>
      <c r="P133" s="61" t="s">
        <v>337</v>
      </c>
    </row>
    <row r="134" spans="1:16" x14ac:dyDescent="0.25">
      <c r="A134" s="62">
        <v>133</v>
      </c>
      <c r="B134" s="63" t="s">
        <v>476</v>
      </c>
      <c r="C134" s="61" t="s">
        <v>254</v>
      </c>
      <c r="D134" s="61" t="s">
        <v>245</v>
      </c>
      <c r="E134" s="61" t="s">
        <v>274</v>
      </c>
      <c r="F134" s="61" t="s">
        <v>264</v>
      </c>
      <c r="G134" s="61" t="s">
        <v>265</v>
      </c>
      <c r="H134" s="61" t="s">
        <v>271</v>
      </c>
      <c r="I134" s="61" t="s">
        <v>320</v>
      </c>
      <c r="J134" s="61" t="s">
        <v>287</v>
      </c>
      <c r="K134" s="61" t="s">
        <v>302</v>
      </c>
      <c r="L134" s="61" t="s">
        <v>322</v>
      </c>
      <c r="M134" s="61" t="s">
        <v>326</v>
      </c>
      <c r="N134" s="61" t="s">
        <v>290</v>
      </c>
      <c r="O134" s="61" t="s">
        <v>333</v>
      </c>
      <c r="P134" s="61" t="s">
        <v>336</v>
      </c>
    </row>
    <row r="135" spans="1:16" x14ac:dyDescent="0.25">
      <c r="A135" s="62">
        <v>134</v>
      </c>
      <c r="B135" s="63" t="s">
        <v>598</v>
      </c>
      <c r="C135" s="61" t="s">
        <v>245</v>
      </c>
      <c r="D135" s="61" t="s">
        <v>243</v>
      </c>
      <c r="E135" s="61" t="s">
        <v>267</v>
      </c>
      <c r="F135" s="61" t="s">
        <v>317</v>
      </c>
      <c r="G135" s="61" t="s">
        <v>252</v>
      </c>
      <c r="H135" s="61" t="s">
        <v>287</v>
      </c>
      <c r="I135" s="61" t="s">
        <v>319</v>
      </c>
      <c r="J135" s="61" t="s">
        <v>320</v>
      </c>
      <c r="K135" s="61" t="s">
        <v>330</v>
      </c>
      <c r="L135" s="61" t="s">
        <v>300</v>
      </c>
      <c r="M135" s="61" t="s">
        <v>289</v>
      </c>
      <c r="N135" s="61" t="s">
        <v>292</v>
      </c>
      <c r="O135" s="61" t="s">
        <v>296</v>
      </c>
      <c r="P135" s="61" t="s">
        <v>337</v>
      </c>
    </row>
    <row r="136" spans="1:16" x14ac:dyDescent="0.25">
      <c r="A136" s="62">
        <v>135</v>
      </c>
      <c r="B136" s="63" t="s">
        <v>377</v>
      </c>
      <c r="C136" s="61" t="s">
        <v>245</v>
      </c>
      <c r="D136" s="61" t="s">
        <v>243</v>
      </c>
      <c r="E136" s="61" t="s">
        <v>249</v>
      </c>
      <c r="F136" s="61" t="s">
        <v>269</v>
      </c>
      <c r="G136" s="61" t="s">
        <v>252</v>
      </c>
      <c r="H136" s="61" t="s">
        <v>271</v>
      </c>
      <c r="I136" s="61" t="s">
        <v>255</v>
      </c>
      <c r="J136" s="61" t="s">
        <v>279</v>
      </c>
      <c r="K136" s="61" t="s">
        <v>276</v>
      </c>
      <c r="L136" s="61" t="s">
        <v>302</v>
      </c>
      <c r="M136" s="61" t="s">
        <v>289</v>
      </c>
      <c r="N136" s="61" t="s">
        <v>292</v>
      </c>
      <c r="O136" s="61" t="s">
        <v>333</v>
      </c>
      <c r="P136" s="61" t="s">
        <v>337</v>
      </c>
    </row>
    <row r="137" spans="1:16" x14ac:dyDescent="0.25">
      <c r="A137" s="62">
        <v>136</v>
      </c>
      <c r="B137" s="63" t="s">
        <v>505</v>
      </c>
      <c r="C137" s="61" t="s">
        <v>245</v>
      </c>
      <c r="D137" s="61" t="s">
        <v>254</v>
      </c>
      <c r="E137" s="61" t="s">
        <v>253</v>
      </c>
      <c r="F137" s="61" t="s">
        <v>260</v>
      </c>
      <c r="G137" s="61" t="s">
        <v>315</v>
      </c>
      <c r="H137" s="61" t="s">
        <v>283</v>
      </c>
      <c r="I137" s="61" t="s">
        <v>277</v>
      </c>
      <c r="J137" s="61" t="s">
        <v>259</v>
      </c>
      <c r="K137" s="61" t="s">
        <v>326</v>
      </c>
      <c r="L137" s="61" t="s">
        <v>289</v>
      </c>
      <c r="M137" s="61" t="s">
        <v>275</v>
      </c>
      <c r="N137" s="61" t="s">
        <v>333</v>
      </c>
      <c r="O137" s="61" t="s">
        <v>296</v>
      </c>
      <c r="P137" s="61" t="s">
        <v>336</v>
      </c>
    </row>
    <row r="138" spans="1:16" x14ac:dyDescent="0.25">
      <c r="A138" s="62">
        <v>137</v>
      </c>
      <c r="B138" s="63" t="s">
        <v>464</v>
      </c>
      <c r="C138" s="61" t="s">
        <v>254</v>
      </c>
      <c r="D138" s="61" t="s">
        <v>244</v>
      </c>
      <c r="E138" s="61" t="s">
        <v>274</v>
      </c>
      <c r="F138" s="61" t="s">
        <v>608</v>
      </c>
      <c r="G138" s="61" t="s">
        <v>265</v>
      </c>
      <c r="H138" s="61" t="s">
        <v>270</v>
      </c>
      <c r="I138" s="61" t="s">
        <v>283</v>
      </c>
      <c r="J138" s="61" t="s">
        <v>299</v>
      </c>
      <c r="K138" s="61" t="s">
        <v>297</v>
      </c>
      <c r="L138" s="61" t="s">
        <v>285</v>
      </c>
      <c r="M138" s="61" t="s">
        <v>289</v>
      </c>
      <c r="N138" s="61" t="s">
        <v>290</v>
      </c>
      <c r="O138" s="61" t="s">
        <v>333</v>
      </c>
      <c r="P138" s="61" t="s">
        <v>337</v>
      </c>
    </row>
    <row r="139" spans="1:16" x14ac:dyDescent="0.25">
      <c r="A139" s="62">
        <v>138</v>
      </c>
      <c r="B139" s="63" t="s">
        <v>358</v>
      </c>
      <c r="C139" s="61" t="s">
        <v>605</v>
      </c>
      <c r="D139" s="61" t="s">
        <v>244</v>
      </c>
      <c r="E139" s="61" t="s">
        <v>264</v>
      </c>
      <c r="F139" s="61" t="s">
        <v>252</v>
      </c>
      <c r="G139" s="61" t="s">
        <v>608</v>
      </c>
      <c r="H139" s="61" t="s">
        <v>270</v>
      </c>
      <c r="I139" s="61" t="s">
        <v>299</v>
      </c>
      <c r="J139" s="61" t="s">
        <v>257</v>
      </c>
      <c r="K139" s="61" t="s">
        <v>302</v>
      </c>
      <c r="L139" s="61" t="s">
        <v>300</v>
      </c>
      <c r="M139" s="61" t="s">
        <v>289</v>
      </c>
      <c r="N139" s="61" t="s">
        <v>290</v>
      </c>
      <c r="O139" s="61" t="s">
        <v>333</v>
      </c>
      <c r="P139" s="61" t="s">
        <v>337</v>
      </c>
    </row>
    <row r="140" spans="1:16" x14ac:dyDescent="0.25">
      <c r="A140" s="62">
        <v>139</v>
      </c>
      <c r="B140" s="63" t="s">
        <v>361</v>
      </c>
      <c r="C140" s="61" t="s">
        <v>243</v>
      </c>
      <c r="D140" s="61" t="s">
        <v>244</v>
      </c>
      <c r="E140" s="61" t="s">
        <v>249</v>
      </c>
      <c r="F140" s="61" t="s">
        <v>269</v>
      </c>
      <c r="G140" s="61" t="s">
        <v>267</v>
      </c>
      <c r="H140" s="61" t="s">
        <v>270</v>
      </c>
      <c r="I140" s="61" t="s">
        <v>283</v>
      </c>
      <c r="J140" s="61" t="s">
        <v>251</v>
      </c>
      <c r="K140" s="61" t="s">
        <v>272</v>
      </c>
      <c r="L140" s="61" t="s">
        <v>330</v>
      </c>
      <c r="M140" s="61" t="s">
        <v>302</v>
      </c>
      <c r="N140" s="61" t="s">
        <v>332</v>
      </c>
      <c r="O140" s="61" t="s">
        <v>292</v>
      </c>
      <c r="P140" s="61" t="s">
        <v>337</v>
      </c>
    </row>
    <row r="141" spans="1:16" x14ac:dyDescent="0.25">
      <c r="A141" s="62">
        <v>140</v>
      </c>
      <c r="B141" s="63" t="s">
        <v>57</v>
      </c>
      <c r="C141" s="61" t="s">
        <v>246</v>
      </c>
      <c r="D141" s="61" t="s">
        <v>244</v>
      </c>
      <c r="E141" s="61" t="s">
        <v>269</v>
      </c>
      <c r="F141" s="61" t="s">
        <v>268</v>
      </c>
      <c r="G141" s="61" t="s">
        <v>317</v>
      </c>
      <c r="H141" s="61" t="s">
        <v>270</v>
      </c>
      <c r="I141" s="61" t="s">
        <v>319</v>
      </c>
      <c r="J141" s="61" t="s">
        <v>320</v>
      </c>
      <c r="K141" s="61" t="s">
        <v>276</v>
      </c>
      <c r="L141" s="61" t="s">
        <v>300</v>
      </c>
      <c r="M141" s="61" t="s">
        <v>285</v>
      </c>
      <c r="N141" s="61" t="s">
        <v>290</v>
      </c>
      <c r="O141" s="61" t="s">
        <v>333</v>
      </c>
      <c r="P141" s="61" t="s">
        <v>337</v>
      </c>
    </row>
    <row r="142" spans="1:16" x14ac:dyDescent="0.25">
      <c r="A142" s="62">
        <v>141</v>
      </c>
      <c r="B142" s="63" t="s">
        <v>58</v>
      </c>
      <c r="C142" s="61" t="s">
        <v>605</v>
      </c>
      <c r="D142" s="61" t="s">
        <v>609</v>
      </c>
      <c r="E142" s="61" t="s">
        <v>315</v>
      </c>
      <c r="F142" s="61" t="s">
        <v>261</v>
      </c>
      <c r="G142" s="61" t="s">
        <v>608</v>
      </c>
      <c r="H142" s="61" t="s">
        <v>271</v>
      </c>
      <c r="I142" s="61" t="s">
        <v>341</v>
      </c>
      <c r="J142" s="61" t="s">
        <v>304</v>
      </c>
      <c r="K142" s="61" t="s">
        <v>302</v>
      </c>
      <c r="L142" s="61" t="s">
        <v>326</v>
      </c>
      <c r="M142" s="61" t="s">
        <v>328</v>
      </c>
      <c r="N142" s="61" t="s">
        <v>292</v>
      </c>
      <c r="O142" s="61" t="s">
        <v>333</v>
      </c>
      <c r="P142" s="61" t="s">
        <v>336</v>
      </c>
    </row>
    <row r="143" spans="1:16" x14ac:dyDescent="0.25">
      <c r="A143" s="62">
        <v>142</v>
      </c>
      <c r="B143" s="63" t="s">
        <v>127</v>
      </c>
      <c r="C143" s="61" t="s">
        <v>245</v>
      </c>
      <c r="D143" s="61" t="s">
        <v>243</v>
      </c>
      <c r="E143" s="61" t="s">
        <v>260</v>
      </c>
      <c r="F143" s="61" t="s">
        <v>263</v>
      </c>
      <c r="G143" s="61" t="s">
        <v>265</v>
      </c>
      <c r="H143" s="61" t="s">
        <v>270</v>
      </c>
      <c r="I143" s="61" t="s">
        <v>299</v>
      </c>
      <c r="J143" s="61" t="s">
        <v>271</v>
      </c>
      <c r="K143" s="61" t="s">
        <v>285</v>
      </c>
      <c r="L143" s="61" t="s">
        <v>300</v>
      </c>
      <c r="M143" s="61" t="s">
        <v>291</v>
      </c>
      <c r="N143" s="61" t="s">
        <v>332</v>
      </c>
      <c r="O143" s="61" t="s">
        <v>333</v>
      </c>
      <c r="P143" s="61" t="s">
        <v>337</v>
      </c>
    </row>
    <row r="144" spans="1:16" x14ac:dyDescent="0.25">
      <c r="A144" s="62">
        <v>143</v>
      </c>
      <c r="B144" s="63" t="s">
        <v>447</v>
      </c>
      <c r="C144" s="61" t="s">
        <v>245</v>
      </c>
      <c r="D144" s="61" t="s">
        <v>246</v>
      </c>
      <c r="E144" s="61" t="s">
        <v>260</v>
      </c>
      <c r="F144" s="61" t="s">
        <v>256</v>
      </c>
      <c r="G144" s="61" t="s">
        <v>261</v>
      </c>
      <c r="H144" s="61" t="s">
        <v>270</v>
      </c>
      <c r="I144" s="61" t="s">
        <v>277</v>
      </c>
      <c r="J144" s="61" t="s">
        <v>320</v>
      </c>
      <c r="K144" s="61" t="s">
        <v>302</v>
      </c>
      <c r="L144" s="61" t="s">
        <v>300</v>
      </c>
      <c r="M144" s="61" t="s">
        <v>285</v>
      </c>
      <c r="N144" s="61" t="s">
        <v>290</v>
      </c>
      <c r="O144" s="61" t="s">
        <v>292</v>
      </c>
      <c r="P144" s="61" t="s">
        <v>337</v>
      </c>
    </row>
    <row r="145" spans="1:16" x14ac:dyDescent="0.25">
      <c r="A145" s="62">
        <v>144</v>
      </c>
      <c r="B145" s="63" t="s">
        <v>436</v>
      </c>
      <c r="C145" s="61" t="s">
        <v>245</v>
      </c>
      <c r="D145" s="61" t="s">
        <v>244</v>
      </c>
      <c r="E145" s="61" t="s">
        <v>274</v>
      </c>
      <c r="F145" s="61" t="s">
        <v>269</v>
      </c>
      <c r="G145" s="61" t="s">
        <v>608</v>
      </c>
      <c r="H145" s="61" t="s">
        <v>283</v>
      </c>
      <c r="I145" s="61" t="s">
        <v>341</v>
      </c>
      <c r="J145" s="61" t="s">
        <v>299</v>
      </c>
      <c r="K145" s="61" t="s">
        <v>302</v>
      </c>
      <c r="L145" s="61" t="s">
        <v>300</v>
      </c>
      <c r="M145" s="61" t="s">
        <v>289</v>
      </c>
      <c r="N145" s="61" t="s">
        <v>290</v>
      </c>
      <c r="O145" s="61" t="s">
        <v>292</v>
      </c>
      <c r="P145" s="61" t="s">
        <v>337</v>
      </c>
    </row>
    <row r="146" spans="1:16" x14ac:dyDescent="0.25">
      <c r="A146" s="62">
        <v>145</v>
      </c>
      <c r="B146" s="63" t="s">
        <v>403</v>
      </c>
      <c r="C146" s="61" t="s">
        <v>605</v>
      </c>
      <c r="D146" s="61" t="s">
        <v>244</v>
      </c>
      <c r="E146" s="61" t="s">
        <v>260</v>
      </c>
      <c r="F146" s="61" t="s">
        <v>268</v>
      </c>
      <c r="G146" s="61" t="s">
        <v>315</v>
      </c>
      <c r="H146" s="61" t="s">
        <v>255</v>
      </c>
      <c r="I146" s="61" t="s">
        <v>319</v>
      </c>
      <c r="J146" s="61" t="s">
        <v>320</v>
      </c>
      <c r="K146" s="61" t="s">
        <v>330</v>
      </c>
      <c r="L146" s="61" t="s">
        <v>303</v>
      </c>
      <c r="M146" s="61" t="s">
        <v>285</v>
      </c>
      <c r="N146" s="61" t="s">
        <v>290</v>
      </c>
      <c r="O146" s="61" t="s">
        <v>333</v>
      </c>
      <c r="P146" s="61" t="s">
        <v>337</v>
      </c>
    </row>
    <row r="147" spans="1:16" x14ac:dyDescent="0.25">
      <c r="A147" s="62">
        <v>146</v>
      </c>
      <c r="B147" s="63" t="s">
        <v>404</v>
      </c>
      <c r="C147" s="61" t="s">
        <v>245</v>
      </c>
      <c r="D147" s="61" t="s">
        <v>244</v>
      </c>
      <c r="E147" s="61" t="s">
        <v>260</v>
      </c>
      <c r="F147" s="61" t="s">
        <v>268</v>
      </c>
      <c r="G147" s="61" t="s">
        <v>269</v>
      </c>
      <c r="H147" s="61" t="s">
        <v>280</v>
      </c>
      <c r="I147" s="61" t="s">
        <v>319</v>
      </c>
      <c r="J147" s="61" t="s">
        <v>320</v>
      </c>
      <c r="K147" s="61" t="s">
        <v>330</v>
      </c>
      <c r="L147" s="61" t="s">
        <v>300</v>
      </c>
      <c r="M147" s="61" t="s">
        <v>285</v>
      </c>
      <c r="N147" s="61" t="s">
        <v>290</v>
      </c>
      <c r="O147" s="61" t="s">
        <v>333</v>
      </c>
      <c r="P147" s="61" t="s">
        <v>337</v>
      </c>
    </row>
    <row r="148" spans="1:16" x14ac:dyDescent="0.25">
      <c r="A148" s="62">
        <v>147</v>
      </c>
      <c r="B148" s="63" t="s">
        <v>405</v>
      </c>
      <c r="C148" s="61" t="s">
        <v>605</v>
      </c>
      <c r="D148" s="61" t="s">
        <v>245</v>
      </c>
      <c r="E148" s="61" t="s">
        <v>260</v>
      </c>
      <c r="F148" s="61" t="s">
        <v>269</v>
      </c>
      <c r="G148" s="61" t="s">
        <v>252</v>
      </c>
      <c r="H148" s="61" t="s">
        <v>271</v>
      </c>
      <c r="I148" s="61" t="s">
        <v>319</v>
      </c>
      <c r="J148" s="61" t="s">
        <v>320</v>
      </c>
      <c r="K148" s="61" t="s">
        <v>285</v>
      </c>
      <c r="L148" s="61" t="s">
        <v>300</v>
      </c>
      <c r="M148" s="61" t="s">
        <v>328</v>
      </c>
      <c r="N148" s="61" t="s">
        <v>290</v>
      </c>
      <c r="O148" s="61" t="s">
        <v>333</v>
      </c>
      <c r="P148" s="61" t="s">
        <v>337</v>
      </c>
    </row>
    <row r="149" spans="1:16" x14ac:dyDescent="0.25">
      <c r="A149" s="62">
        <v>148</v>
      </c>
      <c r="B149" s="63" t="s">
        <v>406</v>
      </c>
      <c r="C149" s="61" t="s">
        <v>605</v>
      </c>
      <c r="D149" s="61" t="s">
        <v>247</v>
      </c>
      <c r="E149" s="61" t="s">
        <v>260</v>
      </c>
      <c r="F149" s="61" t="s">
        <v>315</v>
      </c>
      <c r="G149" s="61" t="s">
        <v>267</v>
      </c>
      <c r="H149" s="61" t="s">
        <v>299</v>
      </c>
      <c r="I149" s="61" t="s">
        <v>319</v>
      </c>
      <c r="J149" s="61" t="s">
        <v>320</v>
      </c>
      <c r="K149" s="61" t="s">
        <v>285</v>
      </c>
      <c r="L149" s="61" t="s">
        <v>300</v>
      </c>
      <c r="M149" s="61" t="s">
        <v>328</v>
      </c>
      <c r="N149" s="61" t="s">
        <v>290</v>
      </c>
      <c r="O149" s="61" t="s">
        <v>333</v>
      </c>
      <c r="P149" s="61" t="s">
        <v>337</v>
      </c>
    </row>
    <row r="150" spans="1:16" x14ac:dyDescent="0.25">
      <c r="A150" s="62">
        <v>149</v>
      </c>
      <c r="B150" s="63" t="s">
        <v>44</v>
      </c>
      <c r="C150" s="61" t="s">
        <v>245</v>
      </c>
      <c r="D150" s="61" t="s">
        <v>244</v>
      </c>
      <c r="E150" s="61" t="s">
        <v>260</v>
      </c>
      <c r="F150" s="61" t="s">
        <v>261</v>
      </c>
      <c r="G150" s="61" t="s">
        <v>267</v>
      </c>
      <c r="H150" s="61" t="s">
        <v>283</v>
      </c>
      <c r="I150" s="61" t="s">
        <v>257</v>
      </c>
      <c r="J150" s="61" t="s">
        <v>259</v>
      </c>
      <c r="K150" s="61" t="s">
        <v>297</v>
      </c>
      <c r="L150" s="61" t="s">
        <v>326</v>
      </c>
      <c r="M150" s="61" t="s">
        <v>284</v>
      </c>
      <c r="N150" s="61" t="s">
        <v>332</v>
      </c>
      <c r="O150" s="61" t="s">
        <v>333</v>
      </c>
      <c r="P150" s="61" t="s">
        <v>336</v>
      </c>
    </row>
    <row r="151" spans="1:16" x14ac:dyDescent="0.25">
      <c r="A151" s="62">
        <v>150</v>
      </c>
      <c r="B151" s="63" t="s">
        <v>408</v>
      </c>
      <c r="C151" s="61" t="s">
        <v>254</v>
      </c>
      <c r="D151" s="61" t="s">
        <v>244</v>
      </c>
      <c r="E151" s="61" t="s">
        <v>267</v>
      </c>
      <c r="F151" s="61" t="s">
        <v>256</v>
      </c>
      <c r="G151" s="61" t="s">
        <v>263</v>
      </c>
      <c r="H151" s="61" t="s">
        <v>283</v>
      </c>
      <c r="I151" s="61" t="s">
        <v>341</v>
      </c>
      <c r="J151" s="61" t="s">
        <v>255</v>
      </c>
      <c r="K151" s="61" t="s">
        <v>330</v>
      </c>
      <c r="L151" s="61" t="s">
        <v>322</v>
      </c>
      <c r="M151" s="61" t="s">
        <v>275</v>
      </c>
      <c r="N151" s="61" t="s">
        <v>290</v>
      </c>
      <c r="O151" s="61" t="s">
        <v>332</v>
      </c>
      <c r="P151" s="61" t="s">
        <v>337</v>
      </c>
    </row>
    <row r="152" spans="1:16" x14ac:dyDescent="0.25">
      <c r="A152" s="62">
        <v>151</v>
      </c>
      <c r="B152" s="63" t="s">
        <v>448</v>
      </c>
      <c r="C152" s="61" t="s">
        <v>243</v>
      </c>
      <c r="D152" s="61" t="s">
        <v>240</v>
      </c>
      <c r="E152" s="61" t="s">
        <v>260</v>
      </c>
      <c r="F152" s="61" t="s">
        <v>269</v>
      </c>
      <c r="G152" s="61" t="s">
        <v>265</v>
      </c>
      <c r="H152" s="61" t="s">
        <v>270</v>
      </c>
      <c r="I152" s="61" t="s">
        <v>319</v>
      </c>
      <c r="J152" s="61" t="s">
        <v>257</v>
      </c>
      <c r="K152" s="61" t="s">
        <v>302</v>
      </c>
      <c r="L152" s="61" t="s">
        <v>300</v>
      </c>
      <c r="M152" s="61" t="s">
        <v>324</v>
      </c>
      <c r="N152" s="61" t="s">
        <v>290</v>
      </c>
      <c r="O152" s="61" t="s">
        <v>332</v>
      </c>
      <c r="P152" s="61" t="s">
        <v>337</v>
      </c>
    </row>
    <row r="153" spans="1:16" x14ac:dyDescent="0.25">
      <c r="A153" s="62">
        <v>152</v>
      </c>
      <c r="B153" s="63" t="s">
        <v>450</v>
      </c>
      <c r="C153" s="61" t="s">
        <v>245</v>
      </c>
      <c r="D153" s="61" t="s">
        <v>247</v>
      </c>
      <c r="E153" s="61" t="s">
        <v>260</v>
      </c>
      <c r="F153" s="61" t="s">
        <v>282</v>
      </c>
      <c r="G153" s="61" t="s">
        <v>269</v>
      </c>
      <c r="H153" s="61" t="s">
        <v>270</v>
      </c>
      <c r="I153" s="61" t="s">
        <v>283</v>
      </c>
      <c r="J153" s="61" t="s">
        <v>341</v>
      </c>
      <c r="K153" s="61" t="s">
        <v>330</v>
      </c>
      <c r="L153" s="61" t="s">
        <v>303</v>
      </c>
      <c r="M153" s="61" t="s">
        <v>285</v>
      </c>
      <c r="N153" s="61" t="s">
        <v>290</v>
      </c>
      <c r="O153" s="61" t="s">
        <v>333</v>
      </c>
      <c r="P153" s="61" t="s">
        <v>337</v>
      </c>
    </row>
    <row r="154" spans="1:16" x14ac:dyDescent="0.25">
      <c r="A154" s="62">
        <v>153</v>
      </c>
      <c r="B154" s="63" t="s">
        <v>398</v>
      </c>
      <c r="C154" s="61" t="s">
        <v>254</v>
      </c>
      <c r="D154" s="61" t="s">
        <v>243</v>
      </c>
      <c r="E154" s="61" t="s">
        <v>260</v>
      </c>
      <c r="F154" s="61" t="s">
        <v>269</v>
      </c>
      <c r="G154" s="61" t="s">
        <v>263</v>
      </c>
      <c r="H154" s="61" t="s">
        <v>270</v>
      </c>
      <c r="I154" s="61" t="s">
        <v>271</v>
      </c>
      <c r="J154" s="61" t="s">
        <v>320</v>
      </c>
      <c r="K154" s="61" t="s">
        <v>276</v>
      </c>
      <c r="L154" s="61" t="s">
        <v>303</v>
      </c>
      <c r="M154" s="61" t="s">
        <v>284</v>
      </c>
      <c r="N154" s="61" t="s">
        <v>290</v>
      </c>
      <c r="O154" s="61" t="s">
        <v>333</v>
      </c>
      <c r="P154" s="61" t="s">
        <v>337</v>
      </c>
    </row>
    <row r="155" spans="1:16" x14ac:dyDescent="0.25">
      <c r="A155" s="62">
        <v>154</v>
      </c>
      <c r="B155" s="63" t="s">
        <v>451</v>
      </c>
      <c r="C155" s="61" t="s">
        <v>243</v>
      </c>
      <c r="D155" s="61" t="s">
        <v>245</v>
      </c>
      <c r="E155" s="61" t="s">
        <v>274</v>
      </c>
      <c r="F155" s="61" t="s">
        <v>260</v>
      </c>
      <c r="G155" s="61" t="s">
        <v>265</v>
      </c>
      <c r="H155" s="61" t="s">
        <v>270</v>
      </c>
      <c r="I155" s="61" t="s">
        <v>283</v>
      </c>
      <c r="J155" s="61" t="s">
        <v>299</v>
      </c>
      <c r="K155" s="61" t="s">
        <v>330</v>
      </c>
      <c r="L155" s="61" t="s">
        <v>326</v>
      </c>
      <c r="M155" s="61" t="s">
        <v>284</v>
      </c>
      <c r="N155" s="61" t="s">
        <v>290</v>
      </c>
      <c r="O155" s="61" t="s">
        <v>333</v>
      </c>
      <c r="P155" s="61" t="s">
        <v>337</v>
      </c>
    </row>
    <row r="156" spans="1:16" x14ac:dyDescent="0.25">
      <c r="A156" s="62">
        <v>155</v>
      </c>
      <c r="B156" s="63" t="s">
        <v>128</v>
      </c>
      <c r="C156" s="61" t="s">
        <v>243</v>
      </c>
      <c r="D156" s="61" t="s">
        <v>245</v>
      </c>
      <c r="E156" s="61" t="s">
        <v>274</v>
      </c>
      <c r="F156" s="61" t="s">
        <v>269</v>
      </c>
      <c r="G156" s="61" t="s">
        <v>265</v>
      </c>
      <c r="H156" s="61" t="s">
        <v>270</v>
      </c>
      <c r="I156" s="61" t="s">
        <v>257</v>
      </c>
      <c r="J156" s="61" t="s">
        <v>320</v>
      </c>
      <c r="K156" s="61" t="s">
        <v>285</v>
      </c>
      <c r="L156" s="61" t="s">
        <v>300</v>
      </c>
      <c r="M156" s="61" t="s">
        <v>328</v>
      </c>
      <c r="N156" s="61" t="s">
        <v>290</v>
      </c>
      <c r="O156" s="61" t="s">
        <v>333</v>
      </c>
      <c r="P156" s="61" t="s">
        <v>337</v>
      </c>
    </row>
    <row r="157" spans="1:16" x14ac:dyDescent="0.25">
      <c r="A157" s="62">
        <v>156</v>
      </c>
      <c r="B157" s="63" t="s">
        <v>452</v>
      </c>
      <c r="C157" s="61" t="s">
        <v>605</v>
      </c>
      <c r="D157" s="61" t="s">
        <v>242</v>
      </c>
      <c r="E157" s="61" t="s">
        <v>261</v>
      </c>
      <c r="F157" s="61" t="s">
        <v>317</v>
      </c>
      <c r="G157" s="61" t="s">
        <v>265</v>
      </c>
      <c r="H157" s="61" t="s">
        <v>299</v>
      </c>
      <c r="I157" s="61" t="s">
        <v>255</v>
      </c>
      <c r="J157" s="61" t="s">
        <v>287</v>
      </c>
      <c r="K157" s="61" t="s">
        <v>330</v>
      </c>
      <c r="L157" s="61" t="s">
        <v>328</v>
      </c>
      <c r="M157" s="61" t="s">
        <v>284</v>
      </c>
      <c r="N157" s="61" t="s">
        <v>333</v>
      </c>
      <c r="O157" s="61" t="s">
        <v>292</v>
      </c>
      <c r="P157" s="61" t="s">
        <v>337</v>
      </c>
    </row>
    <row r="158" spans="1:16" x14ac:dyDescent="0.25">
      <c r="A158" s="62">
        <v>157</v>
      </c>
      <c r="B158" s="63" t="s">
        <v>453</v>
      </c>
      <c r="C158" s="61" t="s">
        <v>605</v>
      </c>
      <c r="D158" s="61" t="s">
        <v>244</v>
      </c>
      <c r="E158" s="61" t="s">
        <v>261</v>
      </c>
      <c r="F158" s="61" t="s">
        <v>264</v>
      </c>
      <c r="G158" s="61" t="s">
        <v>252</v>
      </c>
      <c r="H158" s="61" t="s">
        <v>299</v>
      </c>
      <c r="I158" s="61" t="s">
        <v>287</v>
      </c>
      <c r="J158" s="61" t="s">
        <v>257</v>
      </c>
      <c r="K158" s="61" t="s">
        <v>330</v>
      </c>
      <c r="L158" s="61" t="s">
        <v>328</v>
      </c>
      <c r="M158" s="61" t="s">
        <v>326</v>
      </c>
      <c r="N158" s="61" t="s">
        <v>290</v>
      </c>
      <c r="O158" s="61" t="s">
        <v>333</v>
      </c>
      <c r="P158" s="61" t="s">
        <v>337</v>
      </c>
    </row>
    <row r="159" spans="1:16" x14ac:dyDescent="0.25">
      <c r="A159" s="62">
        <v>158</v>
      </c>
      <c r="B159" s="63" t="s">
        <v>206</v>
      </c>
      <c r="C159" s="61" t="s">
        <v>245</v>
      </c>
      <c r="D159" s="61" t="s">
        <v>244</v>
      </c>
      <c r="E159" s="61" t="s">
        <v>264</v>
      </c>
      <c r="F159" s="61" t="s">
        <v>256</v>
      </c>
      <c r="G159" s="61" t="s">
        <v>317</v>
      </c>
      <c r="H159" s="61" t="s">
        <v>299</v>
      </c>
      <c r="I159" s="61" t="s">
        <v>320</v>
      </c>
      <c r="J159" s="61" t="s">
        <v>259</v>
      </c>
      <c r="K159" s="61" t="s">
        <v>330</v>
      </c>
      <c r="L159" s="61" t="s">
        <v>302</v>
      </c>
      <c r="M159" s="61" t="s">
        <v>289</v>
      </c>
      <c r="N159" s="61" t="s">
        <v>290</v>
      </c>
      <c r="O159" s="61" t="s">
        <v>333</v>
      </c>
      <c r="P159" s="61" t="s">
        <v>337</v>
      </c>
    </row>
    <row r="160" spans="1:16" x14ac:dyDescent="0.25">
      <c r="A160" s="62">
        <v>159</v>
      </c>
      <c r="B160" s="63" t="s">
        <v>105</v>
      </c>
      <c r="C160" s="61" t="s">
        <v>245</v>
      </c>
      <c r="D160" s="61" t="s">
        <v>609</v>
      </c>
      <c r="E160" s="61" t="s">
        <v>274</v>
      </c>
      <c r="F160" s="61" t="s">
        <v>250</v>
      </c>
      <c r="G160" s="61" t="s">
        <v>252</v>
      </c>
      <c r="H160" s="61" t="s">
        <v>270</v>
      </c>
      <c r="I160" s="61" t="s">
        <v>271</v>
      </c>
      <c r="J160" s="61" t="s">
        <v>259</v>
      </c>
      <c r="K160" s="61" t="s">
        <v>289</v>
      </c>
      <c r="L160" s="61" t="s">
        <v>300</v>
      </c>
      <c r="M160" s="61" t="s">
        <v>284</v>
      </c>
      <c r="N160" s="61" t="s">
        <v>290</v>
      </c>
      <c r="O160" s="61" t="s">
        <v>292</v>
      </c>
      <c r="P160" s="61" t="s">
        <v>337</v>
      </c>
    </row>
    <row r="161" spans="1:16" x14ac:dyDescent="0.25">
      <c r="A161" s="62">
        <v>160</v>
      </c>
      <c r="B161" s="63" t="s">
        <v>106</v>
      </c>
      <c r="C161" s="61" t="s">
        <v>605</v>
      </c>
      <c r="D161" s="61" t="s">
        <v>244</v>
      </c>
      <c r="E161" s="61" t="s">
        <v>253</v>
      </c>
      <c r="F161" s="61" t="s">
        <v>261</v>
      </c>
      <c r="G161" s="61" t="s">
        <v>317</v>
      </c>
      <c r="H161" s="61" t="s">
        <v>283</v>
      </c>
      <c r="I161" s="61" t="s">
        <v>262</v>
      </c>
      <c r="J161" s="61" t="s">
        <v>279</v>
      </c>
      <c r="K161" s="61" t="s">
        <v>276</v>
      </c>
      <c r="L161" s="61" t="s">
        <v>275</v>
      </c>
      <c r="M161" s="61" t="s">
        <v>325</v>
      </c>
      <c r="N161" s="61" t="s">
        <v>290</v>
      </c>
      <c r="O161" s="61" t="s">
        <v>296</v>
      </c>
      <c r="P161" s="61" t="s">
        <v>335</v>
      </c>
    </row>
    <row r="162" spans="1:16" x14ac:dyDescent="0.25">
      <c r="A162" s="62">
        <v>161</v>
      </c>
      <c r="B162" s="63" t="s">
        <v>458</v>
      </c>
      <c r="C162" s="61" t="s">
        <v>245</v>
      </c>
      <c r="D162" s="61" t="s">
        <v>247</v>
      </c>
      <c r="E162" s="61" t="s">
        <v>260</v>
      </c>
      <c r="F162" s="61" t="s">
        <v>282</v>
      </c>
      <c r="G162" s="61" t="s">
        <v>267</v>
      </c>
      <c r="H162" s="61" t="s">
        <v>279</v>
      </c>
      <c r="I162" s="61" t="s">
        <v>273</v>
      </c>
      <c r="J162" s="61" t="s">
        <v>304</v>
      </c>
      <c r="K162" s="61" t="s">
        <v>297</v>
      </c>
      <c r="L162" s="61" t="s">
        <v>276</v>
      </c>
      <c r="M162" s="61" t="s">
        <v>330</v>
      </c>
      <c r="N162" s="61" t="s">
        <v>290</v>
      </c>
      <c r="O162" s="61" t="s">
        <v>292</v>
      </c>
      <c r="P162" s="61" t="s">
        <v>337</v>
      </c>
    </row>
    <row r="163" spans="1:16" x14ac:dyDescent="0.25">
      <c r="A163" s="62">
        <v>162</v>
      </c>
      <c r="B163" s="63" t="s">
        <v>171</v>
      </c>
      <c r="C163" s="61" t="s">
        <v>605</v>
      </c>
      <c r="D163" s="61" t="s">
        <v>245</v>
      </c>
      <c r="E163" s="61" t="s">
        <v>266</v>
      </c>
      <c r="F163" s="61" t="s">
        <v>261</v>
      </c>
      <c r="G163" s="61" t="s">
        <v>315</v>
      </c>
      <c r="H163" s="61" t="s">
        <v>271</v>
      </c>
      <c r="I163" s="61" t="s">
        <v>255</v>
      </c>
      <c r="J163" s="61" t="s">
        <v>259</v>
      </c>
      <c r="K163" s="61" t="s">
        <v>301</v>
      </c>
      <c r="L163" s="61" t="s">
        <v>302</v>
      </c>
      <c r="M163" s="61" t="s">
        <v>289</v>
      </c>
      <c r="N163" s="61" t="s">
        <v>290</v>
      </c>
      <c r="O163" s="61" t="s">
        <v>292</v>
      </c>
      <c r="P163" s="61" t="s">
        <v>337</v>
      </c>
    </row>
    <row r="164" spans="1:16" x14ac:dyDescent="0.25">
      <c r="A164" s="62">
        <v>163</v>
      </c>
      <c r="B164" s="63" t="s">
        <v>172</v>
      </c>
      <c r="C164" s="61" t="s">
        <v>254</v>
      </c>
      <c r="D164" s="61" t="s">
        <v>247</v>
      </c>
      <c r="E164" s="61" t="s">
        <v>260</v>
      </c>
      <c r="F164" s="61" t="s">
        <v>253</v>
      </c>
      <c r="G164" s="61" t="s">
        <v>315</v>
      </c>
      <c r="H164" s="61" t="s">
        <v>304</v>
      </c>
      <c r="I164" s="61" t="s">
        <v>262</v>
      </c>
      <c r="J164" s="61" t="s">
        <v>257</v>
      </c>
      <c r="K164" s="61" t="s">
        <v>278</v>
      </c>
      <c r="L164" s="61" t="s">
        <v>322</v>
      </c>
      <c r="M164" s="61" t="s">
        <v>324</v>
      </c>
      <c r="N164" s="61" t="s">
        <v>290</v>
      </c>
      <c r="O164" s="61" t="s">
        <v>293</v>
      </c>
      <c r="P164" s="61" t="s">
        <v>336</v>
      </c>
    </row>
    <row r="165" spans="1:16" x14ac:dyDescent="0.25">
      <c r="A165" s="62">
        <v>164</v>
      </c>
      <c r="B165" s="63" t="s">
        <v>391</v>
      </c>
      <c r="C165" s="61" t="s">
        <v>245</v>
      </c>
      <c r="D165" s="61" t="s">
        <v>246</v>
      </c>
      <c r="E165" s="61" t="s">
        <v>261</v>
      </c>
      <c r="F165" s="61" t="s">
        <v>274</v>
      </c>
      <c r="G165" s="61" t="s">
        <v>269</v>
      </c>
      <c r="H165" s="61" t="s">
        <v>270</v>
      </c>
      <c r="I165" s="61" t="s">
        <v>299</v>
      </c>
      <c r="J165" s="61" t="s">
        <v>255</v>
      </c>
      <c r="K165" s="61" t="s">
        <v>330</v>
      </c>
      <c r="L165" s="61" t="s">
        <v>300</v>
      </c>
      <c r="M165" s="61" t="s">
        <v>324</v>
      </c>
      <c r="N165" s="61" t="s">
        <v>290</v>
      </c>
      <c r="O165" s="61" t="s">
        <v>292</v>
      </c>
      <c r="P165" s="61" t="s">
        <v>337</v>
      </c>
    </row>
    <row r="166" spans="1:16" x14ac:dyDescent="0.25">
      <c r="A166" s="62">
        <v>165</v>
      </c>
      <c r="B166" s="63" t="s">
        <v>459</v>
      </c>
      <c r="C166" s="61" t="s">
        <v>605</v>
      </c>
      <c r="D166" s="61" t="s">
        <v>240</v>
      </c>
      <c r="E166" s="61" t="s">
        <v>249</v>
      </c>
      <c r="F166" s="61" t="s">
        <v>266</v>
      </c>
      <c r="G166" s="61" t="s">
        <v>282</v>
      </c>
      <c r="H166" s="61" t="s">
        <v>270</v>
      </c>
      <c r="I166" s="61" t="s">
        <v>273</v>
      </c>
      <c r="J166" s="61" t="s">
        <v>259</v>
      </c>
      <c r="K166" s="61" t="s">
        <v>276</v>
      </c>
      <c r="L166" s="61" t="s">
        <v>278</v>
      </c>
      <c r="M166" s="61" t="s">
        <v>289</v>
      </c>
      <c r="N166" s="61" t="s">
        <v>290</v>
      </c>
      <c r="O166" s="61" t="s">
        <v>292</v>
      </c>
      <c r="P166" s="61" t="s">
        <v>336</v>
      </c>
    </row>
    <row r="167" spans="1:16" x14ac:dyDescent="0.25">
      <c r="A167" s="62">
        <v>166</v>
      </c>
      <c r="B167" s="63" t="s">
        <v>87</v>
      </c>
      <c r="C167" s="61" t="s">
        <v>245</v>
      </c>
      <c r="D167" s="61" t="s">
        <v>247</v>
      </c>
      <c r="E167" s="61" t="s">
        <v>266</v>
      </c>
      <c r="F167" s="61" t="s">
        <v>253</v>
      </c>
      <c r="G167" s="61" t="s">
        <v>317</v>
      </c>
      <c r="H167" s="61" t="s">
        <v>270</v>
      </c>
      <c r="I167" s="61" t="s">
        <v>271</v>
      </c>
      <c r="J167" s="61" t="s">
        <v>281</v>
      </c>
      <c r="K167" s="61" t="s">
        <v>302</v>
      </c>
      <c r="L167" s="61" t="s">
        <v>300</v>
      </c>
      <c r="M167" s="61" t="s">
        <v>325</v>
      </c>
      <c r="N167" s="61" t="s">
        <v>290</v>
      </c>
      <c r="O167" s="61" t="s">
        <v>333</v>
      </c>
      <c r="P167" s="61" t="s">
        <v>336</v>
      </c>
    </row>
    <row r="168" spans="1:16" x14ac:dyDescent="0.25">
      <c r="A168" s="62">
        <v>167</v>
      </c>
      <c r="B168" s="63" t="s">
        <v>443</v>
      </c>
      <c r="C168" s="61" t="s">
        <v>244</v>
      </c>
      <c r="D168" s="61" t="s">
        <v>247</v>
      </c>
      <c r="E168" s="61" t="s">
        <v>274</v>
      </c>
      <c r="F168" s="61" t="s">
        <v>267</v>
      </c>
      <c r="G168" s="61" t="s">
        <v>269</v>
      </c>
      <c r="H168" s="61" t="s">
        <v>270</v>
      </c>
      <c r="I168" s="61" t="s">
        <v>273</v>
      </c>
      <c r="J168" s="61" t="s">
        <v>320</v>
      </c>
      <c r="K168" s="61" t="s">
        <v>291</v>
      </c>
      <c r="L168" s="61" t="s">
        <v>300</v>
      </c>
      <c r="M168" s="61" t="s">
        <v>284</v>
      </c>
      <c r="N168" s="61" t="s">
        <v>290</v>
      </c>
      <c r="O168" s="61" t="s">
        <v>332</v>
      </c>
      <c r="P168" s="61" t="s">
        <v>336</v>
      </c>
    </row>
    <row r="169" spans="1:16" x14ac:dyDescent="0.25">
      <c r="A169" s="62">
        <v>168</v>
      </c>
      <c r="B169" s="63" t="s">
        <v>460</v>
      </c>
      <c r="C169" s="61" t="s">
        <v>246</v>
      </c>
      <c r="D169" s="61" t="s">
        <v>242</v>
      </c>
      <c r="E169" s="61" t="s">
        <v>266</v>
      </c>
      <c r="F169" s="61" t="s">
        <v>261</v>
      </c>
      <c r="G169" s="61" t="s">
        <v>608</v>
      </c>
      <c r="H169" s="61" t="s">
        <v>255</v>
      </c>
      <c r="I169" s="61" t="s">
        <v>251</v>
      </c>
      <c r="J169" s="61" t="s">
        <v>287</v>
      </c>
      <c r="K169" s="61" t="s">
        <v>328</v>
      </c>
      <c r="L169" s="61" t="s">
        <v>300</v>
      </c>
      <c r="M169" s="61" t="s">
        <v>284</v>
      </c>
      <c r="N169" s="61" t="s">
        <v>290</v>
      </c>
      <c r="O169" s="61" t="s">
        <v>333</v>
      </c>
      <c r="P169" s="61" t="s">
        <v>336</v>
      </c>
    </row>
    <row r="170" spans="1:16" x14ac:dyDescent="0.25">
      <c r="A170" s="62">
        <v>169</v>
      </c>
      <c r="B170" s="63" t="s">
        <v>50</v>
      </c>
      <c r="C170" s="61" t="s">
        <v>254</v>
      </c>
      <c r="D170" s="61" t="s">
        <v>245</v>
      </c>
      <c r="E170" s="61" t="s">
        <v>260</v>
      </c>
      <c r="F170" s="61" t="s">
        <v>250</v>
      </c>
      <c r="G170" s="61" t="s">
        <v>267</v>
      </c>
      <c r="H170" s="61" t="s">
        <v>255</v>
      </c>
      <c r="I170" s="61" t="s">
        <v>281</v>
      </c>
      <c r="J170" s="61" t="s">
        <v>279</v>
      </c>
      <c r="K170" s="61" t="s">
        <v>321</v>
      </c>
      <c r="L170" s="61" t="s">
        <v>300</v>
      </c>
      <c r="M170" s="61" t="s">
        <v>289</v>
      </c>
      <c r="N170" s="61" t="s">
        <v>332</v>
      </c>
      <c r="O170" s="61" t="s">
        <v>333</v>
      </c>
      <c r="P170" s="61" t="s">
        <v>336</v>
      </c>
    </row>
    <row r="171" spans="1:16" x14ac:dyDescent="0.25">
      <c r="A171" s="62">
        <v>170</v>
      </c>
      <c r="B171" s="63" t="s">
        <v>199</v>
      </c>
      <c r="C171" s="61" t="s">
        <v>245</v>
      </c>
      <c r="D171" s="61" t="s">
        <v>243</v>
      </c>
      <c r="E171" s="61" t="s">
        <v>260</v>
      </c>
      <c r="F171" s="61" t="s">
        <v>267</v>
      </c>
      <c r="G171" s="61" t="s">
        <v>282</v>
      </c>
      <c r="H171" s="61" t="s">
        <v>270</v>
      </c>
      <c r="I171" s="61" t="s">
        <v>255</v>
      </c>
      <c r="J171" s="61" t="s">
        <v>259</v>
      </c>
      <c r="K171" s="61" t="s">
        <v>326</v>
      </c>
      <c r="L171" s="61" t="s">
        <v>330</v>
      </c>
      <c r="M171" s="61" t="s">
        <v>291</v>
      </c>
      <c r="N171" s="61" t="s">
        <v>290</v>
      </c>
      <c r="O171" s="61" t="s">
        <v>333</v>
      </c>
      <c r="P171" s="61" t="s">
        <v>337</v>
      </c>
    </row>
    <row r="172" spans="1:16" x14ac:dyDescent="0.25">
      <c r="A172" s="62">
        <v>171</v>
      </c>
      <c r="B172" s="63" t="s">
        <v>200</v>
      </c>
      <c r="C172" s="61" t="s">
        <v>244</v>
      </c>
      <c r="D172" s="61" t="s">
        <v>609</v>
      </c>
      <c r="E172" s="61" t="s">
        <v>260</v>
      </c>
      <c r="F172" s="61" t="s">
        <v>266</v>
      </c>
      <c r="G172" s="61" t="s">
        <v>608</v>
      </c>
      <c r="H172" s="61" t="s">
        <v>299</v>
      </c>
      <c r="I172" s="61" t="s">
        <v>277</v>
      </c>
      <c r="J172" s="61" t="s">
        <v>320</v>
      </c>
      <c r="K172" s="61" t="s">
        <v>272</v>
      </c>
      <c r="L172" s="61" t="s">
        <v>302</v>
      </c>
      <c r="M172" s="61" t="s">
        <v>300</v>
      </c>
      <c r="N172" s="61" t="s">
        <v>290</v>
      </c>
      <c r="O172" s="61" t="s">
        <v>332</v>
      </c>
      <c r="P172" s="61" t="s">
        <v>337</v>
      </c>
    </row>
    <row r="173" spans="1:16" x14ac:dyDescent="0.25">
      <c r="A173" s="62">
        <v>172</v>
      </c>
      <c r="B173" s="63" t="s">
        <v>201</v>
      </c>
      <c r="C173" s="61" t="s">
        <v>243</v>
      </c>
      <c r="D173" s="61" t="s">
        <v>240</v>
      </c>
      <c r="E173" s="61" t="s">
        <v>261</v>
      </c>
      <c r="F173" s="61" t="s">
        <v>266</v>
      </c>
      <c r="G173" s="61" t="s">
        <v>265</v>
      </c>
      <c r="H173" s="61" t="s">
        <v>271</v>
      </c>
      <c r="I173" s="61" t="s">
        <v>251</v>
      </c>
      <c r="J173" s="61" t="s">
        <v>287</v>
      </c>
      <c r="K173" s="61" t="s">
        <v>302</v>
      </c>
      <c r="L173" s="61" t="s">
        <v>278</v>
      </c>
      <c r="M173" s="61" t="s">
        <v>289</v>
      </c>
      <c r="N173" s="61" t="s">
        <v>290</v>
      </c>
      <c r="O173" s="61" t="s">
        <v>292</v>
      </c>
      <c r="P173" s="61" t="s">
        <v>336</v>
      </c>
    </row>
    <row r="174" spans="1:16" x14ac:dyDescent="0.25">
      <c r="A174" s="62">
        <v>173</v>
      </c>
      <c r="B174" s="63" t="s">
        <v>202</v>
      </c>
      <c r="C174" s="61" t="s">
        <v>243</v>
      </c>
      <c r="D174" s="61" t="s">
        <v>245</v>
      </c>
      <c r="E174" s="61" t="s">
        <v>264</v>
      </c>
      <c r="F174" s="61" t="s">
        <v>266</v>
      </c>
      <c r="G174" s="61" t="s">
        <v>252</v>
      </c>
      <c r="H174" s="61" t="s">
        <v>270</v>
      </c>
      <c r="I174" s="61" t="s">
        <v>304</v>
      </c>
      <c r="J174" s="61" t="s">
        <v>259</v>
      </c>
      <c r="K174" s="61" t="s">
        <v>278</v>
      </c>
      <c r="L174" s="61" t="s">
        <v>302</v>
      </c>
      <c r="M174" s="61" t="s">
        <v>324</v>
      </c>
      <c r="N174" s="61" t="s">
        <v>290</v>
      </c>
      <c r="O174" s="61" t="s">
        <v>333</v>
      </c>
      <c r="P174" s="61" t="s">
        <v>335</v>
      </c>
    </row>
    <row r="175" spans="1:16" x14ac:dyDescent="0.25">
      <c r="A175" s="62">
        <v>174</v>
      </c>
      <c r="B175" s="63" t="s">
        <v>461</v>
      </c>
      <c r="C175" s="61" t="s">
        <v>244</v>
      </c>
      <c r="D175" s="61" t="s">
        <v>247</v>
      </c>
      <c r="E175" s="61" t="s">
        <v>260</v>
      </c>
      <c r="F175" s="61" t="s">
        <v>608</v>
      </c>
      <c r="G175" s="61" t="s">
        <v>265</v>
      </c>
      <c r="H175" s="61" t="s">
        <v>607</v>
      </c>
      <c r="I175" s="61" t="s">
        <v>270</v>
      </c>
      <c r="J175" s="61" t="s">
        <v>299</v>
      </c>
      <c r="K175" s="61" t="s">
        <v>285</v>
      </c>
      <c r="L175" s="61" t="s">
        <v>330</v>
      </c>
      <c r="M175" s="61" t="s">
        <v>284</v>
      </c>
      <c r="N175" s="61" t="s">
        <v>290</v>
      </c>
      <c r="O175" s="61" t="s">
        <v>333</v>
      </c>
      <c r="P175" s="61" t="s">
        <v>337</v>
      </c>
    </row>
    <row r="176" spans="1:16" x14ac:dyDescent="0.25">
      <c r="A176" s="62">
        <v>175</v>
      </c>
      <c r="B176" s="63" t="s">
        <v>52</v>
      </c>
      <c r="C176" s="61" t="s">
        <v>245</v>
      </c>
      <c r="D176" s="61" t="s">
        <v>243</v>
      </c>
      <c r="E176" s="61" t="s">
        <v>265</v>
      </c>
      <c r="F176" s="61" t="s">
        <v>268</v>
      </c>
      <c r="G176" s="61" t="s">
        <v>608</v>
      </c>
      <c r="H176" s="61" t="s">
        <v>270</v>
      </c>
      <c r="I176" s="61" t="s">
        <v>299</v>
      </c>
      <c r="J176" s="61" t="s">
        <v>286</v>
      </c>
      <c r="K176" s="61" t="s">
        <v>326</v>
      </c>
      <c r="L176" s="61" t="s">
        <v>300</v>
      </c>
      <c r="M176" s="61" t="s">
        <v>328</v>
      </c>
      <c r="N176" s="61" t="s">
        <v>290</v>
      </c>
      <c r="O176" s="61" t="s">
        <v>333</v>
      </c>
      <c r="P176" s="61" t="s">
        <v>335</v>
      </c>
    </row>
    <row r="177" spans="1:16" x14ac:dyDescent="0.25">
      <c r="A177" s="62">
        <v>176</v>
      </c>
      <c r="B177" s="63" t="s">
        <v>462</v>
      </c>
      <c r="C177" s="61" t="s">
        <v>254</v>
      </c>
      <c r="D177" s="61" t="s">
        <v>246</v>
      </c>
      <c r="E177" s="61" t="s">
        <v>282</v>
      </c>
      <c r="F177" s="61" t="s">
        <v>316</v>
      </c>
      <c r="G177" s="61" t="s">
        <v>265</v>
      </c>
      <c r="H177" s="61" t="s">
        <v>270</v>
      </c>
      <c r="I177" s="61" t="s">
        <v>283</v>
      </c>
      <c r="J177" s="61" t="s">
        <v>299</v>
      </c>
      <c r="K177" s="61" t="s">
        <v>291</v>
      </c>
      <c r="L177" s="61" t="s">
        <v>300</v>
      </c>
      <c r="M177" s="61" t="s">
        <v>285</v>
      </c>
      <c r="N177" s="61" t="s">
        <v>290</v>
      </c>
      <c r="O177" s="61" t="s">
        <v>333</v>
      </c>
      <c r="P177" s="61" t="s">
        <v>337</v>
      </c>
    </row>
    <row r="178" spans="1:16" x14ac:dyDescent="0.25">
      <c r="A178" s="62">
        <v>177</v>
      </c>
      <c r="B178" s="63" t="s">
        <v>107</v>
      </c>
      <c r="C178" s="61" t="s">
        <v>245</v>
      </c>
      <c r="D178" s="61" t="s">
        <v>244</v>
      </c>
      <c r="E178" s="61" t="s">
        <v>315</v>
      </c>
      <c r="F178" s="61" t="s">
        <v>317</v>
      </c>
      <c r="G178" s="61" t="s">
        <v>608</v>
      </c>
      <c r="H178" s="61" t="s">
        <v>271</v>
      </c>
      <c r="I178" s="61" t="s">
        <v>288</v>
      </c>
      <c r="J178" s="61" t="s">
        <v>320</v>
      </c>
      <c r="K178" s="61" t="s">
        <v>291</v>
      </c>
      <c r="L178" s="61" t="s">
        <v>300</v>
      </c>
      <c r="M178" s="61" t="s">
        <v>272</v>
      </c>
      <c r="N178" s="61" t="s">
        <v>290</v>
      </c>
      <c r="O178" s="61" t="s">
        <v>332</v>
      </c>
      <c r="P178" s="61" t="s">
        <v>337</v>
      </c>
    </row>
    <row r="179" spans="1:16" x14ac:dyDescent="0.25">
      <c r="A179" s="62">
        <v>178</v>
      </c>
      <c r="B179" s="63" t="s">
        <v>65</v>
      </c>
      <c r="C179" s="61" t="s">
        <v>254</v>
      </c>
      <c r="D179" s="61" t="s">
        <v>247</v>
      </c>
      <c r="E179" s="61" t="s">
        <v>274</v>
      </c>
      <c r="F179" s="61" t="s">
        <v>264</v>
      </c>
      <c r="G179" s="61" t="s">
        <v>317</v>
      </c>
      <c r="H179" s="61" t="s">
        <v>283</v>
      </c>
      <c r="I179" s="61" t="s">
        <v>277</v>
      </c>
      <c r="J179" s="61" t="s">
        <v>255</v>
      </c>
      <c r="K179" s="61" t="s">
        <v>285</v>
      </c>
      <c r="L179" s="61" t="s">
        <v>300</v>
      </c>
      <c r="M179" s="61" t="s">
        <v>284</v>
      </c>
      <c r="N179" s="61" t="s">
        <v>332</v>
      </c>
      <c r="O179" s="61" t="s">
        <v>333</v>
      </c>
      <c r="P179" s="61" t="s">
        <v>337</v>
      </c>
    </row>
    <row r="180" spans="1:16" x14ac:dyDescent="0.25">
      <c r="A180" s="62">
        <v>179</v>
      </c>
      <c r="B180" s="63" t="s">
        <v>90</v>
      </c>
      <c r="C180" s="61" t="s">
        <v>243</v>
      </c>
      <c r="D180" s="61" t="s">
        <v>245</v>
      </c>
      <c r="E180" s="61" t="s">
        <v>261</v>
      </c>
      <c r="F180" s="61" t="s">
        <v>317</v>
      </c>
      <c r="G180" s="61" t="s">
        <v>282</v>
      </c>
      <c r="H180" s="61" t="s">
        <v>271</v>
      </c>
      <c r="I180" s="61" t="s">
        <v>299</v>
      </c>
      <c r="J180" s="61" t="s">
        <v>251</v>
      </c>
      <c r="K180" s="61" t="s">
        <v>272</v>
      </c>
      <c r="L180" s="61" t="s">
        <v>303</v>
      </c>
      <c r="M180" s="61" t="s">
        <v>330</v>
      </c>
      <c r="N180" s="61" t="s">
        <v>290</v>
      </c>
      <c r="O180" s="61" t="s">
        <v>333</v>
      </c>
      <c r="P180" s="61" t="s">
        <v>335</v>
      </c>
    </row>
    <row r="181" spans="1:16" x14ac:dyDescent="0.25">
      <c r="A181" s="62">
        <v>180</v>
      </c>
      <c r="B181" s="63" t="s">
        <v>463</v>
      </c>
      <c r="C181" s="61" t="s">
        <v>245</v>
      </c>
      <c r="D181" s="61" t="s">
        <v>244</v>
      </c>
      <c r="E181" s="61" t="s">
        <v>274</v>
      </c>
      <c r="F181" s="61" t="s">
        <v>282</v>
      </c>
      <c r="G181" s="61" t="s">
        <v>252</v>
      </c>
      <c r="H181" s="61" t="s">
        <v>299</v>
      </c>
      <c r="I181" s="61" t="s">
        <v>283</v>
      </c>
      <c r="J181" s="61" t="s">
        <v>288</v>
      </c>
      <c r="K181" s="61" t="s">
        <v>285</v>
      </c>
      <c r="L181" s="61" t="s">
        <v>300</v>
      </c>
      <c r="M181" s="61" t="s">
        <v>275</v>
      </c>
      <c r="N181" s="61" t="s">
        <v>332</v>
      </c>
      <c r="O181" s="61" t="s">
        <v>333</v>
      </c>
      <c r="P181" s="61" t="s">
        <v>337</v>
      </c>
    </row>
    <row r="182" spans="1:16" x14ac:dyDescent="0.25">
      <c r="A182" s="62">
        <v>181</v>
      </c>
      <c r="B182" s="63" t="s">
        <v>43</v>
      </c>
      <c r="C182" s="61" t="s">
        <v>243</v>
      </c>
      <c r="D182" s="61" t="s">
        <v>244</v>
      </c>
      <c r="E182" s="61" t="s">
        <v>260</v>
      </c>
      <c r="F182" s="61" t="s">
        <v>317</v>
      </c>
      <c r="G182" s="61" t="s">
        <v>269</v>
      </c>
      <c r="H182" s="61" t="s">
        <v>270</v>
      </c>
      <c r="I182" s="61" t="s">
        <v>299</v>
      </c>
      <c r="J182" s="61" t="s">
        <v>277</v>
      </c>
      <c r="K182" s="61" t="s">
        <v>302</v>
      </c>
      <c r="L182" s="61" t="s">
        <v>300</v>
      </c>
      <c r="M182" s="61" t="s">
        <v>291</v>
      </c>
      <c r="N182" s="61" t="s">
        <v>334</v>
      </c>
      <c r="O182" s="61" t="s">
        <v>333</v>
      </c>
      <c r="P182" s="61" t="s">
        <v>336</v>
      </c>
    </row>
    <row r="183" spans="1:16" x14ac:dyDescent="0.25">
      <c r="A183" s="62">
        <v>182</v>
      </c>
      <c r="B183" s="63" t="s">
        <v>131</v>
      </c>
      <c r="C183" s="61" t="s">
        <v>245</v>
      </c>
      <c r="D183" s="61" t="s">
        <v>254</v>
      </c>
      <c r="E183" s="61" t="s">
        <v>260</v>
      </c>
      <c r="F183" s="61" t="s">
        <v>261</v>
      </c>
      <c r="G183" s="61" t="s">
        <v>267</v>
      </c>
      <c r="H183" s="61" t="s">
        <v>255</v>
      </c>
      <c r="I183" s="61" t="s">
        <v>283</v>
      </c>
      <c r="J183" s="61" t="s">
        <v>299</v>
      </c>
      <c r="K183" s="61" t="s">
        <v>276</v>
      </c>
      <c r="L183" s="61" t="s">
        <v>300</v>
      </c>
      <c r="M183" s="61" t="s">
        <v>302</v>
      </c>
      <c r="N183" s="61" t="s">
        <v>290</v>
      </c>
      <c r="O183" s="61" t="s">
        <v>333</v>
      </c>
      <c r="P183" s="61" t="s">
        <v>337</v>
      </c>
    </row>
    <row r="184" spans="1:16" x14ac:dyDescent="0.25">
      <c r="A184" s="62">
        <v>183</v>
      </c>
      <c r="B184" s="63" t="s">
        <v>132</v>
      </c>
      <c r="C184" s="61" t="s">
        <v>245</v>
      </c>
      <c r="D184" s="61" t="s">
        <v>243</v>
      </c>
      <c r="E184" s="61" t="s">
        <v>260</v>
      </c>
      <c r="F184" s="61" t="s">
        <v>274</v>
      </c>
      <c r="G184" s="61" t="s">
        <v>269</v>
      </c>
      <c r="H184" s="61" t="s">
        <v>255</v>
      </c>
      <c r="I184" s="61" t="s">
        <v>257</v>
      </c>
      <c r="J184" s="61" t="s">
        <v>279</v>
      </c>
      <c r="K184" s="61" t="s">
        <v>276</v>
      </c>
      <c r="L184" s="61" t="s">
        <v>300</v>
      </c>
      <c r="M184" s="61" t="s">
        <v>297</v>
      </c>
      <c r="N184" s="61" t="s">
        <v>290</v>
      </c>
      <c r="O184" s="61" t="s">
        <v>333</v>
      </c>
      <c r="P184" s="61" t="s">
        <v>337</v>
      </c>
    </row>
    <row r="185" spans="1:16" x14ac:dyDescent="0.25">
      <c r="A185" s="62">
        <v>184</v>
      </c>
      <c r="B185" s="63" t="s">
        <v>349</v>
      </c>
      <c r="C185" s="61" t="s">
        <v>605</v>
      </c>
      <c r="D185" s="61" t="s">
        <v>244</v>
      </c>
      <c r="E185" s="61" t="s">
        <v>260</v>
      </c>
      <c r="F185" s="61" t="s">
        <v>317</v>
      </c>
      <c r="G185" s="61" t="s">
        <v>608</v>
      </c>
      <c r="H185" s="61" t="s">
        <v>280</v>
      </c>
      <c r="I185" s="61" t="s">
        <v>257</v>
      </c>
      <c r="J185" s="61" t="s">
        <v>273</v>
      </c>
      <c r="K185" s="61" t="s">
        <v>303</v>
      </c>
      <c r="L185" s="61" t="s">
        <v>300</v>
      </c>
      <c r="M185" s="61" t="s">
        <v>284</v>
      </c>
      <c r="N185" s="61" t="s">
        <v>292</v>
      </c>
      <c r="O185" s="61" t="s">
        <v>296</v>
      </c>
      <c r="P185" s="61" t="s">
        <v>337</v>
      </c>
    </row>
    <row r="186" spans="1:16" x14ac:dyDescent="0.25">
      <c r="A186" s="62">
        <v>185</v>
      </c>
      <c r="B186" s="63" t="s">
        <v>350</v>
      </c>
      <c r="C186" s="61" t="s">
        <v>254</v>
      </c>
      <c r="D186" s="61" t="s">
        <v>246</v>
      </c>
      <c r="E186" s="61" t="s">
        <v>269</v>
      </c>
      <c r="F186" s="61" t="s">
        <v>261</v>
      </c>
      <c r="G186" s="61" t="s">
        <v>267</v>
      </c>
      <c r="H186" s="61" t="s">
        <v>270</v>
      </c>
      <c r="I186" s="61" t="s">
        <v>283</v>
      </c>
      <c r="J186" s="61" t="s">
        <v>255</v>
      </c>
      <c r="K186" s="61" t="s">
        <v>302</v>
      </c>
      <c r="L186" s="61" t="s">
        <v>300</v>
      </c>
      <c r="M186" s="61" t="s">
        <v>297</v>
      </c>
      <c r="N186" s="61" t="s">
        <v>290</v>
      </c>
      <c r="O186" s="61" t="s">
        <v>333</v>
      </c>
      <c r="P186" s="61" t="s">
        <v>337</v>
      </c>
    </row>
    <row r="187" spans="1:16" x14ac:dyDescent="0.25">
      <c r="A187" s="62">
        <v>186</v>
      </c>
      <c r="B187" s="63" t="s">
        <v>465</v>
      </c>
      <c r="C187" s="61" t="s">
        <v>245</v>
      </c>
      <c r="D187" s="61" t="s">
        <v>243</v>
      </c>
      <c r="E187" s="61" t="s">
        <v>260</v>
      </c>
      <c r="F187" s="61" t="s">
        <v>315</v>
      </c>
      <c r="G187" s="61" t="s">
        <v>267</v>
      </c>
      <c r="H187" s="61" t="s">
        <v>270</v>
      </c>
      <c r="I187" s="61" t="s">
        <v>271</v>
      </c>
      <c r="J187" s="61" t="s">
        <v>304</v>
      </c>
      <c r="K187" s="61" t="s">
        <v>272</v>
      </c>
      <c r="L187" s="61" t="s">
        <v>303</v>
      </c>
      <c r="M187" s="61" t="s">
        <v>284</v>
      </c>
      <c r="N187" s="61" t="s">
        <v>290</v>
      </c>
      <c r="O187" s="61" t="s">
        <v>292</v>
      </c>
      <c r="P187" s="61" t="s">
        <v>336</v>
      </c>
    </row>
    <row r="188" spans="1:16" x14ac:dyDescent="0.25">
      <c r="A188" s="62">
        <v>187</v>
      </c>
      <c r="B188" s="63" t="s">
        <v>103</v>
      </c>
      <c r="C188" s="61" t="s">
        <v>245</v>
      </c>
      <c r="D188" s="61" t="s">
        <v>609</v>
      </c>
      <c r="E188" s="61" t="s">
        <v>261</v>
      </c>
      <c r="F188" s="61" t="s">
        <v>317</v>
      </c>
      <c r="G188" s="61" t="s">
        <v>252</v>
      </c>
      <c r="H188" s="61" t="s">
        <v>271</v>
      </c>
      <c r="I188" s="61" t="s">
        <v>283</v>
      </c>
      <c r="J188" s="61" t="s">
        <v>281</v>
      </c>
      <c r="K188" s="61" t="s">
        <v>302</v>
      </c>
      <c r="L188" s="61" t="s">
        <v>300</v>
      </c>
      <c r="M188" s="61" t="s">
        <v>324</v>
      </c>
      <c r="N188" s="61" t="s">
        <v>290</v>
      </c>
      <c r="O188" s="61" t="s">
        <v>333</v>
      </c>
      <c r="P188" s="61" t="s">
        <v>336</v>
      </c>
    </row>
    <row r="189" spans="1:16" x14ac:dyDescent="0.25">
      <c r="A189" s="62">
        <v>188</v>
      </c>
      <c r="B189" s="63" t="s">
        <v>104</v>
      </c>
      <c r="C189" s="61" t="s">
        <v>245</v>
      </c>
      <c r="D189" s="61" t="s">
        <v>243</v>
      </c>
      <c r="E189" s="61" t="s">
        <v>260</v>
      </c>
      <c r="F189" s="61" t="s">
        <v>317</v>
      </c>
      <c r="G189" s="61" t="s">
        <v>608</v>
      </c>
      <c r="H189" s="61" t="s">
        <v>270</v>
      </c>
      <c r="I189" s="61" t="s">
        <v>271</v>
      </c>
      <c r="J189" s="61" t="s">
        <v>304</v>
      </c>
      <c r="K189" s="61" t="s">
        <v>330</v>
      </c>
      <c r="L189" s="61" t="s">
        <v>291</v>
      </c>
      <c r="M189" s="61" t="s">
        <v>284</v>
      </c>
      <c r="N189" s="61" t="s">
        <v>290</v>
      </c>
      <c r="O189" s="61" t="s">
        <v>333</v>
      </c>
      <c r="P189" s="61" t="s">
        <v>335</v>
      </c>
    </row>
    <row r="190" spans="1:16" x14ac:dyDescent="0.25">
      <c r="A190" s="62">
        <v>189</v>
      </c>
      <c r="B190" s="63" t="s">
        <v>466</v>
      </c>
      <c r="C190" s="61" t="s">
        <v>605</v>
      </c>
      <c r="D190" s="61" t="s">
        <v>609</v>
      </c>
      <c r="E190" s="61" t="s">
        <v>260</v>
      </c>
      <c r="F190" s="61" t="s">
        <v>261</v>
      </c>
      <c r="G190" s="61" t="s">
        <v>315</v>
      </c>
      <c r="H190" s="61" t="s">
        <v>280</v>
      </c>
      <c r="I190" s="61" t="s">
        <v>299</v>
      </c>
      <c r="J190" s="61" t="s">
        <v>341</v>
      </c>
      <c r="K190" s="61" t="s">
        <v>330</v>
      </c>
      <c r="L190" s="61" t="s">
        <v>326</v>
      </c>
      <c r="M190" s="61" t="s">
        <v>328</v>
      </c>
      <c r="N190" s="61" t="s">
        <v>332</v>
      </c>
      <c r="O190" s="61" t="s">
        <v>333</v>
      </c>
      <c r="P190" s="61" t="s">
        <v>335</v>
      </c>
    </row>
    <row r="191" spans="1:16" x14ac:dyDescent="0.25">
      <c r="A191" s="62">
        <v>190</v>
      </c>
      <c r="B191" s="63" t="s">
        <v>353</v>
      </c>
      <c r="C191" s="61" t="s">
        <v>245</v>
      </c>
      <c r="D191" s="61" t="s">
        <v>246</v>
      </c>
      <c r="E191" s="61" t="s">
        <v>260</v>
      </c>
      <c r="F191" s="61" t="s">
        <v>261</v>
      </c>
      <c r="G191" s="61" t="s">
        <v>316</v>
      </c>
      <c r="H191" s="61" t="s">
        <v>270</v>
      </c>
      <c r="I191" s="61" t="s">
        <v>280</v>
      </c>
      <c r="J191" s="61" t="s">
        <v>299</v>
      </c>
      <c r="K191" s="61" t="s">
        <v>303</v>
      </c>
      <c r="L191" s="61" t="s">
        <v>300</v>
      </c>
      <c r="M191" s="61" t="s">
        <v>272</v>
      </c>
      <c r="N191" s="61" t="s">
        <v>290</v>
      </c>
      <c r="O191" s="61" t="s">
        <v>333</v>
      </c>
      <c r="P191" s="61" t="s">
        <v>337</v>
      </c>
    </row>
    <row r="192" spans="1:16" x14ac:dyDescent="0.25">
      <c r="A192" s="62">
        <v>191</v>
      </c>
      <c r="B192" s="63" t="s">
        <v>180</v>
      </c>
      <c r="C192" s="61" t="s">
        <v>245</v>
      </c>
      <c r="D192" s="61" t="s">
        <v>254</v>
      </c>
      <c r="E192" s="61" t="s">
        <v>267</v>
      </c>
      <c r="F192" s="61" t="s">
        <v>282</v>
      </c>
      <c r="G192" s="61" t="s">
        <v>265</v>
      </c>
      <c r="H192" s="61" t="s">
        <v>270</v>
      </c>
      <c r="I192" s="61" t="s">
        <v>273</v>
      </c>
      <c r="J192" s="61" t="s">
        <v>255</v>
      </c>
      <c r="K192" s="61" t="s">
        <v>301</v>
      </c>
      <c r="L192" s="61" t="s">
        <v>300</v>
      </c>
      <c r="M192" s="61" t="s">
        <v>289</v>
      </c>
      <c r="N192" s="61" t="s">
        <v>290</v>
      </c>
      <c r="O192" s="61" t="s">
        <v>293</v>
      </c>
      <c r="P192" s="61" t="s">
        <v>337</v>
      </c>
    </row>
    <row r="193" spans="1:16" x14ac:dyDescent="0.25">
      <c r="A193" s="62">
        <v>192</v>
      </c>
      <c r="B193" s="63" t="s">
        <v>470</v>
      </c>
      <c r="C193" s="61" t="s">
        <v>245</v>
      </c>
      <c r="D193" s="61" t="s">
        <v>243</v>
      </c>
      <c r="E193" s="61" t="s">
        <v>282</v>
      </c>
      <c r="F193" s="61" t="s">
        <v>263</v>
      </c>
      <c r="G193" s="61" t="s">
        <v>265</v>
      </c>
      <c r="H193" s="61" t="s">
        <v>299</v>
      </c>
      <c r="I193" s="61" t="s">
        <v>304</v>
      </c>
      <c r="J193" s="61" t="s">
        <v>320</v>
      </c>
      <c r="K193" s="61" t="s">
        <v>330</v>
      </c>
      <c r="L193" s="61" t="s">
        <v>284</v>
      </c>
      <c r="M193" s="61" t="s">
        <v>328</v>
      </c>
      <c r="N193" s="61" t="s">
        <v>290</v>
      </c>
      <c r="O193" s="61" t="s">
        <v>333</v>
      </c>
      <c r="P193" s="61" t="s">
        <v>337</v>
      </c>
    </row>
    <row r="194" spans="1:16" x14ac:dyDescent="0.25">
      <c r="A194" s="62">
        <v>193</v>
      </c>
      <c r="B194" s="63" t="s">
        <v>471</v>
      </c>
      <c r="C194" s="61" t="s">
        <v>605</v>
      </c>
      <c r="D194" s="61" t="s">
        <v>254</v>
      </c>
      <c r="E194" s="61" t="s">
        <v>260</v>
      </c>
      <c r="F194" s="61" t="s">
        <v>317</v>
      </c>
      <c r="G194" s="61" t="s">
        <v>267</v>
      </c>
      <c r="H194" s="61" t="s">
        <v>270</v>
      </c>
      <c r="I194" s="61" t="s">
        <v>280</v>
      </c>
      <c r="J194" s="61" t="s">
        <v>320</v>
      </c>
      <c r="K194" s="61" t="s">
        <v>330</v>
      </c>
      <c r="L194" s="61" t="s">
        <v>326</v>
      </c>
      <c r="M194" s="61" t="s">
        <v>328</v>
      </c>
      <c r="N194" s="61" t="s">
        <v>290</v>
      </c>
      <c r="O194" s="61" t="s">
        <v>333</v>
      </c>
      <c r="P194" s="61" t="s">
        <v>336</v>
      </c>
    </row>
    <row r="195" spans="1:16" x14ac:dyDescent="0.25">
      <c r="A195" s="62">
        <v>194</v>
      </c>
      <c r="B195" s="63" t="s">
        <v>133</v>
      </c>
      <c r="C195" s="61" t="s">
        <v>605</v>
      </c>
      <c r="D195" s="61" t="s">
        <v>243</v>
      </c>
      <c r="E195" s="61" t="s">
        <v>260</v>
      </c>
      <c r="F195" s="61" t="s">
        <v>267</v>
      </c>
      <c r="G195" s="61" t="s">
        <v>265</v>
      </c>
      <c r="H195" s="61" t="s">
        <v>280</v>
      </c>
      <c r="I195" s="61" t="s">
        <v>299</v>
      </c>
      <c r="J195" s="61" t="s">
        <v>287</v>
      </c>
      <c r="K195" s="61" t="s">
        <v>330</v>
      </c>
      <c r="L195" s="61" t="s">
        <v>326</v>
      </c>
      <c r="M195" s="61" t="s">
        <v>302</v>
      </c>
      <c r="N195" s="61" t="s">
        <v>290</v>
      </c>
      <c r="O195" s="61" t="s">
        <v>333</v>
      </c>
      <c r="P195" s="61" t="s">
        <v>337</v>
      </c>
    </row>
    <row r="196" spans="1:16" x14ac:dyDescent="0.25">
      <c r="A196" s="62">
        <v>195</v>
      </c>
      <c r="B196" s="63" t="s">
        <v>141</v>
      </c>
      <c r="C196" s="61" t="s">
        <v>254</v>
      </c>
      <c r="D196" s="61" t="s">
        <v>244</v>
      </c>
      <c r="E196" s="61" t="s">
        <v>260</v>
      </c>
      <c r="F196" s="61" t="s">
        <v>274</v>
      </c>
      <c r="G196" s="61" t="s">
        <v>267</v>
      </c>
      <c r="H196" s="61" t="s">
        <v>283</v>
      </c>
      <c r="I196" s="61" t="s">
        <v>299</v>
      </c>
      <c r="J196" s="61" t="s">
        <v>280</v>
      </c>
      <c r="K196" s="61" t="s">
        <v>330</v>
      </c>
      <c r="L196" s="61" t="s">
        <v>326</v>
      </c>
      <c r="M196" s="61" t="s">
        <v>284</v>
      </c>
      <c r="N196" s="61" t="s">
        <v>332</v>
      </c>
      <c r="O196" s="61" t="s">
        <v>333</v>
      </c>
      <c r="P196" s="61" t="s">
        <v>337</v>
      </c>
    </row>
    <row r="197" spans="1:16" x14ac:dyDescent="0.25">
      <c r="A197" s="62">
        <v>196</v>
      </c>
      <c r="B197" s="63" t="s">
        <v>550</v>
      </c>
      <c r="C197" s="61" t="s">
        <v>254</v>
      </c>
      <c r="D197" s="61" t="s">
        <v>245</v>
      </c>
      <c r="E197" s="61" t="s">
        <v>274</v>
      </c>
      <c r="F197" s="61" t="s">
        <v>256</v>
      </c>
      <c r="G197" s="61" t="s">
        <v>267</v>
      </c>
      <c r="H197" s="61" t="s">
        <v>271</v>
      </c>
      <c r="I197" s="61" t="s">
        <v>280</v>
      </c>
      <c r="J197" s="61" t="s">
        <v>251</v>
      </c>
      <c r="K197" s="61" t="s">
        <v>272</v>
      </c>
      <c r="L197" s="61" t="s">
        <v>301</v>
      </c>
      <c r="M197" s="61" t="s">
        <v>289</v>
      </c>
      <c r="N197" s="61" t="s">
        <v>292</v>
      </c>
      <c r="O197" s="61" t="s">
        <v>333</v>
      </c>
      <c r="P197" s="61" t="s">
        <v>336</v>
      </c>
    </row>
    <row r="198" spans="1:16" x14ac:dyDescent="0.25">
      <c r="A198" s="62">
        <v>197</v>
      </c>
      <c r="B198" s="63" t="s">
        <v>196</v>
      </c>
      <c r="C198" s="61" t="s">
        <v>605</v>
      </c>
      <c r="D198" s="61" t="s">
        <v>245</v>
      </c>
      <c r="E198" s="61" t="s">
        <v>260</v>
      </c>
      <c r="F198" s="61" t="s">
        <v>256</v>
      </c>
      <c r="G198" s="61" t="s">
        <v>261</v>
      </c>
      <c r="H198" s="61" t="s">
        <v>255</v>
      </c>
      <c r="I198" s="61" t="s">
        <v>277</v>
      </c>
      <c r="J198" s="61" t="s">
        <v>281</v>
      </c>
      <c r="K198" s="61" t="s">
        <v>278</v>
      </c>
      <c r="L198" s="61" t="s">
        <v>285</v>
      </c>
      <c r="M198" s="61" t="s">
        <v>284</v>
      </c>
      <c r="N198" s="61" t="s">
        <v>290</v>
      </c>
      <c r="O198" s="61" t="s">
        <v>333</v>
      </c>
      <c r="P198" s="61" t="s">
        <v>335</v>
      </c>
    </row>
    <row r="199" spans="1:16" x14ac:dyDescent="0.25">
      <c r="A199" s="62">
        <v>198</v>
      </c>
      <c r="B199" s="63" t="s">
        <v>164</v>
      </c>
      <c r="C199" s="61" t="s">
        <v>245</v>
      </c>
      <c r="D199" s="61" t="s">
        <v>242</v>
      </c>
      <c r="E199" s="61" t="s">
        <v>261</v>
      </c>
      <c r="F199" s="61" t="s">
        <v>274</v>
      </c>
      <c r="G199" s="61" t="s">
        <v>282</v>
      </c>
      <c r="H199" s="61" t="s">
        <v>299</v>
      </c>
      <c r="I199" s="61" t="s">
        <v>283</v>
      </c>
      <c r="J199" s="61" t="s">
        <v>273</v>
      </c>
      <c r="K199" s="61" t="s">
        <v>291</v>
      </c>
      <c r="L199" s="61" t="s">
        <v>300</v>
      </c>
      <c r="M199" s="61" t="s">
        <v>325</v>
      </c>
      <c r="N199" s="61" t="s">
        <v>290</v>
      </c>
      <c r="O199" s="61" t="s">
        <v>333</v>
      </c>
      <c r="P199" s="61" t="s">
        <v>337</v>
      </c>
    </row>
    <row r="200" spans="1:16" x14ac:dyDescent="0.25">
      <c r="A200" s="62">
        <v>199</v>
      </c>
      <c r="B200" s="63" t="s">
        <v>165</v>
      </c>
      <c r="C200" s="61" t="s">
        <v>245</v>
      </c>
      <c r="D200" s="61" t="s">
        <v>243</v>
      </c>
      <c r="E200" s="61" t="s">
        <v>260</v>
      </c>
      <c r="F200" s="61" t="s">
        <v>256</v>
      </c>
      <c r="G200" s="61" t="s">
        <v>250</v>
      </c>
      <c r="H200" s="61" t="s">
        <v>270</v>
      </c>
      <c r="I200" s="61" t="s">
        <v>271</v>
      </c>
      <c r="J200" s="61" t="s">
        <v>287</v>
      </c>
      <c r="K200" s="61" t="s">
        <v>330</v>
      </c>
      <c r="L200" s="61" t="s">
        <v>291</v>
      </c>
      <c r="M200" s="61" t="s">
        <v>289</v>
      </c>
      <c r="N200" s="61" t="s">
        <v>332</v>
      </c>
      <c r="O200" s="61" t="s">
        <v>333</v>
      </c>
      <c r="P200" s="61" t="s">
        <v>336</v>
      </c>
    </row>
    <row r="201" spans="1:16" x14ac:dyDescent="0.25">
      <c r="A201" s="62">
        <v>200</v>
      </c>
      <c r="B201" s="63" t="s">
        <v>166</v>
      </c>
      <c r="C201" s="61" t="s">
        <v>245</v>
      </c>
      <c r="D201" s="61" t="s">
        <v>609</v>
      </c>
      <c r="E201" s="61" t="s">
        <v>260</v>
      </c>
      <c r="F201" s="61" t="s">
        <v>261</v>
      </c>
      <c r="G201" s="61" t="s">
        <v>274</v>
      </c>
      <c r="H201" s="61" t="s">
        <v>270</v>
      </c>
      <c r="I201" s="61" t="s">
        <v>280</v>
      </c>
      <c r="J201" s="61" t="s">
        <v>281</v>
      </c>
      <c r="K201" s="61" t="s">
        <v>330</v>
      </c>
      <c r="L201" s="61" t="s">
        <v>303</v>
      </c>
      <c r="M201" s="61" t="s">
        <v>284</v>
      </c>
      <c r="N201" s="61" t="s">
        <v>292</v>
      </c>
      <c r="O201" s="61" t="s">
        <v>333</v>
      </c>
      <c r="P201" s="61" t="s">
        <v>336</v>
      </c>
    </row>
    <row r="202" spans="1:16" x14ac:dyDescent="0.25">
      <c r="A202" s="62">
        <v>201</v>
      </c>
      <c r="B202" s="63" t="s">
        <v>551</v>
      </c>
      <c r="C202" s="61" t="s">
        <v>254</v>
      </c>
      <c r="D202" s="61" t="s">
        <v>245</v>
      </c>
      <c r="E202" s="61" t="s">
        <v>261</v>
      </c>
      <c r="F202" s="61" t="s">
        <v>315</v>
      </c>
      <c r="G202" s="61" t="s">
        <v>608</v>
      </c>
      <c r="H202" s="61" t="s">
        <v>270</v>
      </c>
      <c r="I202" s="61" t="s">
        <v>271</v>
      </c>
      <c r="J202" s="61" t="s">
        <v>299</v>
      </c>
      <c r="K202" s="61" t="s">
        <v>297</v>
      </c>
      <c r="L202" s="61" t="s">
        <v>330</v>
      </c>
      <c r="M202" s="61" t="s">
        <v>324</v>
      </c>
      <c r="N202" s="61" t="s">
        <v>290</v>
      </c>
      <c r="O202" s="61" t="s">
        <v>332</v>
      </c>
      <c r="P202" s="61" t="s">
        <v>337</v>
      </c>
    </row>
    <row r="203" spans="1:16" x14ac:dyDescent="0.25">
      <c r="A203" s="62">
        <v>202</v>
      </c>
      <c r="B203" s="63" t="s">
        <v>472</v>
      </c>
      <c r="C203" s="61" t="s">
        <v>245</v>
      </c>
      <c r="D203" s="61" t="s">
        <v>609</v>
      </c>
      <c r="E203" s="61" t="s">
        <v>264</v>
      </c>
      <c r="F203" s="61" t="s">
        <v>253</v>
      </c>
      <c r="G203" s="61" t="s">
        <v>263</v>
      </c>
      <c r="H203" s="61" t="s">
        <v>279</v>
      </c>
      <c r="I203" s="61" t="s">
        <v>262</v>
      </c>
      <c r="J203" s="61" t="s">
        <v>288</v>
      </c>
      <c r="K203" s="61" t="s">
        <v>302</v>
      </c>
      <c r="L203" s="61" t="s">
        <v>278</v>
      </c>
      <c r="M203" s="61" t="s">
        <v>321</v>
      </c>
      <c r="N203" s="61" t="s">
        <v>333</v>
      </c>
      <c r="O203" s="61" t="s">
        <v>296</v>
      </c>
      <c r="P203" s="61" t="s">
        <v>337</v>
      </c>
    </row>
    <row r="204" spans="1:16" x14ac:dyDescent="0.25">
      <c r="A204" s="62">
        <v>203</v>
      </c>
      <c r="B204" s="63" t="s">
        <v>506</v>
      </c>
      <c r="C204" s="61" t="s">
        <v>245</v>
      </c>
      <c r="D204" s="61" t="s">
        <v>244</v>
      </c>
      <c r="E204" s="61" t="s">
        <v>260</v>
      </c>
      <c r="F204" s="61" t="s">
        <v>267</v>
      </c>
      <c r="G204" s="61" t="s">
        <v>315</v>
      </c>
      <c r="H204" s="61" t="s">
        <v>299</v>
      </c>
      <c r="I204" s="61" t="s">
        <v>287</v>
      </c>
      <c r="J204" s="61" t="s">
        <v>320</v>
      </c>
      <c r="K204" s="61" t="s">
        <v>330</v>
      </c>
      <c r="L204" s="61" t="s">
        <v>303</v>
      </c>
      <c r="M204" s="61" t="s">
        <v>284</v>
      </c>
      <c r="N204" s="61" t="s">
        <v>290</v>
      </c>
      <c r="O204" s="61" t="s">
        <v>333</v>
      </c>
      <c r="P204" s="61" t="s">
        <v>337</v>
      </c>
    </row>
    <row r="205" spans="1:16" x14ac:dyDescent="0.25">
      <c r="A205" s="62">
        <v>204</v>
      </c>
      <c r="B205" s="63" t="s">
        <v>473</v>
      </c>
      <c r="C205" s="61" t="s">
        <v>243</v>
      </c>
      <c r="D205" s="61" t="s">
        <v>609</v>
      </c>
      <c r="E205" s="61" t="s">
        <v>315</v>
      </c>
      <c r="F205" s="61" t="s">
        <v>274</v>
      </c>
      <c r="G205" s="61" t="s">
        <v>267</v>
      </c>
      <c r="H205" s="61" t="s">
        <v>270</v>
      </c>
      <c r="I205" s="61" t="s">
        <v>255</v>
      </c>
      <c r="J205" s="61" t="s">
        <v>287</v>
      </c>
      <c r="K205" s="61" t="s">
        <v>272</v>
      </c>
      <c r="L205" s="61" t="s">
        <v>303</v>
      </c>
      <c r="M205" s="61" t="s">
        <v>330</v>
      </c>
      <c r="N205" s="61" t="s">
        <v>290</v>
      </c>
      <c r="O205" s="61" t="s">
        <v>292</v>
      </c>
      <c r="P205" s="61" t="s">
        <v>336</v>
      </c>
    </row>
    <row r="206" spans="1:16" x14ac:dyDescent="0.25">
      <c r="A206" s="62">
        <v>205</v>
      </c>
      <c r="B206" s="63" t="s">
        <v>474</v>
      </c>
      <c r="C206" s="61" t="s">
        <v>254</v>
      </c>
      <c r="D206" s="61" t="s">
        <v>246</v>
      </c>
      <c r="E206" s="61" t="s">
        <v>260</v>
      </c>
      <c r="F206" s="61" t="s">
        <v>269</v>
      </c>
      <c r="G206" s="61" t="s">
        <v>317</v>
      </c>
      <c r="H206" s="61" t="s">
        <v>270</v>
      </c>
      <c r="I206" s="61" t="s">
        <v>255</v>
      </c>
      <c r="J206" s="61" t="s">
        <v>287</v>
      </c>
      <c r="K206" s="61" t="s">
        <v>278</v>
      </c>
      <c r="L206" s="61" t="s">
        <v>326</v>
      </c>
      <c r="M206" s="61" t="s">
        <v>289</v>
      </c>
      <c r="N206" s="61" t="s">
        <v>290</v>
      </c>
      <c r="O206" s="61" t="s">
        <v>296</v>
      </c>
      <c r="P206" s="61" t="s">
        <v>336</v>
      </c>
    </row>
    <row r="207" spans="1:16" x14ac:dyDescent="0.25">
      <c r="A207" s="62">
        <v>206</v>
      </c>
      <c r="B207" s="63" t="s">
        <v>109</v>
      </c>
      <c r="C207" s="61" t="s">
        <v>605</v>
      </c>
      <c r="D207" s="61" t="s">
        <v>244</v>
      </c>
      <c r="E207" s="61" t="s">
        <v>315</v>
      </c>
      <c r="F207" s="61" t="s">
        <v>269</v>
      </c>
      <c r="G207" s="61" t="s">
        <v>608</v>
      </c>
      <c r="H207" s="61" t="s">
        <v>270</v>
      </c>
      <c r="I207" s="61" t="s">
        <v>280</v>
      </c>
      <c r="J207" s="61" t="s">
        <v>251</v>
      </c>
      <c r="K207" s="61" t="s">
        <v>272</v>
      </c>
      <c r="L207" s="61" t="s">
        <v>276</v>
      </c>
      <c r="M207" s="61" t="s">
        <v>324</v>
      </c>
      <c r="N207" s="61" t="s">
        <v>333</v>
      </c>
      <c r="O207" s="61" t="s">
        <v>296</v>
      </c>
      <c r="P207" s="61" t="s">
        <v>335</v>
      </c>
    </row>
    <row r="208" spans="1:16" x14ac:dyDescent="0.25">
      <c r="A208" s="62">
        <v>207</v>
      </c>
      <c r="B208" s="63" t="s">
        <v>475</v>
      </c>
      <c r="C208" s="61" t="s">
        <v>254</v>
      </c>
      <c r="D208" s="61" t="s">
        <v>243</v>
      </c>
      <c r="E208" s="61" t="s">
        <v>260</v>
      </c>
      <c r="F208" s="61" t="s">
        <v>261</v>
      </c>
      <c r="G208" s="61" t="s">
        <v>315</v>
      </c>
      <c r="H208" s="61" t="s">
        <v>281</v>
      </c>
      <c r="I208" s="61" t="s">
        <v>287</v>
      </c>
      <c r="J208" s="61" t="s">
        <v>259</v>
      </c>
      <c r="K208" s="61" t="s">
        <v>278</v>
      </c>
      <c r="L208" s="61" t="s">
        <v>300</v>
      </c>
      <c r="M208" s="61" t="s">
        <v>326</v>
      </c>
      <c r="N208" s="61" t="s">
        <v>290</v>
      </c>
      <c r="O208" s="61" t="s">
        <v>333</v>
      </c>
      <c r="P208" s="61" t="s">
        <v>336</v>
      </c>
    </row>
    <row r="209" spans="1:16" x14ac:dyDescent="0.25">
      <c r="A209" s="62">
        <v>208</v>
      </c>
      <c r="B209" s="63" t="s">
        <v>60</v>
      </c>
      <c r="C209" s="61" t="s">
        <v>254</v>
      </c>
      <c r="D209" s="61" t="s">
        <v>244</v>
      </c>
      <c r="E209" s="61" t="s">
        <v>260</v>
      </c>
      <c r="F209" s="61" t="s">
        <v>256</v>
      </c>
      <c r="G209" s="61" t="s">
        <v>252</v>
      </c>
      <c r="H209" s="61" t="s">
        <v>299</v>
      </c>
      <c r="I209" s="61" t="s">
        <v>277</v>
      </c>
      <c r="J209" s="61" t="s">
        <v>259</v>
      </c>
      <c r="K209" s="61" t="s">
        <v>326</v>
      </c>
      <c r="L209" s="61" t="s">
        <v>300</v>
      </c>
      <c r="M209" s="61" t="s">
        <v>302</v>
      </c>
      <c r="N209" s="61" t="s">
        <v>290</v>
      </c>
      <c r="O209" s="61" t="s">
        <v>296</v>
      </c>
      <c r="P209" s="61" t="s">
        <v>336</v>
      </c>
    </row>
    <row r="210" spans="1:16" x14ac:dyDescent="0.25">
      <c r="A210" s="62">
        <v>209</v>
      </c>
      <c r="B210" s="63" t="s">
        <v>116</v>
      </c>
      <c r="C210" s="61" t="s">
        <v>245</v>
      </c>
      <c r="D210" s="61" t="s">
        <v>243</v>
      </c>
      <c r="E210" s="61" t="s">
        <v>266</v>
      </c>
      <c r="F210" s="61" t="s">
        <v>282</v>
      </c>
      <c r="G210" s="61" t="s">
        <v>274</v>
      </c>
      <c r="H210" s="61" t="s">
        <v>281</v>
      </c>
      <c r="I210" s="61" t="s">
        <v>277</v>
      </c>
      <c r="J210" s="61" t="s">
        <v>257</v>
      </c>
      <c r="K210" s="61" t="s">
        <v>297</v>
      </c>
      <c r="L210" s="61" t="s">
        <v>302</v>
      </c>
      <c r="M210" s="61" t="s">
        <v>278</v>
      </c>
      <c r="N210" s="61" t="s">
        <v>290</v>
      </c>
      <c r="O210" s="61" t="s">
        <v>292</v>
      </c>
      <c r="P210" s="61" t="s">
        <v>336</v>
      </c>
    </row>
    <row r="211" spans="1:16" x14ac:dyDescent="0.25">
      <c r="A211" s="62">
        <v>210</v>
      </c>
      <c r="B211" s="63" t="s">
        <v>363</v>
      </c>
      <c r="C211" s="61" t="s">
        <v>254</v>
      </c>
      <c r="D211" s="61" t="s">
        <v>245</v>
      </c>
      <c r="E211" s="61" t="s">
        <v>253</v>
      </c>
      <c r="F211" s="61" t="s">
        <v>250</v>
      </c>
      <c r="G211" s="61" t="s">
        <v>252</v>
      </c>
      <c r="H211" s="61" t="s">
        <v>271</v>
      </c>
      <c r="I211" s="61" t="s">
        <v>262</v>
      </c>
      <c r="J211" s="61" t="s">
        <v>251</v>
      </c>
      <c r="K211" s="61" t="s">
        <v>289</v>
      </c>
      <c r="L211" s="61" t="s">
        <v>327</v>
      </c>
      <c r="M211" s="61" t="s">
        <v>285</v>
      </c>
      <c r="N211" s="61" t="s">
        <v>292</v>
      </c>
      <c r="O211" s="61" t="s">
        <v>296</v>
      </c>
      <c r="P211" s="61" t="s">
        <v>335</v>
      </c>
    </row>
    <row r="212" spans="1:16" x14ac:dyDescent="0.25">
      <c r="A212" s="62">
        <v>211</v>
      </c>
      <c r="B212" s="63" t="s">
        <v>208</v>
      </c>
      <c r="C212" s="61" t="s">
        <v>245</v>
      </c>
      <c r="D212" s="61" t="s">
        <v>247</v>
      </c>
      <c r="E212" s="61" t="s">
        <v>274</v>
      </c>
      <c r="F212" s="61" t="s">
        <v>282</v>
      </c>
      <c r="G212" s="61" t="s">
        <v>269</v>
      </c>
      <c r="H212" s="61" t="s">
        <v>271</v>
      </c>
      <c r="I212" s="61" t="s">
        <v>280</v>
      </c>
      <c r="J212" s="61" t="s">
        <v>255</v>
      </c>
      <c r="K212" s="61" t="s">
        <v>326</v>
      </c>
      <c r="L212" s="61" t="s">
        <v>300</v>
      </c>
      <c r="M212" s="61" t="s">
        <v>275</v>
      </c>
      <c r="N212" s="61" t="s">
        <v>332</v>
      </c>
      <c r="O212" s="61" t="s">
        <v>292</v>
      </c>
      <c r="P212" s="61" t="s">
        <v>337</v>
      </c>
    </row>
    <row r="213" spans="1:16" x14ac:dyDescent="0.25">
      <c r="A213" s="62">
        <v>212</v>
      </c>
      <c r="B213" s="63" t="s">
        <v>178</v>
      </c>
      <c r="C213" s="61" t="s">
        <v>245</v>
      </c>
      <c r="D213" s="61" t="s">
        <v>609</v>
      </c>
      <c r="E213" s="61" t="s">
        <v>260</v>
      </c>
      <c r="F213" s="61" t="s">
        <v>274</v>
      </c>
      <c r="G213" s="61" t="s">
        <v>315</v>
      </c>
      <c r="H213" s="61" t="s">
        <v>283</v>
      </c>
      <c r="I213" s="61" t="s">
        <v>271</v>
      </c>
      <c r="J213" s="61" t="s">
        <v>255</v>
      </c>
      <c r="K213" s="61" t="s">
        <v>272</v>
      </c>
      <c r="L213" s="61" t="s">
        <v>330</v>
      </c>
      <c r="M213" s="61" t="s">
        <v>289</v>
      </c>
      <c r="N213" s="61" t="s">
        <v>290</v>
      </c>
      <c r="O213" s="61" t="s">
        <v>333</v>
      </c>
      <c r="P213" s="61" t="s">
        <v>337</v>
      </c>
    </row>
    <row r="214" spans="1:16" x14ac:dyDescent="0.25">
      <c r="A214" s="62">
        <v>213</v>
      </c>
      <c r="B214" s="63" t="s">
        <v>469</v>
      </c>
      <c r="C214" s="61" t="s">
        <v>254</v>
      </c>
      <c r="D214" s="61" t="s">
        <v>243</v>
      </c>
      <c r="E214" s="61" t="s">
        <v>249</v>
      </c>
      <c r="F214" s="61" t="s">
        <v>282</v>
      </c>
      <c r="G214" s="61" t="s">
        <v>269</v>
      </c>
      <c r="H214" s="61" t="s">
        <v>271</v>
      </c>
      <c r="I214" s="61" t="s">
        <v>255</v>
      </c>
      <c r="J214" s="61" t="s">
        <v>319</v>
      </c>
      <c r="K214" s="61" t="s">
        <v>301</v>
      </c>
      <c r="L214" s="61" t="s">
        <v>275</v>
      </c>
      <c r="M214" s="61" t="s">
        <v>324</v>
      </c>
      <c r="N214" s="61" t="s">
        <v>292</v>
      </c>
      <c r="O214" s="61" t="s">
        <v>333</v>
      </c>
      <c r="P214" s="61" t="s">
        <v>336</v>
      </c>
    </row>
    <row r="215" spans="1:16" x14ac:dyDescent="0.25">
      <c r="A215" s="62">
        <v>214</v>
      </c>
      <c r="B215" s="63" t="s">
        <v>477</v>
      </c>
      <c r="C215" s="61" t="s">
        <v>605</v>
      </c>
      <c r="D215" s="61" t="s">
        <v>243</v>
      </c>
      <c r="E215" s="61" t="s">
        <v>260</v>
      </c>
      <c r="F215" s="61" t="s">
        <v>317</v>
      </c>
      <c r="G215" s="61" t="s">
        <v>267</v>
      </c>
      <c r="H215" s="61" t="s">
        <v>270</v>
      </c>
      <c r="I215" s="61" t="s">
        <v>320</v>
      </c>
      <c r="J215" s="61" t="s">
        <v>271</v>
      </c>
      <c r="K215" s="61" t="s">
        <v>297</v>
      </c>
      <c r="L215" s="61" t="s">
        <v>300</v>
      </c>
      <c r="M215" s="61" t="s">
        <v>330</v>
      </c>
      <c r="N215" s="61" t="s">
        <v>290</v>
      </c>
      <c r="O215" s="61" t="s">
        <v>292</v>
      </c>
      <c r="P215" s="61" t="s">
        <v>337</v>
      </c>
    </row>
    <row r="216" spans="1:16" x14ac:dyDescent="0.25">
      <c r="A216" s="62">
        <v>215</v>
      </c>
      <c r="B216" s="63" t="s">
        <v>478</v>
      </c>
      <c r="C216" s="61" t="s">
        <v>244</v>
      </c>
      <c r="D216" s="61" t="s">
        <v>609</v>
      </c>
      <c r="E216" s="61" t="s">
        <v>253</v>
      </c>
      <c r="F216" s="61" t="s">
        <v>316</v>
      </c>
      <c r="G216" s="61" t="s">
        <v>274</v>
      </c>
      <c r="H216" s="61" t="s">
        <v>270</v>
      </c>
      <c r="I216" s="61" t="s">
        <v>283</v>
      </c>
      <c r="J216" s="61" t="s">
        <v>320</v>
      </c>
      <c r="K216" s="61" t="s">
        <v>285</v>
      </c>
      <c r="L216" s="61" t="s">
        <v>303</v>
      </c>
      <c r="M216" s="61" t="s">
        <v>289</v>
      </c>
      <c r="N216" s="61" t="s">
        <v>290</v>
      </c>
      <c r="O216" s="61" t="s">
        <v>333</v>
      </c>
      <c r="P216" s="61" t="s">
        <v>337</v>
      </c>
    </row>
    <row r="217" spans="1:16" x14ac:dyDescent="0.25">
      <c r="A217" s="62">
        <v>216</v>
      </c>
      <c r="B217" s="63" t="s">
        <v>479</v>
      </c>
      <c r="C217" s="61" t="s">
        <v>245</v>
      </c>
      <c r="D217" s="61" t="s">
        <v>244</v>
      </c>
      <c r="E217" s="61" t="s">
        <v>274</v>
      </c>
      <c r="F217" s="61" t="s">
        <v>266</v>
      </c>
      <c r="G217" s="61" t="s">
        <v>267</v>
      </c>
      <c r="H217" s="61" t="s">
        <v>283</v>
      </c>
      <c r="I217" s="61" t="s">
        <v>299</v>
      </c>
      <c r="J217" s="61" t="s">
        <v>287</v>
      </c>
      <c r="K217" s="61" t="s">
        <v>324</v>
      </c>
      <c r="L217" s="61" t="s">
        <v>300</v>
      </c>
      <c r="M217" s="61" t="s">
        <v>284</v>
      </c>
      <c r="N217" s="61" t="s">
        <v>290</v>
      </c>
      <c r="O217" s="61" t="s">
        <v>333</v>
      </c>
      <c r="P217" s="61" t="s">
        <v>337</v>
      </c>
    </row>
    <row r="218" spans="1:16" x14ac:dyDescent="0.25">
      <c r="A218" s="62">
        <v>217</v>
      </c>
      <c r="B218" s="63" t="s">
        <v>480</v>
      </c>
      <c r="C218" s="61" t="s">
        <v>243</v>
      </c>
      <c r="D218" s="61" t="s">
        <v>244</v>
      </c>
      <c r="E218" s="61" t="s">
        <v>260</v>
      </c>
      <c r="F218" s="61" t="s">
        <v>267</v>
      </c>
      <c r="G218" s="61" t="s">
        <v>269</v>
      </c>
      <c r="H218" s="61" t="s">
        <v>283</v>
      </c>
      <c r="I218" s="61" t="s">
        <v>299</v>
      </c>
      <c r="J218" s="61" t="s">
        <v>257</v>
      </c>
      <c r="K218" s="61" t="s">
        <v>302</v>
      </c>
      <c r="L218" s="61" t="s">
        <v>291</v>
      </c>
      <c r="M218" s="61" t="s">
        <v>300</v>
      </c>
      <c r="N218" s="61" t="s">
        <v>290</v>
      </c>
      <c r="O218" s="61" t="s">
        <v>292</v>
      </c>
      <c r="P218" s="61" t="s">
        <v>337</v>
      </c>
    </row>
    <row r="219" spans="1:16" x14ac:dyDescent="0.25">
      <c r="A219" s="62">
        <v>218</v>
      </c>
      <c r="B219" s="63" t="s">
        <v>595</v>
      </c>
      <c r="C219" s="61" t="s">
        <v>605</v>
      </c>
      <c r="D219" s="61" t="s">
        <v>609</v>
      </c>
      <c r="E219" s="61" t="s">
        <v>315</v>
      </c>
      <c r="F219" s="61" t="s">
        <v>260</v>
      </c>
      <c r="G219" s="61" t="s">
        <v>253</v>
      </c>
      <c r="H219" s="61" t="s">
        <v>287</v>
      </c>
      <c r="I219" s="61" t="s">
        <v>283</v>
      </c>
      <c r="J219" s="61" t="s">
        <v>299</v>
      </c>
      <c r="K219" s="61" t="s">
        <v>324</v>
      </c>
      <c r="L219" s="61" t="s">
        <v>300</v>
      </c>
      <c r="M219" s="61" t="s">
        <v>285</v>
      </c>
      <c r="N219" s="61" t="s">
        <v>290</v>
      </c>
      <c r="O219" s="61" t="s">
        <v>292</v>
      </c>
      <c r="P219" s="61" t="s">
        <v>337</v>
      </c>
    </row>
    <row r="220" spans="1:16" x14ac:dyDescent="0.25">
      <c r="A220" s="62">
        <v>219</v>
      </c>
      <c r="B220" s="63" t="s">
        <v>521</v>
      </c>
      <c r="C220" s="61" t="s">
        <v>245</v>
      </c>
      <c r="D220" s="61" t="s">
        <v>254</v>
      </c>
      <c r="E220" s="61" t="s">
        <v>249</v>
      </c>
      <c r="F220" s="61" t="s">
        <v>316</v>
      </c>
      <c r="G220" s="61" t="s">
        <v>315</v>
      </c>
      <c r="H220" s="61" t="s">
        <v>283</v>
      </c>
      <c r="I220" s="61" t="s">
        <v>299</v>
      </c>
      <c r="J220" s="61" t="s">
        <v>320</v>
      </c>
      <c r="K220" s="61" t="s">
        <v>330</v>
      </c>
      <c r="L220" s="61" t="s">
        <v>303</v>
      </c>
      <c r="M220" s="61" t="s">
        <v>285</v>
      </c>
      <c r="N220" s="61" t="s">
        <v>293</v>
      </c>
      <c r="O220" s="61" t="s">
        <v>333</v>
      </c>
      <c r="P220" s="61" t="s">
        <v>335</v>
      </c>
    </row>
    <row r="221" spans="1:16" x14ac:dyDescent="0.25">
      <c r="A221" s="62">
        <v>220</v>
      </c>
      <c r="B221" s="63" t="s">
        <v>522</v>
      </c>
      <c r="C221" s="61" t="s">
        <v>605</v>
      </c>
      <c r="D221" s="61" t="s">
        <v>242</v>
      </c>
      <c r="E221" s="61" t="s">
        <v>261</v>
      </c>
      <c r="F221" s="61" t="s">
        <v>269</v>
      </c>
      <c r="G221" s="61" t="s">
        <v>608</v>
      </c>
      <c r="H221" s="61" t="s">
        <v>270</v>
      </c>
      <c r="I221" s="61" t="s">
        <v>280</v>
      </c>
      <c r="J221" s="61" t="s">
        <v>320</v>
      </c>
      <c r="K221" s="61" t="s">
        <v>289</v>
      </c>
      <c r="L221" s="61" t="s">
        <v>300</v>
      </c>
      <c r="M221" s="61" t="s">
        <v>285</v>
      </c>
      <c r="N221" s="61" t="s">
        <v>290</v>
      </c>
      <c r="O221" s="61" t="s">
        <v>296</v>
      </c>
      <c r="P221" s="61" t="s">
        <v>335</v>
      </c>
    </row>
    <row r="222" spans="1:16" x14ac:dyDescent="0.25">
      <c r="A222" s="62">
        <v>221</v>
      </c>
      <c r="B222" s="63" t="s">
        <v>91</v>
      </c>
      <c r="C222" s="61" t="s">
        <v>245</v>
      </c>
      <c r="D222" s="61" t="s">
        <v>254</v>
      </c>
      <c r="E222" s="61" t="s">
        <v>260</v>
      </c>
      <c r="F222" s="61" t="s">
        <v>264</v>
      </c>
      <c r="G222" s="61" t="s">
        <v>261</v>
      </c>
      <c r="H222" s="61" t="s">
        <v>270</v>
      </c>
      <c r="I222" s="61" t="s">
        <v>283</v>
      </c>
      <c r="J222" s="61" t="s">
        <v>280</v>
      </c>
      <c r="K222" s="61" t="s">
        <v>302</v>
      </c>
      <c r="L222" s="61" t="s">
        <v>289</v>
      </c>
      <c r="M222" s="61" t="s">
        <v>284</v>
      </c>
      <c r="N222" s="61" t="s">
        <v>290</v>
      </c>
      <c r="O222" s="61" t="s">
        <v>333</v>
      </c>
      <c r="P222" s="61" t="s">
        <v>337</v>
      </c>
    </row>
    <row r="223" spans="1:16" x14ac:dyDescent="0.25">
      <c r="A223" s="62">
        <v>222</v>
      </c>
      <c r="B223" s="63" t="s">
        <v>512</v>
      </c>
      <c r="C223" s="61" t="s">
        <v>245</v>
      </c>
      <c r="D223" s="61" t="s">
        <v>243</v>
      </c>
      <c r="E223" s="61" t="s">
        <v>260</v>
      </c>
      <c r="F223" s="61" t="s">
        <v>261</v>
      </c>
      <c r="G223" s="61" t="s">
        <v>269</v>
      </c>
      <c r="H223" s="61" t="s">
        <v>270</v>
      </c>
      <c r="I223" s="61" t="s">
        <v>271</v>
      </c>
      <c r="J223" s="61" t="s">
        <v>299</v>
      </c>
      <c r="K223" s="61" t="s">
        <v>302</v>
      </c>
      <c r="L223" s="61" t="s">
        <v>300</v>
      </c>
      <c r="M223" s="61" t="s">
        <v>285</v>
      </c>
      <c r="N223" s="61" t="s">
        <v>290</v>
      </c>
      <c r="O223" s="61" t="s">
        <v>332</v>
      </c>
      <c r="P223" s="61" t="s">
        <v>337</v>
      </c>
    </row>
    <row r="224" spans="1:16" x14ac:dyDescent="0.25">
      <c r="A224" s="62">
        <v>223</v>
      </c>
      <c r="B224" s="63" t="s">
        <v>45</v>
      </c>
      <c r="C224" s="61" t="s">
        <v>254</v>
      </c>
      <c r="D224" s="61" t="s">
        <v>244</v>
      </c>
      <c r="E224" s="61" t="s">
        <v>266</v>
      </c>
      <c r="F224" s="61" t="s">
        <v>263</v>
      </c>
      <c r="G224" s="61" t="s">
        <v>265</v>
      </c>
      <c r="H224" s="61" t="s">
        <v>280</v>
      </c>
      <c r="I224" s="61" t="s">
        <v>283</v>
      </c>
      <c r="J224" s="61" t="s">
        <v>259</v>
      </c>
      <c r="K224" s="61" t="s">
        <v>276</v>
      </c>
      <c r="L224" s="61" t="s">
        <v>301</v>
      </c>
      <c r="M224" s="61" t="s">
        <v>324</v>
      </c>
      <c r="N224" s="61" t="s">
        <v>290</v>
      </c>
      <c r="O224" s="61" t="s">
        <v>333</v>
      </c>
      <c r="P224" s="61" t="s">
        <v>337</v>
      </c>
    </row>
    <row r="225" spans="1:16" x14ac:dyDescent="0.25">
      <c r="A225" s="62">
        <v>224</v>
      </c>
      <c r="B225" s="63" t="s">
        <v>484</v>
      </c>
      <c r="C225" s="61" t="s">
        <v>254</v>
      </c>
      <c r="D225" s="61" t="s">
        <v>245</v>
      </c>
      <c r="E225" s="61" t="s">
        <v>260</v>
      </c>
      <c r="F225" s="61" t="s">
        <v>317</v>
      </c>
      <c r="G225" s="61" t="s">
        <v>267</v>
      </c>
      <c r="H225" s="61" t="s">
        <v>270</v>
      </c>
      <c r="I225" s="61" t="s">
        <v>320</v>
      </c>
      <c r="J225" s="61" t="s">
        <v>299</v>
      </c>
      <c r="K225" s="61" t="s">
        <v>276</v>
      </c>
      <c r="L225" s="61" t="s">
        <v>328</v>
      </c>
      <c r="M225" s="61" t="s">
        <v>284</v>
      </c>
      <c r="N225" s="61" t="s">
        <v>290</v>
      </c>
      <c r="O225" s="61" t="s">
        <v>292</v>
      </c>
      <c r="P225" s="61" t="s">
        <v>337</v>
      </c>
    </row>
    <row r="226" spans="1:16" x14ac:dyDescent="0.25">
      <c r="A226" s="62">
        <v>225</v>
      </c>
      <c r="B226" s="63" t="s">
        <v>483</v>
      </c>
      <c r="C226" s="61" t="s">
        <v>254</v>
      </c>
      <c r="D226" s="61" t="s">
        <v>245</v>
      </c>
      <c r="E226" s="61" t="s">
        <v>260</v>
      </c>
      <c r="F226" s="61" t="s">
        <v>261</v>
      </c>
      <c r="G226" s="61" t="s">
        <v>315</v>
      </c>
      <c r="H226" s="61" t="s">
        <v>270</v>
      </c>
      <c r="I226" s="61" t="s">
        <v>319</v>
      </c>
      <c r="J226" s="61" t="s">
        <v>283</v>
      </c>
      <c r="K226" s="61" t="s">
        <v>297</v>
      </c>
      <c r="L226" s="61" t="s">
        <v>330</v>
      </c>
      <c r="M226" s="61" t="s">
        <v>324</v>
      </c>
      <c r="N226" s="61" t="s">
        <v>290</v>
      </c>
      <c r="O226" s="61" t="s">
        <v>332</v>
      </c>
      <c r="P226" s="61" t="s">
        <v>336</v>
      </c>
    </row>
    <row r="227" spans="1:16" x14ac:dyDescent="0.25">
      <c r="A227" s="62">
        <v>226</v>
      </c>
      <c r="B227" s="63" t="s">
        <v>481</v>
      </c>
      <c r="C227" s="61" t="s">
        <v>605</v>
      </c>
      <c r="D227" s="61" t="s">
        <v>245</v>
      </c>
      <c r="E227" s="61" t="s">
        <v>260</v>
      </c>
      <c r="F227" s="61" t="s">
        <v>269</v>
      </c>
      <c r="G227" s="61" t="s">
        <v>252</v>
      </c>
      <c r="H227" s="61" t="s">
        <v>341</v>
      </c>
      <c r="I227" s="61" t="s">
        <v>283</v>
      </c>
      <c r="J227" s="61" t="s">
        <v>251</v>
      </c>
      <c r="K227" s="61" t="s">
        <v>303</v>
      </c>
      <c r="L227" s="61" t="s">
        <v>276</v>
      </c>
      <c r="M227" s="61" t="s">
        <v>330</v>
      </c>
      <c r="N227" s="61" t="s">
        <v>290</v>
      </c>
      <c r="O227" s="61" t="s">
        <v>332</v>
      </c>
      <c r="P227" s="61" t="s">
        <v>337</v>
      </c>
    </row>
    <row r="228" spans="1:16" x14ac:dyDescent="0.25">
      <c r="A228" s="62">
        <v>227</v>
      </c>
      <c r="B228" s="63" t="s">
        <v>482</v>
      </c>
      <c r="C228" s="61" t="s">
        <v>246</v>
      </c>
      <c r="D228" s="61" t="s">
        <v>244</v>
      </c>
      <c r="E228" s="61" t="s">
        <v>269</v>
      </c>
      <c r="F228" s="61" t="s">
        <v>260</v>
      </c>
      <c r="G228" s="61" t="s">
        <v>265</v>
      </c>
      <c r="H228" s="61" t="s">
        <v>283</v>
      </c>
      <c r="I228" s="61" t="s">
        <v>271</v>
      </c>
      <c r="J228" s="61" t="s">
        <v>299</v>
      </c>
      <c r="K228" s="61" t="s">
        <v>324</v>
      </c>
      <c r="L228" s="61" t="s">
        <v>300</v>
      </c>
      <c r="M228" s="61" t="s">
        <v>284</v>
      </c>
      <c r="N228" s="61" t="s">
        <v>290</v>
      </c>
      <c r="O228" s="61" t="s">
        <v>333</v>
      </c>
      <c r="P228" s="61" t="s">
        <v>337</v>
      </c>
    </row>
    <row r="229" spans="1:16" x14ac:dyDescent="0.25">
      <c r="A229" s="62">
        <v>228</v>
      </c>
      <c r="B229" s="63" t="s">
        <v>117</v>
      </c>
      <c r="C229" s="61" t="s">
        <v>254</v>
      </c>
      <c r="D229" s="61" t="s">
        <v>243</v>
      </c>
      <c r="E229" s="61" t="s">
        <v>266</v>
      </c>
      <c r="F229" s="61" t="s">
        <v>317</v>
      </c>
      <c r="G229" s="61" t="s">
        <v>264</v>
      </c>
      <c r="H229" s="61" t="s">
        <v>283</v>
      </c>
      <c r="I229" s="61" t="s">
        <v>271</v>
      </c>
      <c r="J229" s="61" t="s">
        <v>281</v>
      </c>
      <c r="K229" s="61" t="s">
        <v>272</v>
      </c>
      <c r="L229" s="61" t="s">
        <v>326</v>
      </c>
      <c r="M229" s="61" t="s">
        <v>302</v>
      </c>
      <c r="N229" s="61" t="s">
        <v>290</v>
      </c>
      <c r="O229" s="61" t="s">
        <v>333</v>
      </c>
      <c r="P229" s="61" t="s">
        <v>337</v>
      </c>
    </row>
    <row r="230" spans="1:16" x14ac:dyDescent="0.25">
      <c r="A230" s="62">
        <v>229</v>
      </c>
      <c r="B230" s="63" t="s">
        <v>488</v>
      </c>
      <c r="C230" s="61" t="s">
        <v>245</v>
      </c>
      <c r="D230" s="61" t="s">
        <v>609</v>
      </c>
      <c r="E230" s="61" t="s">
        <v>260</v>
      </c>
      <c r="F230" s="61" t="s">
        <v>317</v>
      </c>
      <c r="G230" s="61" t="s">
        <v>315</v>
      </c>
      <c r="H230" s="61" t="s">
        <v>280</v>
      </c>
      <c r="I230" s="61" t="s">
        <v>299</v>
      </c>
      <c r="J230" s="61" t="s">
        <v>259</v>
      </c>
      <c r="K230" s="61" t="s">
        <v>330</v>
      </c>
      <c r="L230" s="61" t="s">
        <v>302</v>
      </c>
      <c r="M230" s="61" t="s">
        <v>285</v>
      </c>
      <c r="N230" s="61" t="s">
        <v>290</v>
      </c>
      <c r="O230" s="61" t="s">
        <v>333</v>
      </c>
      <c r="P230" s="61" t="s">
        <v>337</v>
      </c>
    </row>
    <row r="231" spans="1:16" x14ac:dyDescent="0.25">
      <c r="A231" s="62">
        <v>230</v>
      </c>
      <c r="B231" s="63" t="s">
        <v>489</v>
      </c>
      <c r="C231" s="61" t="s">
        <v>243</v>
      </c>
      <c r="D231" s="61" t="s">
        <v>245</v>
      </c>
      <c r="E231" s="61" t="s">
        <v>260</v>
      </c>
      <c r="F231" s="61" t="s">
        <v>315</v>
      </c>
      <c r="G231" s="61" t="s">
        <v>265</v>
      </c>
      <c r="H231" s="61" t="s">
        <v>280</v>
      </c>
      <c r="I231" s="61" t="s">
        <v>299</v>
      </c>
      <c r="J231" s="61" t="s">
        <v>320</v>
      </c>
      <c r="K231" s="61" t="s">
        <v>330</v>
      </c>
      <c r="L231" s="61" t="s">
        <v>302</v>
      </c>
      <c r="M231" s="61" t="s">
        <v>285</v>
      </c>
      <c r="N231" s="61" t="s">
        <v>290</v>
      </c>
      <c r="O231" s="61" t="s">
        <v>333</v>
      </c>
      <c r="P231" s="61" t="s">
        <v>337</v>
      </c>
    </row>
    <row r="232" spans="1:16" x14ac:dyDescent="0.25">
      <c r="A232" s="62">
        <v>231</v>
      </c>
      <c r="B232" s="63" t="s">
        <v>134</v>
      </c>
      <c r="C232" s="61" t="s">
        <v>245</v>
      </c>
      <c r="D232" s="61" t="s">
        <v>246</v>
      </c>
      <c r="E232" s="61" t="s">
        <v>260</v>
      </c>
      <c r="F232" s="61" t="s">
        <v>269</v>
      </c>
      <c r="G232" s="61" t="s">
        <v>265</v>
      </c>
      <c r="H232" s="61" t="s">
        <v>270</v>
      </c>
      <c r="I232" s="61" t="s">
        <v>280</v>
      </c>
      <c r="J232" s="61" t="s">
        <v>277</v>
      </c>
      <c r="K232" s="61" t="s">
        <v>272</v>
      </c>
      <c r="L232" s="61" t="s">
        <v>329</v>
      </c>
      <c r="M232" s="61" t="s">
        <v>330</v>
      </c>
      <c r="N232" s="61" t="s">
        <v>290</v>
      </c>
      <c r="O232" s="61" t="s">
        <v>333</v>
      </c>
      <c r="P232" s="61" t="s">
        <v>337</v>
      </c>
    </row>
    <row r="233" spans="1:16" x14ac:dyDescent="0.25">
      <c r="A233" s="62">
        <v>232</v>
      </c>
      <c r="B233" s="63" t="s">
        <v>527</v>
      </c>
      <c r="C233" s="61" t="s">
        <v>254</v>
      </c>
      <c r="D233" s="61" t="s">
        <v>243</v>
      </c>
      <c r="E233" s="61" t="s">
        <v>274</v>
      </c>
      <c r="F233" s="61" t="s">
        <v>267</v>
      </c>
      <c r="G233" s="61" t="s">
        <v>252</v>
      </c>
      <c r="H233" s="61" t="s">
        <v>255</v>
      </c>
      <c r="I233" s="61" t="s">
        <v>271</v>
      </c>
      <c r="J233" s="61" t="s">
        <v>299</v>
      </c>
      <c r="K233" s="61" t="s">
        <v>302</v>
      </c>
      <c r="L233" s="61" t="s">
        <v>300</v>
      </c>
      <c r="M233" s="61" t="s">
        <v>291</v>
      </c>
      <c r="N233" s="61" t="s">
        <v>290</v>
      </c>
      <c r="O233" s="61" t="s">
        <v>292</v>
      </c>
      <c r="P233" s="61" t="s">
        <v>337</v>
      </c>
    </row>
    <row r="234" spans="1:16" x14ac:dyDescent="0.25">
      <c r="A234" s="62">
        <v>233</v>
      </c>
      <c r="B234" s="63" t="s">
        <v>167</v>
      </c>
      <c r="C234" s="61" t="s">
        <v>254</v>
      </c>
      <c r="D234" s="61" t="s">
        <v>246</v>
      </c>
      <c r="E234" s="61" t="s">
        <v>260</v>
      </c>
      <c r="F234" s="61" t="s">
        <v>261</v>
      </c>
      <c r="G234" s="61" t="s">
        <v>267</v>
      </c>
      <c r="H234" s="61" t="s">
        <v>341</v>
      </c>
      <c r="I234" s="61" t="s">
        <v>299</v>
      </c>
      <c r="J234" s="61" t="s">
        <v>304</v>
      </c>
      <c r="K234" s="61" t="s">
        <v>302</v>
      </c>
      <c r="L234" s="61" t="s">
        <v>300</v>
      </c>
      <c r="M234" s="61" t="s">
        <v>284</v>
      </c>
      <c r="N234" s="61" t="s">
        <v>332</v>
      </c>
      <c r="O234" s="61" t="s">
        <v>333</v>
      </c>
      <c r="P234" s="61" t="s">
        <v>336</v>
      </c>
    </row>
    <row r="235" spans="1:16" x14ac:dyDescent="0.25">
      <c r="A235" s="62">
        <v>234</v>
      </c>
      <c r="B235" s="63" t="s">
        <v>168</v>
      </c>
      <c r="C235" s="61" t="s">
        <v>254</v>
      </c>
      <c r="D235" s="61" t="s">
        <v>243</v>
      </c>
      <c r="E235" s="61" t="s">
        <v>260</v>
      </c>
      <c r="F235" s="61" t="s">
        <v>317</v>
      </c>
      <c r="G235" s="61" t="s">
        <v>282</v>
      </c>
      <c r="H235" s="61" t="s">
        <v>270</v>
      </c>
      <c r="I235" s="61" t="s">
        <v>299</v>
      </c>
      <c r="J235" s="61" t="s">
        <v>341</v>
      </c>
      <c r="K235" s="61" t="s">
        <v>330</v>
      </c>
      <c r="L235" s="61" t="s">
        <v>284</v>
      </c>
      <c r="M235" s="61" t="s">
        <v>324</v>
      </c>
      <c r="N235" s="61" t="s">
        <v>290</v>
      </c>
      <c r="O235" s="61" t="s">
        <v>292</v>
      </c>
      <c r="P235" s="61" t="s">
        <v>335</v>
      </c>
    </row>
    <row r="236" spans="1:16" x14ac:dyDescent="0.25">
      <c r="A236" s="62">
        <v>235</v>
      </c>
      <c r="B236" s="63" t="s">
        <v>169</v>
      </c>
      <c r="C236" s="61" t="s">
        <v>605</v>
      </c>
      <c r="D236" s="61" t="s">
        <v>242</v>
      </c>
      <c r="E236" s="61" t="s">
        <v>260</v>
      </c>
      <c r="F236" s="61" t="s">
        <v>274</v>
      </c>
      <c r="G236" s="61" t="s">
        <v>315</v>
      </c>
      <c r="H236" s="61" t="s">
        <v>280</v>
      </c>
      <c r="I236" s="61" t="s">
        <v>255</v>
      </c>
      <c r="J236" s="61" t="s">
        <v>319</v>
      </c>
      <c r="K236" s="61" t="s">
        <v>272</v>
      </c>
      <c r="L236" s="61" t="s">
        <v>303</v>
      </c>
      <c r="M236" s="61" t="s">
        <v>285</v>
      </c>
      <c r="N236" s="61" t="s">
        <v>332</v>
      </c>
      <c r="O236" s="61" t="s">
        <v>334</v>
      </c>
      <c r="P236" s="61" t="s">
        <v>337</v>
      </c>
    </row>
    <row r="237" spans="1:16" x14ac:dyDescent="0.25">
      <c r="A237" s="62">
        <v>236</v>
      </c>
      <c r="B237" s="63" t="s">
        <v>143</v>
      </c>
      <c r="C237" s="61" t="s">
        <v>245</v>
      </c>
      <c r="D237" s="61" t="s">
        <v>243</v>
      </c>
      <c r="E237" s="61" t="s">
        <v>260</v>
      </c>
      <c r="F237" s="61" t="s">
        <v>317</v>
      </c>
      <c r="G237" s="61" t="s">
        <v>261</v>
      </c>
      <c r="H237" s="61" t="s">
        <v>270</v>
      </c>
      <c r="I237" s="61" t="s">
        <v>320</v>
      </c>
      <c r="J237" s="61" t="s">
        <v>259</v>
      </c>
      <c r="K237" s="61" t="s">
        <v>302</v>
      </c>
      <c r="L237" s="61" t="s">
        <v>300</v>
      </c>
      <c r="M237" s="61" t="s">
        <v>284</v>
      </c>
      <c r="N237" s="61" t="s">
        <v>292</v>
      </c>
      <c r="O237" s="61" t="s">
        <v>296</v>
      </c>
      <c r="P237" s="61" t="s">
        <v>337</v>
      </c>
    </row>
    <row r="238" spans="1:16" x14ac:dyDescent="0.25">
      <c r="A238" s="62">
        <v>237</v>
      </c>
      <c r="B238" s="63" t="s">
        <v>528</v>
      </c>
      <c r="C238" s="61" t="s">
        <v>605</v>
      </c>
      <c r="D238" s="61" t="s">
        <v>240</v>
      </c>
      <c r="E238" s="61" t="s">
        <v>266</v>
      </c>
      <c r="F238" s="61" t="s">
        <v>260</v>
      </c>
      <c r="G238" s="61" t="s">
        <v>265</v>
      </c>
      <c r="H238" s="61" t="s">
        <v>607</v>
      </c>
      <c r="I238" s="61" t="s">
        <v>270</v>
      </c>
      <c r="J238" s="61" t="s">
        <v>271</v>
      </c>
      <c r="K238" s="61" t="s">
        <v>291</v>
      </c>
      <c r="L238" s="61" t="s">
        <v>300</v>
      </c>
      <c r="M238" s="61" t="s">
        <v>302</v>
      </c>
      <c r="N238" s="61" t="s">
        <v>290</v>
      </c>
      <c r="O238" s="61" t="s">
        <v>332</v>
      </c>
      <c r="P238" s="61" t="s">
        <v>336</v>
      </c>
    </row>
    <row r="239" spans="1:16" x14ac:dyDescent="0.25">
      <c r="A239" s="62">
        <v>238</v>
      </c>
      <c r="B239" s="63" t="s">
        <v>501</v>
      </c>
      <c r="C239" s="61" t="s">
        <v>243</v>
      </c>
      <c r="D239" s="61" t="s">
        <v>609</v>
      </c>
      <c r="E239" s="61" t="s">
        <v>260</v>
      </c>
      <c r="F239" s="61" t="s">
        <v>267</v>
      </c>
      <c r="G239" s="61" t="s">
        <v>317</v>
      </c>
      <c r="H239" s="61" t="s">
        <v>271</v>
      </c>
      <c r="I239" s="61" t="s">
        <v>255</v>
      </c>
      <c r="J239" s="61" t="s">
        <v>320</v>
      </c>
      <c r="K239" s="61" t="s">
        <v>330</v>
      </c>
      <c r="L239" s="61" t="s">
        <v>300</v>
      </c>
      <c r="M239" s="61" t="s">
        <v>324</v>
      </c>
      <c r="N239" s="61" t="s">
        <v>290</v>
      </c>
      <c r="O239" s="61" t="s">
        <v>333</v>
      </c>
      <c r="P239" s="61" t="s">
        <v>337</v>
      </c>
    </row>
    <row r="240" spans="1:16" x14ac:dyDescent="0.25">
      <c r="A240" s="62">
        <v>239</v>
      </c>
      <c r="B240" s="63" t="s">
        <v>48</v>
      </c>
      <c r="C240" s="61" t="s">
        <v>605</v>
      </c>
      <c r="D240" s="61" t="s">
        <v>245</v>
      </c>
      <c r="E240" s="61" t="s">
        <v>261</v>
      </c>
      <c r="F240" s="61" t="s">
        <v>317</v>
      </c>
      <c r="G240" s="61" t="s">
        <v>274</v>
      </c>
      <c r="H240" s="61" t="s">
        <v>255</v>
      </c>
      <c r="I240" s="61" t="s">
        <v>286</v>
      </c>
      <c r="J240" s="61" t="s">
        <v>259</v>
      </c>
      <c r="K240" s="61" t="s">
        <v>301</v>
      </c>
      <c r="L240" s="61" t="s">
        <v>302</v>
      </c>
      <c r="M240" s="61" t="s">
        <v>289</v>
      </c>
      <c r="N240" s="61" t="s">
        <v>290</v>
      </c>
      <c r="O240" s="61" t="s">
        <v>292</v>
      </c>
      <c r="P240" s="61" t="s">
        <v>337</v>
      </c>
    </row>
    <row r="241" spans="1:16" x14ac:dyDescent="0.25">
      <c r="A241" s="62">
        <v>240</v>
      </c>
      <c r="B241" s="63" t="s">
        <v>49</v>
      </c>
      <c r="C241" s="61" t="s">
        <v>243</v>
      </c>
      <c r="D241" s="61" t="s">
        <v>254</v>
      </c>
      <c r="E241" s="61" t="s">
        <v>267</v>
      </c>
      <c r="F241" s="61" t="s">
        <v>282</v>
      </c>
      <c r="G241" s="61" t="s">
        <v>260</v>
      </c>
      <c r="H241" s="61" t="s">
        <v>270</v>
      </c>
      <c r="I241" s="61" t="s">
        <v>283</v>
      </c>
      <c r="J241" s="61" t="s">
        <v>255</v>
      </c>
      <c r="K241" s="61" t="s">
        <v>276</v>
      </c>
      <c r="L241" s="61" t="s">
        <v>278</v>
      </c>
      <c r="M241" s="61" t="s">
        <v>289</v>
      </c>
      <c r="N241" s="61" t="s">
        <v>290</v>
      </c>
      <c r="O241" s="61" t="s">
        <v>333</v>
      </c>
      <c r="P241" s="61" t="s">
        <v>336</v>
      </c>
    </row>
    <row r="242" spans="1:16" x14ac:dyDescent="0.25">
      <c r="A242" s="62">
        <v>241</v>
      </c>
      <c r="B242" s="63" t="s">
        <v>203</v>
      </c>
      <c r="C242" s="61" t="s">
        <v>245</v>
      </c>
      <c r="D242" s="61" t="s">
        <v>254</v>
      </c>
      <c r="E242" s="61" t="s">
        <v>260</v>
      </c>
      <c r="F242" s="61" t="s">
        <v>267</v>
      </c>
      <c r="G242" s="61" t="s">
        <v>317</v>
      </c>
      <c r="H242" s="61" t="s">
        <v>270</v>
      </c>
      <c r="I242" s="61" t="s">
        <v>251</v>
      </c>
      <c r="J242" s="61" t="s">
        <v>259</v>
      </c>
      <c r="K242" s="61" t="s">
        <v>272</v>
      </c>
      <c r="L242" s="61" t="s">
        <v>300</v>
      </c>
      <c r="M242" s="61" t="s">
        <v>302</v>
      </c>
      <c r="N242" s="61" t="s">
        <v>292</v>
      </c>
      <c r="O242" s="61" t="s">
        <v>332</v>
      </c>
      <c r="P242" s="61" t="s">
        <v>336</v>
      </c>
    </row>
    <row r="243" spans="1:16" x14ac:dyDescent="0.25">
      <c r="A243" s="62">
        <v>242</v>
      </c>
      <c r="B243" s="63" t="s">
        <v>491</v>
      </c>
      <c r="C243" s="61" t="s">
        <v>243</v>
      </c>
      <c r="D243" s="61" t="s">
        <v>245</v>
      </c>
      <c r="E243" s="61" t="s">
        <v>267</v>
      </c>
      <c r="F243" s="61" t="s">
        <v>263</v>
      </c>
      <c r="G243" s="61" t="s">
        <v>317</v>
      </c>
      <c r="H243" s="61" t="s">
        <v>270</v>
      </c>
      <c r="I243" s="61" t="s">
        <v>280</v>
      </c>
      <c r="J243" s="61" t="s">
        <v>304</v>
      </c>
      <c r="K243" s="61" t="s">
        <v>301</v>
      </c>
      <c r="L243" s="61" t="s">
        <v>302</v>
      </c>
      <c r="M243" s="61" t="s">
        <v>324</v>
      </c>
      <c r="N243" s="61" t="s">
        <v>290</v>
      </c>
      <c r="O243" s="61" t="s">
        <v>292</v>
      </c>
      <c r="P243" s="61" t="s">
        <v>335</v>
      </c>
    </row>
    <row r="244" spans="1:16" x14ac:dyDescent="0.25">
      <c r="A244" s="62">
        <v>243</v>
      </c>
      <c r="B244" s="63" t="s">
        <v>492</v>
      </c>
      <c r="C244" s="61" t="s">
        <v>605</v>
      </c>
      <c r="D244" s="61" t="s">
        <v>254</v>
      </c>
      <c r="E244" s="61" t="s">
        <v>266</v>
      </c>
      <c r="F244" s="61" t="s">
        <v>260</v>
      </c>
      <c r="G244" s="61" t="s">
        <v>282</v>
      </c>
      <c r="H244" s="61" t="s">
        <v>255</v>
      </c>
      <c r="I244" s="61" t="s">
        <v>299</v>
      </c>
      <c r="J244" s="61" t="s">
        <v>259</v>
      </c>
      <c r="K244" s="61" t="s">
        <v>272</v>
      </c>
      <c r="L244" s="61" t="s">
        <v>289</v>
      </c>
      <c r="M244" s="61" t="s">
        <v>325</v>
      </c>
      <c r="N244" s="61" t="s">
        <v>293</v>
      </c>
      <c r="O244" s="61" t="s">
        <v>334</v>
      </c>
      <c r="P244" s="61" t="s">
        <v>336</v>
      </c>
    </row>
    <row r="245" spans="1:16" x14ac:dyDescent="0.25">
      <c r="A245" s="62">
        <v>244</v>
      </c>
      <c r="B245" s="63" t="s">
        <v>138</v>
      </c>
      <c r="C245" s="61" t="s">
        <v>254</v>
      </c>
      <c r="D245" s="61" t="s">
        <v>245</v>
      </c>
      <c r="E245" s="61" t="s">
        <v>274</v>
      </c>
      <c r="F245" s="61" t="s">
        <v>316</v>
      </c>
      <c r="G245" s="61" t="s">
        <v>608</v>
      </c>
      <c r="H245" s="61" t="s">
        <v>607</v>
      </c>
      <c r="I245" s="61" t="s">
        <v>281</v>
      </c>
      <c r="J245" s="61" t="s">
        <v>287</v>
      </c>
      <c r="K245" s="61" t="s">
        <v>330</v>
      </c>
      <c r="L245" s="61" t="s">
        <v>322</v>
      </c>
      <c r="M245" s="61" t="s">
        <v>291</v>
      </c>
      <c r="N245" s="61" t="s">
        <v>290</v>
      </c>
      <c r="O245" s="61" t="s">
        <v>292</v>
      </c>
      <c r="P245" s="61" t="s">
        <v>335</v>
      </c>
    </row>
    <row r="246" spans="1:16" x14ac:dyDescent="0.25">
      <c r="A246" s="62">
        <v>245</v>
      </c>
      <c r="B246" s="63" t="s">
        <v>139</v>
      </c>
      <c r="C246" s="61" t="s">
        <v>605</v>
      </c>
      <c r="D246" s="61" t="s">
        <v>245</v>
      </c>
      <c r="E246" s="61" t="s">
        <v>249</v>
      </c>
      <c r="F246" s="61" t="s">
        <v>267</v>
      </c>
      <c r="G246" s="61" t="s">
        <v>265</v>
      </c>
      <c r="H246" s="61" t="s">
        <v>271</v>
      </c>
      <c r="I246" s="61" t="s">
        <v>283</v>
      </c>
      <c r="J246" s="61" t="s">
        <v>341</v>
      </c>
      <c r="K246" s="61" t="s">
        <v>302</v>
      </c>
      <c r="L246" s="61" t="s">
        <v>289</v>
      </c>
      <c r="M246" s="61" t="s">
        <v>275</v>
      </c>
      <c r="N246" s="61" t="s">
        <v>332</v>
      </c>
      <c r="O246" s="61" t="s">
        <v>296</v>
      </c>
      <c r="P246" s="61" t="s">
        <v>337</v>
      </c>
    </row>
    <row r="247" spans="1:16" x14ac:dyDescent="0.25">
      <c r="A247" s="62">
        <v>246</v>
      </c>
      <c r="B247" s="63" t="s">
        <v>384</v>
      </c>
      <c r="C247" s="61" t="s">
        <v>254</v>
      </c>
      <c r="D247" s="61" t="s">
        <v>244</v>
      </c>
      <c r="E247" s="61" t="s">
        <v>261</v>
      </c>
      <c r="F247" s="61" t="s">
        <v>267</v>
      </c>
      <c r="G247" s="61" t="s">
        <v>260</v>
      </c>
      <c r="H247" s="61" t="s">
        <v>341</v>
      </c>
      <c r="I247" s="61" t="s">
        <v>304</v>
      </c>
      <c r="J247" s="61" t="s">
        <v>287</v>
      </c>
      <c r="K247" s="61" t="s">
        <v>285</v>
      </c>
      <c r="L247" s="61" t="s">
        <v>300</v>
      </c>
      <c r="M247" s="61" t="s">
        <v>289</v>
      </c>
      <c r="N247" s="61" t="s">
        <v>290</v>
      </c>
      <c r="O247" s="61" t="s">
        <v>296</v>
      </c>
      <c r="P247" s="61" t="s">
        <v>337</v>
      </c>
    </row>
    <row r="248" spans="1:16" x14ac:dyDescent="0.25">
      <c r="A248" s="62">
        <v>247</v>
      </c>
      <c r="B248" s="63" t="s">
        <v>385</v>
      </c>
      <c r="C248" s="61" t="s">
        <v>605</v>
      </c>
      <c r="D248" s="61" t="s">
        <v>609</v>
      </c>
      <c r="E248" s="61" t="s">
        <v>266</v>
      </c>
      <c r="F248" s="61" t="s">
        <v>253</v>
      </c>
      <c r="G248" s="61" t="s">
        <v>274</v>
      </c>
      <c r="H248" s="61" t="s">
        <v>255</v>
      </c>
      <c r="I248" s="61" t="s">
        <v>257</v>
      </c>
      <c r="J248" s="61" t="s">
        <v>251</v>
      </c>
      <c r="K248" s="61" t="s">
        <v>302</v>
      </c>
      <c r="L248" s="61" t="s">
        <v>327</v>
      </c>
      <c r="M248" s="61" t="s">
        <v>275</v>
      </c>
      <c r="N248" s="61" t="s">
        <v>290</v>
      </c>
      <c r="O248" s="61" t="s">
        <v>332</v>
      </c>
      <c r="P248" s="61" t="s">
        <v>335</v>
      </c>
    </row>
    <row r="249" spans="1:16" x14ac:dyDescent="0.25">
      <c r="A249" s="62">
        <v>248</v>
      </c>
      <c r="B249" s="63" t="s">
        <v>388</v>
      </c>
      <c r="C249" s="61" t="s">
        <v>243</v>
      </c>
      <c r="D249" s="61" t="s">
        <v>254</v>
      </c>
      <c r="E249" s="61" t="s">
        <v>260</v>
      </c>
      <c r="F249" s="61" t="s">
        <v>274</v>
      </c>
      <c r="G249" s="61" t="s">
        <v>267</v>
      </c>
      <c r="H249" s="61" t="s">
        <v>270</v>
      </c>
      <c r="I249" s="61" t="s">
        <v>251</v>
      </c>
      <c r="J249" s="61" t="s">
        <v>287</v>
      </c>
      <c r="K249" s="61" t="s">
        <v>272</v>
      </c>
      <c r="L249" s="61" t="s">
        <v>330</v>
      </c>
      <c r="M249" s="61" t="s">
        <v>289</v>
      </c>
      <c r="N249" s="61" t="s">
        <v>290</v>
      </c>
      <c r="O249" s="61" t="s">
        <v>333</v>
      </c>
      <c r="P249" s="61" t="s">
        <v>337</v>
      </c>
    </row>
    <row r="250" spans="1:16" x14ac:dyDescent="0.25">
      <c r="A250" s="62">
        <v>249</v>
      </c>
      <c r="B250" s="63" t="s">
        <v>586</v>
      </c>
      <c r="C250" s="61" t="s">
        <v>243</v>
      </c>
      <c r="D250" s="61" t="s">
        <v>254</v>
      </c>
      <c r="E250" s="61" t="s">
        <v>249</v>
      </c>
      <c r="F250" s="61" t="s">
        <v>282</v>
      </c>
      <c r="G250" s="61" t="s">
        <v>264</v>
      </c>
      <c r="H250" s="61" t="s">
        <v>277</v>
      </c>
      <c r="I250" s="61" t="s">
        <v>273</v>
      </c>
      <c r="J250" s="61" t="s">
        <v>259</v>
      </c>
      <c r="K250" s="61" t="s">
        <v>303</v>
      </c>
      <c r="L250" s="61" t="s">
        <v>289</v>
      </c>
      <c r="M250" s="61" t="s">
        <v>275</v>
      </c>
      <c r="N250" s="61" t="s">
        <v>290</v>
      </c>
      <c r="O250" s="61" t="s">
        <v>333</v>
      </c>
      <c r="P250" s="61" t="s">
        <v>335</v>
      </c>
    </row>
    <row r="251" spans="1:16" x14ac:dyDescent="0.25">
      <c r="A251" s="62">
        <v>250</v>
      </c>
      <c r="B251" s="63" t="s">
        <v>503</v>
      </c>
      <c r="C251" s="61" t="s">
        <v>245</v>
      </c>
      <c r="D251" s="61" t="s">
        <v>244</v>
      </c>
      <c r="E251" s="61" t="s">
        <v>274</v>
      </c>
      <c r="F251" s="61" t="s">
        <v>264</v>
      </c>
      <c r="G251" s="61" t="s">
        <v>265</v>
      </c>
      <c r="H251" s="61" t="s">
        <v>270</v>
      </c>
      <c r="I251" s="61" t="s">
        <v>299</v>
      </c>
      <c r="J251" s="61" t="s">
        <v>257</v>
      </c>
      <c r="K251" s="61" t="s">
        <v>302</v>
      </c>
      <c r="L251" s="61" t="s">
        <v>300</v>
      </c>
      <c r="M251" s="61" t="s">
        <v>291</v>
      </c>
      <c r="N251" s="61" t="s">
        <v>292</v>
      </c>
      <c r="O251" s="61" t="s">
        <v>333</v>
      </c>
      <c r="P251" s="61" t="s">
        <v>337</v>
      </c>
    </row>
    <row r="252" spans="1:16" x14ac:dyDescent="0.25">
      <c r="A252" s="62">
        <v>251</v>
      </c>
      <c r="B252" s="63" t="s">
        <v>504</v>
      </c>
      <c r="C252" s="61" t="s">
        <v>245</v>
      </c>
      <c r="D252" s="61" t="s">
        <v>244</v>
      </c>
      <c r="E252" s="61" t="s">
        <v>260</v>
      </c>
      <c r="F252" s="61" t="s">
        <v>261</v>
      </c>
      <c r="G252" s="61" t="s">
        <v>263</v>
      </c>
      <c r="H252" s="61" t="s">
        <v>299</v>
      </c>
      <c r="I252" s="61" t="s">
        <v>280</v>
      </c>
      <c r="J252" s="61" t="s">
        <v>320</v>
      </c>
      <c r="K252" s="61" t="s">
        <v>303</v>
      </c>
      <c r="L252" s="61" t="s">
        <v>330</v>
      </c>
      <c r="M252" s="61" t="s">
        <v>324</v>
      </c>
      <c r="N252" s="61" t="s">
        <v>290</v>
      </c>
      <c r="O252" s="61" t="s">
        <v>332</v>
      </c>
      <c r="P252" s="61" t="s">
        <v>337</v>
      </c>
    </row>
    <row r="253" spans="1:16" x14ac:dyDescent="0.25">
      <c r="A253" s="62">
        <v>252</v>
      </c>
      <c r="B253" s="63" t="s">
        <v>601</v>
      </c>
      <c r="C253" s="61" t="s">
        <v>244</v>
      </c>
      <c r="D253" s="61" t="s">
        <v>247</v>
      </c>
      <c r="E253" s="61" t="s">
        <v>282</v>
      </c>
      <c r="F253" s="61" t="s">
        <v>252</v>
      </c>
      <c r="G253" s="61" t="s">
        <v>265</v>
      </c>
      <c r="H253" s="61" t="s">
        <v>259</v>
      </c>
      <c r="I253" s="61" t="s">
        <v>299</v>
      </c>
      <c r="J253" s="61" t="s">
        <v>320</v>
      </c>
      <c r="K253" s="61" t="s">
        <v>326</v>
      </c>
      <c r="L253" s="61" t="s">
        <v>300</v>
      </c>
      <c r="M253" s="61" t="s">
        <v>330</v>
      </c>
      <c r="N253" s="61" t="s">
        <v>332</v>
      </c>
      <c r="O253" s="61" t="s">
        <v>333</v>
      </c>
      <c r="P253" s="61" t="s">
        <v>337</v>
      </c>
    </row>
    <row r="254" spans="1:16" x14ac:dyDescent="0.25">
      <c r="A254" s="62">
        <v>253</v>
      </c>
      <c r="B254" s="63" t="s">
        <v>507</v>
      </c>
      <c r="C254" s="61" t="s">
        <v>605</v>
      </c>
      <c r="D254" s="61" t="s">
        <v>245</v>
      </c>
      <c r="E254" s="61" t="s">
        <v>260</v>
      </c>
      <c r="F254" s="61" t="s">
        <v>263</v>
      </c>
      <c r="G254" s="61" t="s">
        <v>265</v>
      </c>
      <c r="H254" s="61" t="s">
        <v>280</v>
      </c>
      <c r="I254" s="61" t="s">
        <v>341</v>
      </c>
      <c r="J254" s="61" t="s">
        <v>304</v>
      </c>
      <c r="K254" s="61" t="s">
        <v>330</v>
      </c>
      <c r="L254" s="61" t="s">
        <v>284</v>
      </c>
      <c r="M254" s="61" t="s">
        <v>328</v>
      </c>
      <c r="N254" s="61" t="s">
        <v>290</v>
      </c>
      <c r="O254" s="61" t="s">
        <v>333</v>
      </c>
      <c r="P254" s="61" t="s">
        <v>337</v>
      </c>
    </row>
    <row r="255" spans="1:16" x14ac:dyDescent="0.25">
      <c r="A255" s="62">
        <v>254</v>
      </c>
      <c r="B255" s="63" t="s">
        <v>375</v>
      </c>
      <c r="C255" s="61" t="s">
        <v>254</v>
      </c>
      <c r="D255" s="61" t="s">
        <v>242</v>
      </c>
      <c r="E255" s="61" t="s">
        <v>260</v>
      </c>
      <c r="F255" s="61" t="s">
        <v>317</v>
      </c>
      <c r="G255" s="61" t="s">
        <v>267</v>
      </c>
      <c r="H255" s="61" t="s">
        <v>270</v>
      </c>
      <c r="I255" s="61" t="s">
        <v>283</v>
      </c>
      <c r="J255" s="61" t="s">
        <v>273</v>
      </c>
      <c r="K255" s="61" t="s">
        <v>291</v>
      </c>
      <c r="L255" s="61" t="s">
        <v>278</v>
      </c>
      <c r="M255" s="61" t="s">
        <v>302</v>
      </c>
      <c r="N255" s="61" t="s">
        <v>290</v>
      </c>
      <c r="O255" s="61" t="s">
        <v>333</v>
      </c>
      <c r="P255" s="61" t="s">
        <v>336</v>
      </c>
    </row>
    <row r="256" spans="1:16" x14ac:dyDescent="0.25">
      <c r="A256" s="62">
        <v>255</v>
      </c>
      <c r="B256" s="63" t="s">
        <v>136</v>
      </c>
      <c r="C256" s="61" t="s">
        <v>605</v>
      </c>
      <c r="D256" s="61" t="s">
        <v>254</v>
      </c>
      <c r="E256" s="61" t="s">
        <v>260</v>
      </c>
      <c r="F256" s="61" t="s">
        <v>282</v>
      </c>
      <c r="G256" s="61" t="s">
        <v>263</v>
      </c>
      <c r="H256" s="61" t="s">
        <v>299</v>
      </c>
      <c r="I256" s="61" t="s">
        <v>280</v>
      </c>
      <c r="J256" s="61" t="s">
        <v>320</v>
      </c>
      <c r="K256" s="61" t="s">
        <v>330</v>
      </c>
      <c r="L256" s="61" t="s">
        <v>300</v>
      </c>
      <c r="M256" s="61" t="s">
        <v>302</v>
      </c>
      <c r="N256" s="61" t="s">
        <v>290</v>
      </c>
      <c r="O256" s="61" t="s">
        <v>333</v>
      </c>
      <c r="P256" s="61" t="s">
        <v>335</v>
      </c>
    </row>
    <row r="257" spans="1:16" x14ac:dyDescent="0.25">
      <c r="A257" s="62">
        <v>256</v>
      </c>
      <c r="B257" s="63" t="s">
        <v>409</v>
      </c>
      <c r="C257" s="61" t="s">
        <v>245</v>
      </c>
      <c r="D257" s="61" t="s">
        <v>247</v>
      </c>
      <c r="E257" s="61" t="s">
        <v>261</v>
      </c>
      <c r="F257" s="61" t="s">
        <v>274</v>
      </c>
      <c r="G257" s="61" t="s">
        <v>264</v>
      </c>
      <c r="H257" s="61" t="s">
        <v>271</v>
      </c>
      <c r="I257" s="61" t="s">
        <v>255</v>
      </c>
      <c r="J257" s="61" t="s">
        <v>287</v>
      </c>
      <c r="K257" s="61" t="s">
        <v>330</v>
      </c>
      <c r="L257" s="61" t="s">
        <v>289</v>
      </c>
      <c r="M257" s="61" t="s">
        <v>284</v>
      </c>
      <c r="N257" s="61" t="s">
        <v>292</v>
      </c>
      <c r="O257" s="61" t="s">
        <v>333</v>
      </c>
      <c r="P257" s="61" t="s">
        <v>337</v>
      </c>
    </row>
    <row r="258" spans="1:16" x14ac:dyDescent="0.25">
      <c r="A258" s="62">
        <v>257</v>
      </c>
      <c r="B258" s="63" t="s">
        <v>410</v>
      </c>
      <c r="C258" s="61" t="s">
        <v>254</v>
      </c>
      <c r="D258" s="61" t="s">
        <v>245</v>
      </c>
      <c r="E258" s="61" t="s">
        <v>261</v>
      </c>
      <c r="F258" s="61" t="s">
        <v>256</v>
      </c>
      <c r="G258" s="61" t="s">
        <v>274</v>
      </c>
      <c r="H258" s="61" t="s">
        <v>271</v>
      </c>
      <c r="I258" s="61" t="s">
        <v>341</v>
      </c>
      <c r="J258" s="61" t="s">
        <v>299</v>
      </c>
      <c r="K258" s="61" t="s">
        <v>276</v>
      </c>
      <c r="L258" s="61" t="s">
        <v>300</v>
      </c>
      <c r="M258" s="61" t="s">
        <v>330</v>
      </c>
      <c r="N258" s="61" t="s">
        <v>290</v>
      </c>
      <c r="O258" s="61" t="s">
        <v>332</v>
      </c>
      <c r="P258" s="61" t="s">
        <v>336</v>
      </c>
    </row>
    <row r="259" spans="1:16" x14ac:dyDescent="0.25">
      <c r="A259" s="62">
        <v>258</v>
      </c>
      <c r="B259" s="63" t="s">
        <v>411</v>
      </c>
      <c r="C259" s="61" t="s">
        <v>244</v>
      </c>
      <c r="D259" s="61" t="s">
        <v>247</v>
      </c>
      <c r="E259" s="61" t="s">
        <v>260</v>
      </c>
      <c r="F259" s="61" t="s">
        <v>282</v>
      </c>
      <c r="G259" s="61" t="s">
        <v>608</v>
      </c>
      <c r="H259" s="61" t="s">
        <v>270</v>
      </c>
      <c r="I259" s="61" t="s">
        <v>271</v>
      </c>
      <c r="J259" s="61" t="s">
        <v>320</v>
      </c>
      <c r="K259" s="61" t="s">
        <v>297</v>
      </c>
      <c r="L259" s="61" t="s">
        <v>275</v>
      </c>
      <c r="M259" s="61" t="s">
        <v>328</v>
      </c>
      <c r="N259" s="61" t="s">
        <v>290</v>
      </c>
      <c r="O259" s="61" t="s">
        <v>292</v>
      </c>
      <c r="P259" s="61" t="s">
        <v>337</v>
      </c>
    </row>
    <row r="260" spans="1:16" x14ac:dyDescent="0.25">
      <c r="A260" s="62">
        <v>259</v>
      </c>
      <c r="B260" s="63" t="s">
        <v>508</v>
      </c>
      <c r="C260" s="61" t="s">
        <v>605</v>
      </c>
      <c r="D260" s="61" t="s">
        <v>247</v>
      </c>
      <c r="E260" s="61" t="s">
        <v>261</v>
      </c>
      <c r="F260" s="61" t="s">
        <v>274</v>
      </c>
      <c r="G260" s="61" t="s">
        <v>264</v>
      </c>
      <c r="H260" s="61" t="s">
        <v>299</v>
      </c>
      <c r="I260" s="61" t="s">
        <v>262</v>
      </c>
      <c r="J260" s="61" t="s">
        <v>341</v>
      </c>
      <c r="K260" s="61" t="s">
        <v>303</v>
      </c>
      <c r="L260" s="61" t="s">
        <v>300</v>
      </c>
      <c r="M260" s="61" t="s">
        <v>289</v>
      </c>
      <c r="N260" s="61" t="s">
        <v>292</v>
      </c>
      <c r="O260" s="61" t="s">
        <v>333</v>
      </c>
      <c r="P260" s="61" t="s">
        <v>337</v>
      </c>
    </row>
    <row r="261" spans="1:16" x14ac:dyDescent="0.25">
      <c r="A261" s="62">
        <v>260</v>
      </c>
      <c r="B261" s="63" t="s">
        <v>121</v>
      </c>
      <c r="C261" s="61" t="s">
        <v>243</v>
      </c>
      <c r="D261" s="61" t="s">
        <v>247</v>
      </c>
      <c r="E261" s="61" t="s">
        <v>260</v>
      </c>
      <c r="F261" s="61" t="s">
        <v>274</v>
      </c>
      <c r="G261" s="61" t="s">
        <v>269</v>
      </c>
      <c r="H261" s="61" t="s">
        <v>270</v>
      </c>
      <c r="I261" s="61" t="s">
        <v>299</v>
      </c>
      <c r="J261" s="61" t="s">
        <v>279</v>
      </c>
      <c r="K261" s="61" t="s">
        <v>303</v>
      </c>
      <c r="L261" s="61" t="s">
        <v>300</v>
      </c>
      <c r="M261" s="61" t="s">
        <v>291</v>
      </c>
      <c r="N261" s="61" t="s">
        <v>292</v>
      </c>
      <c r="O261" s="61" t="s">
        <v>333</v>
      </c>
      <c r="P261" s="61" t="s">
        <v>337</v>
      </c>
    </row>
    <row r="262" spans="1:16" x14ac:dyDescent="0.25">
      <c r="A262" s="62">
        <v>261</v>
      </c>
      <c r="B262" s="63" t="s">
        <v>122</v>
      </c>
      <c r="C262" s="61" t="s">
        <v>243</v>
      </c>
      <c r="D262" s="61" t="s">
        <v>245</v>
      </c>
      <c r="E262" s="61" t="s">
        <v>260</v>
      </c>
      <c r="F262" s="61" t="s">
        <v>274</v>
      </c>
      <c r="G262" s="61" t="s">
        <v>265</v>
      </c>
      <c r="H262" s="61" t="s">
        <v>283</v>
      </c>
      <c r="I262" s="61" t="s">
        <v>299</v>
      </c>
      <c r="J262" s="61" t="s">
        <v>288</v>
      </c>
      <c r="K262" s="61" t="s">
        <v>302</v>
      </c>
      <c r="L262" s="61" t="s">
        <v>300</v>
      </c>
      <c r="M262" s="61" t="s">
        <v>284</v>
      </c>
      <c r="N262" s="61" t="s">
        <v>290</v>
      </c>
      <c r="O262" s="61" t="s">
        <v>333</v>
      </c>
      <c r="P262" s="61" t="s">
        <v>337</v>
      </c>
    </row>
    <row r="263" spans="1:16" x14ac:dyDescent="0.25">
      <c r="A263" s="62">
        <v>262</v>
      </c>
      <c r="B263" s="63" t="s">
        <v>123</v>
      </c>
      <c r="C263" s="61" t="s">
        <v>254</v>
      </c>
      <c r="D263" s="61" t="s">
        <v>609</v>
      </c>
      <c r="E263" s="61" t="s">
        <v>266</v>
      </c>
      <c r="F263" s="61" t="s">
        <v>250</v>
      </c>
      <c r="G263" s="61" t="s">
        <v>267</v>
      </c>
      <c r="H263" s="61" t="s">
        <v>271</v>
      </c>
      <c r="I263" s="61" t="s">
        <v>299</v>
      </c>
      <c r="J263" s="61" t="s">
        <v>318</v>
      </c>
      <c r="K263" s="61" t="s">
        <v>272</v>
      </c>
      <c r="L263" s="61" t="s">
        <v>303</v>
      </c>
      <c r="M263" s="61" t="s">
        <v>330</v>
      </c>
      <c r="N263" s="61" t="s">
        <v>292</v>
      </c>
      <c r="O263" s="61" t="s">
        <v>333</v>
      </c>
      <c r="P263" s="61" t="s">
        <v>337</v>
      </c>
    </row>
    <row r="264" spans="1:16" x14ac:dyDescent="0.25">
      <c r="A264" s="62">
        <v>263</v>
      </c>
      <c r="B264" s="63" t="s">
        <v>76</v>
      </c>
      <c r="C264" s="61" t="s">
        <v>245</v>
      </c>
      <c r="D264" s="61" t="s">
        <v>242</v>
      </c>
      <c r="E264" s="61" t="s">
        <v>260</v>
      </c>
      <c r="F264" s="61" t="s">
        <v>250</v>
      </c>
      <c r="G264" s="61" t="s">
        <v>315</v>
      </c>
      <c r="H264" s="61" t="s">
        <v>281</v>
      </c>
      <c r="I264" s="61" t="s">
        <v>286</v>
      </c>
      <c r="J264" s="61" t="s">
        <v>259</v>
      </c>
      <c r="K264" s="61" t="s">
        <v>276</v>
      </c>
      <c r="L264" s="61" t="s">
        <v>302</v>
      </c>
      <c r="M264" s="61" t="s">
        <v>272</v>
      </c>
      <c r="N264" s="61" t="s">
        <v>292</v>
      </c>
      <c r="O264" s="61" t="s">
        <v>334</v>
      </c>
      <c r="P264" s="61" t="s">
        <v>336</v>
      </c>
    </row>
    <row r="265" spans="1:16" x14ac:dyDescent="0.25">
      <c r="A265" s="62">
        <v>264</v>
      </c>
      <c r="B265" s="63" t="s">
        <v>70</v>
      </c>
      <c r="C265" s="61" t="s">
        <v>243</v>
      </c>
      <c r="D265" s="61" t="s">
        <v>242</v>
      </c>
      <c r="E265" s="61" t="s">
        <v>266</v>
      </c>
      <c r="F265" s="61" t="s">
        <v>261</v>
      </c>
      <c r="G265" s="61" t="s">
        <v>274</v>
      </c>
      <c r="H265" s="61" t="s">
        <v>271</v>
      </c>
      <c r="I265" s="61" t="s">
        <v>299</v>
      </c>
      <c r="J265" s="61" t="s">
        <v>251</v>
      </c>
      <c r="K265" s="61" t="s">
        <v>297</v>
      </c>
      <c r="L265" s="61" t="s">
        <v>276</v>
      </c>
      <c r="M265" s="61" t="s">
        <v>289</v>
      </c>
      <c r="N265" s="61" t="s">
        <v>290</v>
      </c>
      <c r="O265" s="61" t="s">
        <v>333</v>
      </c>
      <c r="P265" s="61" t="s">
        <v>337</v>
      </c>
    </row>
    <row r="266" spans="1:16" x14ac:dyDescent="0.25">
      <c r="A266" s="62">
        <v>265</v>
      </c>
      <c r="B266" s="63" t="s">
        <v>71</v>
      </c>
      <c r="C266" s="61" t="s">
        <v>245</v>
      </c>
      <c r="D266" s="61" t="s">
        <v>254</v>
      </c>
      <c r="E266" s="61" t="s">
        <v>315</v>
      </c>
      <c r="F266" s="61" t="s">
        <v>269</v>
      </c>
      <c r="G266" s="61" t="s">
        <v>265</v>
      </c>
      <c r="H266" s="61" t="s">
        <v>270</v>
      </c>
      <c r="I266" s="61" t="s">
        <v>320</v>
      </c>
      <c r="J266" s="61" t="s">
        <v>257</v>
      </c>
      <c r="K266" s="61" t="s">
        <v>291</v>
      </c>
      <c r="L266" s="61" t="s">
        <v>300</v>
      </c>
      <c r="M266" s="61" t="s">
        <v>285</v>
      </c>
      <c r="N266" s="61" t="s">
        <v>290</v>
      </c>
      <c r="O266" s="61" t="s">
        <v>333</v>
      </c>
      <c r="P266" s="61" t="s">
        <v>335</v>
      </c>
    </row>
    <row r="267" spans="1:16" x14ac:dyDescent="0.25">
      <c r="A267" s="62">
        <v>266</v>
      </c>
      <c r="B267" s="63" t="s">
        <v>81</v>
      </c>
      <c r="C267" s="61" t="s">
        <v>605</v>
      </c>
      <c r="D267" s="61" t="s">
        <v>240</v>
      </c>
      <c r="E267" s="61" t="s">
        <v>315</v>
      </c>
      <c r="F267" s="61" t="s">
        <v>261</v>
      </c>
      <c r="G267" s="61" t="s">
        <v>269</v>
      </c>
      <c r="H267" s="61" t="s">
        <v>299</v>
      </c>
      <c r="I267" s="61" t="s">
        <v>287</v>
      </c>
      <c r="J267" s="61" t="s">
        <v>320</v>
      </c>
      <c r="K267" s="61" t="s">
        <v>303</v>
      </c>
      <c r="L267" s="61" t="s">
        <v>284</v>
      </c>
      <c r="M267" s="61" t="s">
        <v>328</v>
      </c>
      <c r="N267" s="61" t="s">
        <v>332</v>
      </c>
      <c r="O267" s="61" t="s">
        <v>333</v>
      </c>
      <c r="P267" s="61" t="s">
        <v>337</v>
      </c>
    </row>
    <row r="268" spans="1:16" x14ac:dyDescent="0.25">
      <c r="A268" s="62">
        <v>267</v>
      </c>
      <c r="B268" s="63" t="s">
        <v>549</v>
      </c>
      <c r="C268" s="61" t="s">
        <v>254</v>
      </c>
      <c r="D268" s="61" t="s">
        <v>243</v>
      </c>
      <c r="E268" s="61" t="s">
        <v>249</v>
      </c>
      <c r="F268" s="61" t="s">
        <v>274</v>
      </c>
      <c r="G268" s="61" t="s">
        <v>269</v>
      </c>
      <c r="H268" s="61" t="s">
        <v>283</v>
      </c>
      <c r="I268" s="61" t="s">
        <v>262</v>
      </c>
      <c r="J268" s="61" t="s">
        <v>304</v>
      </c>
      <c r="K268" s="61" t="s">
        <v>302</v>
      </c>
      <c r="L268" s="61" t="s">
        <v>300</v>
      </c>
      <c r="M268" s="61" t="s">
        <v>284</v>
      </c>
      <c r="N268" s="61" t="s">
        <v>332</v>
      </c>
      <c r="O268" s="61" t="s">
        <v>331</v>
      </c>
      <c r="P268" s="61" t="s">
        <v>337</v>
      </c>
    </row>
    <row r="269" spans="1:16" x14ac:dyDescent="0.25">
      <c r="A269" s="62">
        <v>268</v>
      </c>
      <c r="B269" s="63" t="s">
        <v>513</v>
      </c>
      <c r="C269" s="61" t="s">
        <v>244</v>
      </c>
      <c r="D269" s="61" t="s">
        <v>246</v>
      </c>
      <c r="E269" s="61" t="s">
        <v>274</v>
      </c>
      <c r="F269" s="61" t="s">
        <v>316</v>
      </c>
      <c r="G269" s="61" t="s">
        <v>317</v>
      </c>
      <c r="H269" s="61" t="s">
        <v>304</v>
      </c>
      <c r="I269" s="61" t="s">
        <v>319</v>
      </c>
      <c r="J269" s="61" t="s">
        <v>320</v>
      </c>
      <c r="K269" s="61" t="s">
        <v>326</v>
      </c>
      <c r="L269" s="61" t="s">
        <v>330</v>
      </c>
      <c r="M269" s="61" t="s">
        <v>285</v>
      </c>
      <c r="N269" s="61" t="s">
        <v>290</v>
      </c>
      <c r="O269" s="61" t="s">
        <v>333</v>
      </c>
      <c r="P269" s="61" t="s">
        <v>337</v>
      </c>
    </row>
    <row r="270" spans="1:16" x14ac:dyDescent="0.25">
      <c r="A270" s="62">
        <v>269</v>
      </c>
      <c r="B270" s="63" t="s">
        <v>514</v>
      </c>
      <c r="C270" s="61" t="s">
        <v>245</v>
      </c>
      <c r="D270" s="61" t="s">
        <v>243</v>
      </c>
      <c r="E270" s="61" t="s">
        <v>261</v>
      </c>
      <c r="F270" s="61" t="s">
        <v>282</v>
      </c>
      <c r="G270" s="61" t="s">
        <v>608</v>
      </c>
      <c r="H270" s="61" t="s">
        <v>270</v>
      </c>
      <c r="I270" s="61" t="s">
        <v>283</v>
      </c>
      <c r="J270" s="61" t="s">
        <v>259</v>
      </c>
      <c r="K270" s="61" t="s">
        <v>275</v>
      </c>
      <c r="L270" s="61" t="s">
        <v>300</v>
      </c>
      <c r="M270" s="61" t="s">
        <v>284</v>
      </c>
      <c r="N270" s="61" t="s">
        <v>290</v>
      </c>
      <c r="O270" s="61" t="s">
        <v>292</v>
      </c>
      <c r="P270" s="61" t="s">
        <v>337</v>
      </c>
    </row>
    <row r="271" spans="1:16" x14ac:dyDescent="0.25">
      <c r="A271" s="62">
        <v>270</v>
      </c>
      <c r="B271" s="63" t="s">
        <v>357</v>
      </c>
      <c r="C271" s="61" t="s">
        <v>243</v>
      </c>
      <c r="D271" s="61" t="s">
        <v>244</v>
      </c>
      <c r="E271" s="61" t="s">
        <v>260</v>
      </c>
      <c r="F271" s="61" t="s">
        <v>315</v>
      </c>
      <c r="G271" s="61" t="s">
        <v>263</v>
      </c>
      <c r="H271" s="61" t="s">
        <v>283</v>
      </c>
      <c r="I271" s="61" t="s">
        <v>299</v>
      </c>
      <c r="J271" s="61" t="s">
        <v>259</v>
      </c>
      <c r="K271" s="61" t="s">
        <v>276</v>
      </c>
      <c r="L271" s="61" t="s">
        <v>300</v>
      </c>
      <c r="M271" s="61" t="s">
        <v>324</v>
      </c>
      <c r="N271" s="61" t="s">
        <v>290</v>
      </c>
      <c r="O271" s="61" t="s">
        <v>333</v>
      </c>
      <c r="P271" s="61" t="s">
        <v>337</v>
      </c>
    </row>
    <row r="272" spans="1:16" x14ac:dyDescent="0.25">
      <c r="A272" s="62">
        <v>271</v>
      </c>
      <c r="B272" s="63" t="s">
        <v>364</v>
      </c>
      <c r="C272" s="61" t="s">
        <v>245</v>
      </c>
      <c r="D272" s="61" t="s">
        <v>243</v>
      </c>
      <c r="E272" s="61" t="s">
        <v>317</v>
      </c>
      <c r="F272" s="61" t="s">
        <v>256</v>
      </c>
      <c r="G272" s="61" t="s">
        <v>265</v>
      </c>
      <c r="H272" s="61" t="s">
        <v>607</v>
      </c>
      <c r="I272" s="61" t="s">
        <v>270</v>
      </c>
      <c r="J272" s="61" t="s">
        <v>277</v>
      </c>
      <c r="K272" s="61" t="s">
        <v>289</v>
      </c>
      <c r="L272" s="61" t="s">
        <v>291</v>
      </c>
      <c r="M272" s="61" t="s">
        <v>285</v>
      </c>
      <c r="N272" s="61" t="s">
        <v>290</v>
      </c>
      <c r="O272" s="61" t="s">
        <v>333</v>
      </c>
      <c r="P272" s="61" t="s">
        <v>337</v>
      </c>
    </row>
    <row r="273" spans="1:16" x14ac:dyDescent="0.25">
      <c r="A273" s="62">
        <v>272</v>
      </c>
      <c r="B273" s="63" t="s">
        <v>485</v>
      </c>
      <c r="C273" s="61" t="s">
        <v>246</v>
      </c>
      <c r="D273" s="61" t="s">
        <v>240</v>
      </c>
      <c r="E273" s="61" t="s">
        <v>249</v>
      </c>
      <c r="F273" s="61" t="s">
        <v>269</v>
      </c>
      <c r="G273" s="61" t="s">
        <v>252</v>
      </c>
      <c r="H273" s="61" t="s">
        <v>299</v>
      </c>
      <c r="I273" s="61" t="s">
        <v>279</v>
      </c>
      <c r="J273" s="61" t="s">
        <v>320</v>
      </c>
      <c r="K273" s="61" t="s">
        <v>302</v>
      </c>
      <c r="L273" s="61" t="s">
        <v>289</v>
      </c>
      <c r="M273" s="61" t="s">
        <v>328</v>
      </c>
      <c r="N273" s="61" t="s">
        <v>290</v>
      </c>
      <c r="O273" s="61" t="s">
        <v>333</v>
      </c>
      <c r="P273" s="61" t="s">
        <v>337</v>
      </c>
    </row>
    <row r="274" spans="1:16" x14ac:dyDescent="0.25">
      <c r="A274" s="62">
        <v>273</v>
      </c>
      <c r="B274" s="63" t="s">
        <v>486</v>
      </c>
      <c r="C274" s="61" t="s">
        <v>254</v>
      </c>
      <c r="D274" s="61" t="s">
        <v>244</v>
      </c>
      <c r="E274" s="61" t="s">
        <v>249</v>
      </c>
      <c r="F274" s="61" t="s">
        <v>261</v>
      </c>
      <c r="G274" s="61" t="s">
        <v>274</v>
      </c>
      <c r="H274" s="61" t="s">
        <v>299</v>
      </c>
      <c r="I274" s="61" t="s">
        <v>341</v>
      </c>
      <c r="J274" s="61" t="s">
        <v>319</v>
      </c>
      <c r="K274" s="61" t="s">
        <v>330</v>
      </c>
      <c r="L274" s="61" t="s">
        <v>284</v>
      </c>
      <c r="M274" s="61" t="s">
        <v>324</v>
      </c>
      <c r="N274" s="61" t="s">
        <v>290</v>
      </c>
      <c r="O274" s="61" t="s">
        <v>292</v>
      </c>
      <c r="P274" s="61" t="s">
        <v>335</v>
      </c>
    </row>
    <row r="275" spans="1:16" x14ac:dyDescent="0.25">
      <c r="A275" s="62">
        <v>274</v>
      </c>
      <c r="B275" s="63" t="s">
        <v>487</v>
      </c>
      <c r="C275" s="61" t="s">
        <v>244</v>
      </c>
      <c r="D275" s="61" t="s">
        <v>247</v>
      </c>
      <c r="E275" s="61" t="s">
        <v>315</v>
      </c>
      <c r="F275" s="61" t="s">
        <v>260</v>
      </c>
      <c r="G275" s="61" t="s">
        <v>282</v>
      </c>
      <c r="H275" s="61" t="s">
        <v>270</v>
      </c>
      <c r="I275" s="61" t="s">
        <v>280</v>
      </c>
      <c r="J275" s="61" t="s">
        <v>287</v>
      </c>
      <c r="K275" s="61" t="s">
        <v>330</v>
      </c>
      <c r="L275" s="61" t="s">
        <v>285</v>
      </c>
      <c r="M275" s="61" t="s">
        <v>284</v>
      </c>
      <c r="N275" s="61" t="s">
        <v>290</v>
      </c>
      <c r="O275" s="61" t="s">
        <v>333</v>
      </c>
      <c r="P275" s="61" t="s">
        <v>336</v>
      </c>
    </row>
    <row r="276" spans="1:16" x14ac:dyDescent="0.25">
      <c r="A276" s="62">
        <v>275</v>
      </c>
      <c r="B276" s="63" t="s">
        <v>509</v>
      </c>
      <c r="C276" s="61" t="s">
        <v>605</v>
      </c>
      <c r="D276" s="61" t="s">
        <v>243</v>
      </c>
      <c r="E276" s="61" t="s">
        <v>260</v>
      </c>
      <c r="F276" s="61" t="s">
        <v>315</v>
      </c>
      <c r="G276" s="61" t="s">
        <v>269</v>
      </c>
      <c r="H276" s="61" t="s">
        <v>341</v>
      </c>
      <c r="I276" s="61" t="s">
        <v>299</v>
      </c>
      <c r="J276" s="61" t="s">
        <v>255</v>
      </c>
      <c r="K276" s="61" t="s">
        <v>326</v>
      </c>
      <c r="L276" s="61" t="s">
        <v>330</v>
      </c>
      <c r="M276" s="61" t="s">
        <v>285</v>
      </c>
      <c r="N276" s="61" t="s">
        <v>290</v>
      </c>
      <c r="O276" s="61" t="s">
        <v>333</v>
      </c>
      <c r="P276" s="61" t="s">
        <v>337</v>
      </c>
    </row>
    <row r="277" spans="1:16" x14ac:dyDescent="0.25">
      <c r="A277" s="62">
        <v>276</v>
      </c>
      <c r="B277" s="63" t="s">
        <v>510</v>
      </c>
      <c r="C277" s="61" t="s">
        <v>244</v>
      </c>
      <c r="D277" s="61" t="s">
        <v>247</v>
      </c>
      <c r="E277" s="61" t="s">
        <v>260</v>
      </c>
      <c r="F277" s="61" t="s">
        <v>274</v>
      </c>
      <c r="G277" s="61" t="s">
        <v>315</v>
      </c>
      <c r="H277" s="61" t="s">
        <v>341</v>
      </c>
      <c r="I277" s="61" t="s">
        <v>320</v>
      </c>
      <c r="J277" s="61" t="s">
        <v>318</v>
      </c>
      <c r="K277" s="61" t="s">
        <v>330</v>
      </c>
      <c r="L277" s="61" t="s">
        <v>300</v>
      </c>
      <c r="M277" s="61" t="s">
        <v>284</v>
      </c>
      <c r="N277" s="61" t="s">
        <v>292</v>
      </c>
      <c r="O277" s="61" t="s">
        <v>333</v>
      </c>
      <c r="P277" s="61" t="s">
        <v>337</v>
      </c>
    </row>
    <row r="278" spans="1:16" x14ac:dyDescent="0.25">
      <c r="A278" s="62">
        <v>277</v>
      </c>
      <c r="B278" s="63" t="s">
        <v>456</v>
      </c>
      <c r="C278" s="61" t="s">
        <v>605</v>
      </c>
      <c r="D278" s="61" t="s">
        <v>254</v>
      </c>
      <c r="E278" s="61" t="s">
        <v>264</v>
      </c>
      <c r="F278" s="61" t="s">
        <v>282</v>
      </c>
      <c r="G278" s="61" t="s">
        <v>252</v>
      </c>
      <c r="H278" s="61" t="s">
        <v>270</v>
      </c>
      <c r="I278" s="61" t="s">
        <v>283</v>
      </c>
      <c r="J278" s="61" t="s">
        <v>287</v>
      </c>
      <c r="K278" s="61" t="s">
        <v>330</v>
      </c>
      <c r="L278" s="61" t="s">
        <v>327</v>
      </c>
      <c r="M278" s="61" t="s">
        <v>302</v>
      </c>
      <c r="N278" s="61" t="s">
        <v>290</v>
      </c>
      <c r="O278" s="61" t="s">
        <v>334</v>
      </c>
      <c r="P278" s="61" t="s">
        <v>336</v>
      </c>
    </row>
    <row r="279" spans="1:16" x14ac:dyDescent="0.25">
      <c r="A279" s="62">
        <v>278</v>
      </c>
      <c r="B279" s="63" t="s">
        <v>457</v>
      </c>
      <c r="C279" s="61" t="s">
        <v>605</v>
      </c>
      <c r="D279" s="61" t="s">
        <v>242</v>
      </c>
      <c r="E279" s="61" t="s">
        <v>266</v>
      </c>
      <c r="F279" s="61" t="s">
        <v>253</v>
      </c>
      <c r="G279" s="61" t="s">
        <v>608</v>
      </c>
      <c r="H279" s="61" t="s">
        <v>283</v>
      </c>
      <c r="I279" s="61" t="s">
        <v>341</v>
      </c>
      <c r="J279" s="61" t="s">
        <v>286</v>
      </c>
      <c r="K279" s="61" t="s">
        <v>275</v>
      </c>
      <c r="L279" s="61" t="s">
        <v>326</v>
      </c>
      <c r="M279" s="61" t="s">
        <v>284</v>
      </c>
      <c r="N279" s="61" t="s">
        <v>290</v>
      </c>
      <c r="O279" s="61" t="s">
        <v>333</v>
      </c>
      <c r="P279" s="61" t="s">
        <v>336</v>
      </c>
    </row>
    <row r="280" spans="1:16" x14ac:dyDescent="0.25">
      <c r="A280" s="62">
        <v>279</v>
      </c>
      <c r="B280" s="63" t="s">
        <v>516</v>
      </c>
      <c r="C280" s="61" t="s">
        <v>245</v>
      </c>
      <c r="D280" s="61" t="s">
        <v>243</v>
      </c>
      <c r="E280" s="61" t="s">
        <v>260</v>
      </c>
      <c r="F280" s="61" t="s">
        <v>274</v>
      </c>
      <c r="G280" s="61" t="s">
        <v>267</v>
      </c>
      <c r="H280" s="61" t="s">
        <v>270</v>
      </c>
      <c r="I280" s="61" t="s">
        <v>299</v>
      </c>
      <c r="J280" s="61" t="s">
        <v>280</v>
      </c>
      <c r="K280" s="61" t="s">
        <v>326</v>
      </c>
      <c r="L280" s="61" t="s">
        <v>300</v>
      </c>
      <c r="M280" s="61" t="s">
        <v>284</v>
      </c>
      <c r="N280" s="61" t="s">
        <v>290</v>
      </c>
      <c r="O280" s="61" t="s">
        <v>333</v>
      </c>
      <c r="P280" s="61" t="s">
        <v>337</v>
      </c>
    </row>
    <row r="281" spans="1:16" x14ac:dyDescent="0.25">
      <c r="A281" s="62">
        <v>280</v>
      </c>
      <c r="B281" s="63" t="s">
        <v>517</v>
      </c>
      <c r="C281" s="61" t="s">
        <v>243</v>
      </c>
      <c r="D281" s="61" t="s">
        <v>247</v>
      </c>
      <c r="E281" s="61" t="s">
        <v>260</v>
      </c>
      <c r="F281" s="61" t="s">
        <v>274</v>
      </c>
      <c r="G281" s="61" t="s">
        <v>265</v>
      </c>
      <c r="H281" s="61" t="s">
        <v>299</v>
      </c>
      <c r="I281" s="61" t="s">
        <v>283</v>
      </c>
      <c r="J281" s="61" t="s">
        <v>255</v>
      </c>
      <c r="K281" s="61" t="s">
        <v>276</v>
      </c>
      <c r="L281" s="61" t="s">
        <v>302</v>
      </c>
      <c r="M281" s="61" t="s">
        <v>284</v>
      </c>
      <c r="N281" s="61" t="s">
        <v>290</v>
      </c>
      <c r="O281" s="61" t="s">
        <v>333</v>
      </c>
      <c r="P281" s="61" t="s">
        <v>337</v>
      </c>
    </row>
    <row r="282" spans="1:16" x14ac:dyDescent="0.25">
      <c r="A282" s="62">
        <v>281</v>
      </c>
      <c r="B282" s="63" t="s">
        <v>192</v>
      </c>
      <c r="C282" s="61" t="s">
        <v>254</v>
      </c>
      <c r="D282" s="61" t="s">
        <v>243</v>
      </c>
      <c r="E282" s="61" t="s">
        <v>260</v>
      </c>
      <c r="F282" s="61" t="s">
        <v>317</v>
      </c>
      <c r="G282" s="61" t="s">
        <v>263</v>
      </c>
      <c r="H282" s="61" t="s">
        <v>299</v>
      </c>
      <c r="I282" s="61" t="s">
        <v>341</v>
      </c>
      <c r="J282" s="61" t="s">
        <v>320</v>
      </c>
      <c r="K282" s="61" t="s">
        <v>276</v>
      </c>
      <c r="L282" s="61" t="s">
        <v>330</v>
      </c>
      <c r="M282" s="61" t="s">
        <v>284</v>
      </c>
      <c r="N282" s="61" t="s">
        <v>290</v>
      </c>
      <c r="O282" s="61" t="s">
        <v>292</v>
      </c>
      <c r="P282" s="61" t="s">
        <v>337</v>
      </c>
    </row>
    <row r="283" spans="1:16" x14ac:dyDescent="0.25">
      <c r="A283" s="62">
        <v>282</v>
      </c>
      <c r="B283" s="63" t="s">
        <v>519</v>
      </c>
      <c r="C283" s="61" t="s">
        <v>605</v>
      </c>
      <c r="D283" s="61" t="s">
        <v>240</v>
      </c>
      <c r="E283" s="61" t="s">
        <v>260</v>
      </c>
      <c r="F283" s="61" t="s">
        <v>268</v>
      </c>
      <c r="G283" s="61" t="s">
        <v>252</v>
      </c>
      <c r="H283" s="61" t="s">
        <v>271</v>
      </c>
      <c r="I283" s="61" t="s">
        <v>281</v>
      </c>
      <c r="J283" s="61" t="s">
        <v>257</v>
      </c>
      <c r="K283" s="61" t="s">
        <v>330</v>
      </c>
      <c r="L283" s="61" t="s">
        <v>285</v>
      </c>
      <c r="M283" s="61" t="s">
        <v>284</v>
      </c>
      <c r="N283" s="61" t="s">
        <v>290</v>
      </c>
      <c r="O283" s="61" t="s">
        <v>332</v>
      </c>
      <c r="P283" s="61" t="s">
        <v>336</v>
      </c>
    </row>
    <row r="284" spans="1:16" x14ac:dyDescent="0.25">
      <c r="A284" s="62">
        <v>283</v>
      </c>
      <c r="B284" s="63" t="s">
        <v>47</v>
      </c>
      <c r="C284" s="61" t="s">
        <v>605</v>
      </c>
      <c r="D284" s="61" t="s">
        <v>243</v>
      </c>
      <c r="E284" s="61" t="s">
        <v>260</v>
      </c>
      <c r="F284" s="61" t="s">
        <v>269</v>
      </c>
      <c r="G284" s="61" t="s">
        <v>265</v>
      </c>
      <c r="H284" s="61" t="s">
        <v>270</v>
      </c>
      <c r="I284" s="61" t="s">
        <v>287</v>
      </c>
      <c r="J284" s="61" t="s">
        <v>257</v>
      </c>
      <c r="K284" s="61" t="s">
        <v>291</v>
      </c>
      <c r="L284" s="61" t="s">
        <v>303</v>
      </c>
      <c r="M284" s="61" t="s">
        <v>276</v>
      </c>
      <c r="N284" s="61" t="s">
        <v>290</v>
      </c>
      <c r="O284" s="61" t="s">
        <v>332</v>
      </c>
      <c r="P284" s="61" t="s">
        <v>336</v>
      </c>
    </row>
    <row r="285" spans="1:16" x14ac:dyDescent="0.25">
      <c r="A285" s="62">
        <v>284</v>
      </c>
      <c r="B285" s="63" t="s">
        <v>189</v>
      </c>
      <c r="C285" s="61" t="s">
        <v>244</v>
      </c>
      <c r="D285" s="61" t="s">
        <v>246</v>
      </c>
      <c r="E285" s="61" t="s">
        <v>266</v>
      </c>
      <c r="F285" s="61" t="s">
        <v>315</v>
      </c>
      <c r="G285" s="61" t="s">
        <v>267</v>
      </c>
      <c r="H285" s="61" t="s">
        <v>271</v>
      </c>
      <c r="I285" s="61" t="s">
        <v>273</v>
      </c>
      <c r="J285" s="61" t="s">
        <v>287</v>
      </c>
      <c r="K285" s="61" t="s">
        <v>302</v>
      </c>
      <c r="L285" s="61" t="s">
        <v>330</v>
      </c>
      <c r="M285" s="61" t="s">
        <v>275</v>
      </c>
      <c r="N285" s="61" t="s">
        <v>290</v>
      </c>
      <c r="O285" s="61" t="s">
        <v>296</v>
      </c>
      <c r="P285" s="61" t="s">
        <v>336</v>
      </c>
    </row>
    <row r="286" spans="1:16" x14ac:dyDescent="0.25">
      <c r="A286" s="62">
        <v>285</v>
      </c>
      <c r="B286" s="63" t="s">
        <v>346</v>
      </c>
      <c r="C286" s="61" t="s">
        <v>245</v>
      </c>
      <c r="D286" s="61" t="s">
        <v>244</v>
      </c>
      <c r="E286" s="61" t="s">
        <v>274</v>
      </c>
      <c r="F286" s="61" t="s">
        <v>269</v>
      </c>
      <c r="G286" s="61" t="s">
        <v>252</v>
      </c>
      <c r="H286" s="61" t="s">
        <v>299</v>
      </c>
      <c r="I286" s="61" t="s">
        <v>283</v>
      </c>
      <c r="J286" s="61" t="s">
        <v>287</v>
      </c>
      <c r="K286" s="61" t="s">
        <v>324</v>
      </c>
      <c r="L286" s="61" t="s">
        <v>328</v>
      </c>
      <c r="M286" s="61" t="s">
        <v>285</v>
      </c>
      <c r="N286" s="61" t="s">
        <v>290</v>
      </c>
      <c r="O286" s="61" t="s">
        <v>333</v>
      </c>
      <c r="P286" s="61" t="s">
        <v>337</v>
      </c>
    </row>
    <row r="287" spans="1:16" x14ac:dyDescent="0.25">
      <c r="A287" s="62">
        <v>286</v>
      </c>
      <c r="B287" s="63" t="s">
        <v>347</v>
      </c>
      <c r="C287" s="61" t="s">
        <v>243</v>
      </c>
      <c r="D287" s="61" t="s">
        <v>254</v>
      </c>
      <c r="E287" s="61" t="s">
        <v>260</v>
      </c>
      <c r="F287" s="61" t="s">
        <v>250</v>
      </c>
      <c r="G287" s="61" t="s">
        <v>267</v>
      </c>
      <c r="H287" s="61" t="s">
        <v>270</v>
      </c>
      <c r="I287" s="61" t="s">
        <v>273</v>
      </c>
      <c r="J287" s="61" t="s">
        <v>286</v>
      </c>
      <c r="K287" s="61" t="s">
        <v>302</v>
      </c>
      <c r="L287" s="61" t="s">
        <v>300</v>
      </c>
      <c r="M287" s="61" t="s">
        <v>276</v>
      </c>
      <c r="N287" s="61" t="s">
        <v>290</v>
      </c>
      <c r="O287" s="61" t="s">
        <v>292</v>
      </c>
      <c r="P287" s="61" t="s">
        <v>336</v>
      </c>
    </row>
    <row r="288" spans="1:16" x14ac:dyDescent="0.25">
      <c r="A288" s="62">
        <v>287</v>
      </c>
      <c r="B288" s="63" t="s">
        <v>599</v>
      </c>
      <c r="C288" s="61" t="s">
        <v>254</v>
      </c>
      <c r="D288" s="61" t="s">
        <v>244</v>
      </c>
      <c r="E288" s="61" t="s">
        <v>249</v>
      </c>
      <c r="F288" s="61" t="s">
        <v>260</v>
      </c>
      <c r="G288" s="61" t="s">
        <v>261</v>
      </c>
      <c r="H288" s="61" t="s">
        <v>270</v>
      </c>
      <c r="I288" s="61" t="s">
        <v>319</v>
      </c>
      <c r="J288" s="61" t="s">
        <v>279</v>
      </c>
      <c r="K288" s="61" t="s">
        <v>302</v>
      </c>
      <c r="L288" s="61" t="s">
        <v>276</v>
      </c>
      <c r="M288" s="61" t="s">
        <v>330</v>
      </c>
      <c r="N288" s="61" t="s">
        <v>290</v>
      </c>
      <c r="O288" s="61" t="s">
        <v>333</v>
      </c>
      <c r="P288" s="61" t="s">
        <v>337</v>
      </c>
    </row>
    <row r="289" spans="1:16" x14ac:dyDescent="0.25">
      <c r="A289" s="62">
        <v>288</v>
      </c>
      <c r="B289" s="63" t="s">
        <v>600</v>
      </c>
      <c r="C289" s="61" t="s">
        <v>244</v>
      </c>
      <c r="D289" s="61" t="s">
        <v>609</v>
      </c>
      <c r="E289" s="61" t="s">
        <v>264</v>
      </c>
      <c r="F289" s="61" t="s">
        <v>253</v>
      </c>
      <c r="G289" s="61" t="s">
        <v>265</v>
      </c>
      <c r="H289" s="61" t="s">
        <v>288</v>
      </c>
      <c r="I289" s="61" t="s">
        <v>304</v>
      </c>
      <c r="J289" s="61" t="s">
        <v>320</v>
      </c>
      <c r="K289" s="61" t="s">
        <v>302</v>
      </c>
      <c r="L289" s="61" t="s">
        <v>303</v>
      </c>
      <c r="M289" s="61" t="s">
        <v>330</v>
      </c>
      <c r="N289" s="61" t="s">
        <v>332</v>
      </c>
      <c r="O289" s="61" t="s">
        <v>333</v>
      </c>
      <c r="P289" s="61" t="s">
        <v>337</v>
      </c>
    </row>
    <row r="290" spans="1:16" x14ac:dyDescent="0.25">
      <c r="A290" s="62">
        <v>289</v>
      </c>
      <c r="B290" s="63" t="s">
        <v>444</v>
      </c>
      <c r="C290" s="61" t="s">
        <v>244</v>
      </c>
      <c r="D290" s="61" t="s">
        <v>242</v>
      </c>
      <c r="E290" s="61" t="s">
        <v>261</v>
      </c>
      <c r="F290" s="61" t="s">
        <v>317</v>
      </c>
      <c r="G290" s="61" t="s">
        <v>269</v>
      </c>
      <c r="H290" s="61" t="s">
        <v>304</v>
      </c>
      <c r="I290" s="61" t="s">
        <v>299</v>
      </c>
      <c r="J290" s="61" t="s">
        <v>320</v>
      </c>
      <c r="K290" s="61" t="s">
        <v>272</v>
      </c>
      <c r="L290" s="61" t="s">
        <v>330</v>
      </c>
      <c r="M290" s="61" t="s">
        <v>328</v>
      </c>
      <c r="N290" s="61" t="s">
        <v>292</v>
      </c>
      <c r="O290" s="61" t="s">
        <v>333</v>
      </c>
      <c r="P290" s="61" t="s">
        <v>335</v>
      </c>
    </row>
    <row r="291" spans="1:16" x14ac:dyDescent="0.25">
      <c r="A291" s="62">
        <v>290</v>
      </c>
      <c r="B291" s="63" t="s">
        <v>445</v>
      </c>
      <c r="C291" s="61" t="s">
        <v>254</v>
      </c>
      <c r="D291" s="61" t="s">
        <v>609</v>
      </c>
      <c r="E291" s="61" t="s">
        <v>315</v>
      </c>
      <c r="F291" s="61" t="s">
        <v>282</v>
      </c>
      <c r="G291" s="61" t="s">
        <v>263</v>
      </c>
      <c r="H291" s="61" t="s">
        <v>271</v>
      </c>
      <c r="I291" s="61" t="s">
        <v>283</v>
      </c>
      <c r="J291" s="61" t="s">
        <v>299</v>
      </c>
      <c r="K291" s="61" t="s">
        <v>330</v>
      </c>
      <c r="L291" s="61" t="s">
        <v>329</v>
      </c>
      <c r="M291" s="61" t="s">
        <v>324</v>
      </c>
      <c r="N291" s="61" t="s">
        <v>290</v>
      </c>
      <c r="O291" s="61" t="s">
        <v>333</v>
      </c>
      <c r="P291" s="61" t="s">
        <v>336</v>
      </c>
    </row>
    <row r="292" spans="1:16" x14ac:dyDescent="0.25">
      <c r="A292" s="62">
        <v>291</v>
      </c>
      <c r="B292" s="63" t="s">
        <v>187</v>
      </c>
      <c r="C292" s="61" t="s">
        <v>254</v>
      </c>
      <c r="D292" s="61" t="s">
        <v>609</v>
      </c>
      <c r="E292" s="61" t="s">
        <v>260</v>
      </c>
      <c r="F292" s="61" t="s">
        <v>282</v>
      </c>
      <c r="G292" s="61" t="s">
        <v>263</v>
      </c>
      <c r="H292" s="61" t="s">
        <v>280</v>
      </c>
      <c r="I292" s="61" t="s">
        <v>288</v>
      </c>
      <c r="J292" s="61" t="s">
        <v>257</v>
      </c>
      <c r="K292" s="61" t="s">
        <v>330</v>
      </c>
      <c r="L292" s="61" t="s">
        <v>303</v>
      </c>
      <c r="M292" s="61" t="s">
        <v>324</v>
      </c>
      <c r="N292" s="61" t="s">
        <v>332</v>
      </c>
      <c r="O292" s="61" t="s">
        <v>333</v>
      </c>
      <c r="P292" s="61" t="s">
        <v>336</v>
      </c>
    </row>
    <row r="293" spans="1:16" x14ac:dyDescent="0.25">
      <c r="A293" s="62">
        <v>292</v>
      </c>
      <c r="B293" s="63" t="s">
        <v>93</v>
      </c>
      <c r="C293" s="61" t="s">
        <v>245</v>
      </c>
      <c r="D293" s="61" t="s">
        <v>243</v>
      </c>
      <c r="E293" s="61" t="s">
        <v>266</v>
      </c>
      <c r="F293" s="61" t="s">
        <v>274</v>
      </c>
      <c r="G293" s="61" t="s">
        <v>269</v>
      </c>
      <c r="H293" s="61" t="s">
        <v>283</v>
      </c>
      <c r="I293" s="61" t="s">
        <v>271</v>
      </c>
      <c r="J293" s="61" t="s">
        <v>281</v>
      </c>
      <c r="K293" s="61" t="s">
        <v>330</v>
      </c>
      <c r="L293" s="61" t="s">
        <v>326</v>
      </c>
      <c r="M293" s="61" t="s">
        <v>284</v>
      </c>
      <c r="N293" s="61" t="s">
        <v>290</v>
      </c>
      <c r="O293" s="61" t="s">
        <v>333</v>
      </c>
      <c r="P293" s="61" t="s">
        <v>335</v>
      </c>
    </row>
    <row r="294" spans="1:16" x14ac:dyDescent="0.25">
      <c r="A294" s="62">
        <v>293</v>
      </c>
      <c r="B294" s="63" t="s">
        <v>94</v>
      </c>
      <c r="C294" s="61" t="s">
        <v>245</v>
      </c>
      <c r="D294" s="61" t="s">
        <v>244</v>
      </c>
      <c r="E294" s="61" t="s">
        <v>261</v>
      </c>
      <c r="F294" s="61" t="s">
        <v>317</v>
      </c>
      <c r="G294" s="61" t="s">
        <v>252</v>
      </c>
      <c r="H294" s="61" t="s">
        <v>270</v>
      </c>
      <c r="I294" s="61" t="s">
        <v>283</v>
      </c>
      <c r="J294" s="61" t="s">
        <v>255</v>
      </c>
      <c r="K294" s="61" t="s">
        <v>302</v>
      </c>
      <c r="L294" s="61" t="s">
        <v>300</v>
      </c>
      <c r="M294" s="61" t="s">
        <v>291</v>
      </c>
      <c r="N294" s="61" t="s">
        <v>290</v>
      </c>
      <c r="O294" s="61" t="s">
        <v>333</v>
      </c>
      <c r="P294" s="61" t="s">
        <v>336</v>
      </c>
    </row>
    <row r="295" spans="1:16" x14ac:dyDescent="0.25">
      <c r="A295" s="62">
        <v>294</v>
      </c>
      <c r="B295" s="63" t="s">
        <v>95</v>
      </c>
      <c r="C295" s="61" t="s">
        <v>254</v>
      </c>
      <c r="D295" s="61" t="s">
        <v>243</v>
      </c>
      <c r="E295" s="61" t="s">
        <v>274</v>
      </c>
      <c r="F295" s="61" t="s">
        <v>315</v>
      </c>
      <c r="G295" s="61" t="s">
        <v>269</v>
      </c>
      <c r="H295" s="61" t="s">
        <v>283</v>
      </c>
      <c r="I295" s="61" t="s">
        <v>262</v>
      </c>
      <c r="J295" s="61" t="s">
        <v>277</v>
      </c>
      <c r="K295" s="61" t="s">
        <v>302</v>
      </c>
      <c r="L295" s="61" t="s">
        <v>300</v>
      </c>
      <c r="M295" s="61" t="s">
        <v>284</v>
      </c>
      <c r="N295" s="61" t="s">
        <v>290</v>
      </c>
      <c r="O295" s="61" t="s">
        <v>333</v>
      </c>
      <c r="P295" s="61" t="s">
        <v>336</v>
      </c>
    </row>
    <row r="296" spans="1:16" x14ac:dyDescent="0.25">
      <c r="A296" s="62">
        <v>295</v>
      </c>
      <c r="B296" s="63" t="s">
        <v>96</v>
      </c>
      <c r="C296" s="61" t="s">
        <v>243</v>
      </c>
      <c r="D296" s="61" t="s">
        <v>246</v>
      </c>
      <c r="E296" s="61" t="s">
        <v>274</v>
      </c>
      <c r="F296" s="61" t="s">
        <v>269</v>
      </c>
      <c r="G296" s="61" t="s">
        <v>265</v>
      </c>
      <c r="H296" s="61" t="s">
        <v>270</v>
      </c>
      <c r="I296" s="61" t="s">
        <v>283</v>
      </c>
      <c r="J296" s="61" t="s">
        <v>281</v>
      </c>
      <c r="K296" s="61" t="s">
        <v>297</v>
      </c>
      <c r="L296" s="61" t="s">
        <v>303</v>
      </c>
      <c r="M296" s="61" t="s">
        <v>300</v>
      </c>
      <c r="N296" s="61" t="s">
        <v>290</v>
      </c>
      <c r="O296" s="61" t="s">
        <v>333</v>
      </c>
      <c r="P296" s="61" t="s">
        <v>335</v>
      </c>
    </row>
    <row r="297" spans="1:16" x14ac:dyDescent="0.25">
      <c r="A297" s="62">
        <v>296</v>
      </c>
      <c r="B297" s="63" t="s">
        <v>529</v>
      </c>
      <c r="C297" s="61" t="s">
        <v>254</v>
      </c>
      <c r="D297" s="61" t="s">
        <v>244</v>
      </c>
      <c r="E297" s="61" t="s">
        <v>260</v>
      </c>
      <c r="F297" s="61" t="s">
        <v>261</v>
      </c>
      <c r="G297" s="61" t="s">
        <v>269</v>
      </c>
      <c r="H297" s="61" t="s">
        <v>273</v>
      </c>
      <c r="I297" s="61" t="s">
        <v>283</v>
      </c>
      <c r="J297" s="61" t="s">
        <v>279</v>
      </c>
      <c r="K297" s="61" t="s">
        <v>272</v>
      </c>
      <c r="L297" s="61" t="s">
        <v>302</v>
      </c>
      <c r="M297" s="61" t="s">
        <v>325</v>
      </c>
      <c r="N297" s="61" t="s">
        <v>290</v>
      </c>
      <c r="O297" s="61" t="s">
        <v>332</v>
      </c>
      <c r="P297" s="61" t="s">
        <v>336</v>
      </c>
    </row>
    <row r="298" spans="1:16" x14ac:dyDescent="0.25">
      <c r="A298" s="62">
        <v>297</v>
      </c>
      <c r="B298" s="63" t="s">
        <v>530</v>
      </c>
      <c r="C298" s="61" t="s">
        <v>243</v>
      </c>
      <c r="D298" s="61" t="s">
        <v>245</v>
      </c>
      <c r="E298" s="61" t="s">
        <v>260</v>
      </c>
      <c r="F298" s="61" t="s">
        <v>267</v>
      </c>
      <c r="G298" s="61" t="s">
        <v>282</v>
      </c>
      <c r="H298" s="61" t="s">
        <v>299</v>
      </c>
      <c r="I298" s="61" t="s">
        <v>271</v>
      </c>
      <c r="J298" s="61" t="s">
        <v>304</v>
      </c>
      <c r="K298" s="61" t="s">
        <v>276</v>
      </c>
      <c r="L298" s="61" t="s">
        <v>302</v>
      </c>
      <c r="M298" s="61" t="s">
        <v>289</v>
      </c>
      <c r="N298" s="61" t="s">
        <v>290</v>
      </c>
      <c r="O298" s="61" t="s">
        <v>333</v>
      </c>
      <c r="P298" s="61" t="s">
        <v>336</v>
      </c>
    </row>
    <row r="299" spans="1:16" x14ac:dyDescent="0.25">
      <c r="A299" s="62">
        <v>298</v>
      </c>
      <c r="B299" s="63" t="s">
        <v>74</v>
      </c>
      <c r="C299" s="61" t="s">
        <v>244</v>
      </c>
      <c r="D299" s="61" t="s">
        <v>246</v>
      </c>
      <c r="E299" s="61" t="s">
        <v>266</v>
      </c>
      <c r="F299" s="61" t="s">
        <v>274</v>
      </c>
      <c r="G299" s="61" t="s">
        <v>608</v>
      </c>
      <c r="H299" s="61" t="s">
        <v>255</v>
      </c>
      <c r="I299" s="61" t="s">
        <v>271</v>
      </c>
      <c r="J299" s="61" t="s">
        <v>251</v>
      </c>
      <c r="K299" s="61" t="s">
        <v>276</v>
      </c>
      <c r="L299" s="61" t="s">
        <v>302</v>
      </c>
      <c r="M299" s="61" t="s">
        <v>289</v>
      </c>
      <c r="N299" s="61" t="s">
        <v>290</v>
      </c>
      <c r="O299" s="61" t="s">
        <v>333</v>
      </c>
      <c r="P299" s="61" t="s">
        <v>335</v>
      </c>
    </row>
    <row r="300" spans="1:16" x14ac:dyDescent="0.25">
      <c r="A300" s="62">
        <v>299</v>
      </c>
      <c r="B300" s="63" t="s">
        <v>75</v>
      </c>
      <c r="C300" s="61" t="s">
        <v>245</v>
      </c>
      <c r="D300" s="61" t="s">
        <v>240</v>
      </c>
      <c r="E300" s="61" t="s">
        <v>260</v>
      </c>
      <c r="F300" s="61" t="s">
        <v>256</v>
      </c>
      <c r="G300" s="61" t="s">
        <v>267</v>
      </c>
      <c r="H300" s="61" t="s">
        <v>283</v>
      </c>
      <c r="I300" s="61" t="s">
        <v>286</v>
      </c>
      <c r="J300" s="61" t="s">
        <v>259</v>
      </c>
      <c r="K300" s="61" t="s">
        <v>278</v>
      </c>
      <c r="L300" s="61" t="s">
        <v>300</v>
      </c>
      <c r="M300" s="61" t="s">
        <v>324</v>
      </c>
      <c r="N300" s="61" t="s">
        <v>290</v>
      </c>
      <c r="O300" s="61" t="s">
        <v>333</v>
      </c>
      <c r="P300" s="61" t="s">
        <v>336</v>
      </c>
    </row>
    <row r="301" spans="1:16" x14ac:dyDescent="0.25">
      <c r="A301" s="62">
        <v>300</v>
      </c>
      <c r="B301" s="63" t="s">
        <v>88</v>
      </c>
      <c r="C301" s="61" t="s">
        <v>246</v>
      </c>
      <c r="D301" s="61" t="s">
        <v>244</v>
      </c>
      <c r="E301" s="61" t="s">
        <v>249</v>
      </c>
      <c r="F301" s="61" t="s">
        <v>260</v>
      </c>
      <c r="G301" s="61" t="s">
        <v>282</v>
      </c>
      <c r="H301" s="61" t="s">
        <v>277</v>
      </c>
      <c r="I301" s="61" t="s">
        <v>283</v>
      </c>
      <c r="J301" s="61" t="s">
        <v>255</v>
      </c>
      <c r="K301" s="61" t="s">
        <v>278</v>
      </c>
      <c r="L301" s="61" t="s">
        <v>300</v>
      </c>
      <c r="M301" s="61" t="s">
        <v>291</v>
      </c>
      <c r="N301" s="61" t="s">
        <v>290</v>
      </c>
      <c r="O301" s="61" t="s">
        <v>333</v>
      </c>
      <c r="P301" s="61" t="s">
        <v>337</v>
      </c>
    </row>
    <row r="302" spans="1:16" x14ac:dyDescent="0.25">
      <c r="A302" s="62">
        <v>301</v>
      </c>
      <c r="B302" s="63" t="s">
        <v>55</v>
      </c>
      <c r="C302" s="61" t="s">
        <v>609</v>
      </c>
      <c r="D302" s="61" t="s">
        <v>242</v>
      </c>
      <c r="E302" s="61" t="s">
        <v>315</v>
      </c>
      <c r="F302" s="61" t="s">
        <v>267</v>
      </c>
      <c r="G302" s="61" t="s">
        <v>269</v>
      </c>
      <c r="H302" s="61" t="s">
        <v>281</v>
      </c>
      <c r="I302" s="61" t="s">
        <v>277</v>
      </c>
      <c r="J302" s="61" t="s">
        <v>251</v>
      </c>
      <c r="K302" s="61" t="s">
        <v>272</v>
      </c>
      <c r="L302" s="61" t="s">
        <v>330</v>
      </c>
      <c r="M302" s="61" t="s">
        <v>302</v>
      </c>
      <c r="N302" s="61" t="s">
        <v>333</v>
      </c>
      <c r="O302" s="61" t="s">
        <v>334</v>
      </c>
      <c r="P302" s="61" t="s">
        <v>335</v>
      </c>
    </row>
    <row r="303" spans="1:16" x14ac:dyDescent="0.25">
      <c r="A303" s="62">
        <v>302</v>
      </c>
      <c r="B303" s="63" t="s">
        <v>56</v>
      </c>
      <c r="C303" s="61" t="s">
        <v>245</v>
      </c>
      <c r="D303" s="61" t="s">
        <v>244</v>
      </c>
      <c r="E303" s="61" t="s">
        <v>249</v>
      </c>
      <c r="F303" s="61" t="s">
        <v>260</v>
      </c>
      <c r="G303" s="61" t="s">
        <v>252</v>
      </c>
      <c r="H303" s="61" t="s">
        <v>283</v>
      </c>
      <c r="I303" s="61" t="s">
        <v>255</v>
      </c>
      <c r="J303" s="61" t="s">
        <v>257</v>
      </c>
      <c r="K303" s="61" t="s">
        <v>278</v>
      </c>
      <c r="L303" s="61" t="s">
        <v>329</v>
      </c>
      <c r="M303" s="61" t="s">
        <v>325</v>
      </c>
      <c r="N303" s="61" t="s">
        <v>290</v>
      </c>
      <c r="O303" s="61" t="s">
        <v>292</v>
      </c>
      <c r="P303" s="61" t="s">
        <v>336</v>
      </c>
    </row>
    <row r="304" spans="1:16" x14ac:dyDescent="0.25">
      <c r="A304" s="62">
        <v>303</v>
      </c>
      <c r="B304" s="63" t="s">
        <v>531</v>
      </c>
      <c r="C304" s="61" t="s">
        <v>605</v>
      </c>
      <c r="D304" s="61" t="s">
        <v>244</v>
      </c>
      <c r="E304" s="61" t="s">
        <v>315</v>
      </c>
      <c r="F304" s="61" t="s">
        <v>266</v>
      </c>
      <c r="G304" s="61" t="s">
        <v>261</v>
      </c>
      <c r="H304" s="61" t="s">
        <v>271</v>
      </c>
      <c r="I304" s="61" t="s">
        <v>299</v>
      </c>
      <c r="J304" s="61" t="s">
        <v>287</v>
      </c>
      <c r="K304" s="61" t="s">
        <v>302</v>
      </c>
      <c r="L304" s="61" t="s">
        <v>300</v>
      </c>
      <c r="M304" s="61" t="s">
        <v>284</v>
      </c>
      <c r="N304" s="61" t="s">
        <v>290</v>
      </c>
      <c r="O304" s="61" t="s">
        <v>333</v>
      </c>
      <c r="P304" s="61" t="s">
        <v>337</v>
      </c>
    </row>
    <row r="305" spans="1:16" x14ac:dyDescent="0.25">
      <c r="A305" s="62">
        <v>304</v>
      </c>
      <c r="B305" s="63" t="s">
        <v>532</v>
      </c>
      <c r="C305" s="61" t="s">
        <v>243</v>
      </c>
      <c r="D305" s="61" t="s">
        <v>244</v>
      </c>
      <c r="E305" s="61" t="s">
        <v>260</v>
      </c>
      <c r="F305" s="61" t="s">
        <v>267</v>
      </c>
      <c r="G305" s="61" t="s">
        <v>608</v>
      </c>
      <c r="H305" s="61" t="s">
        <v>299</v>
      </c>
      <c r="I305" s="61" t="s">
        <v>288</v>
      </c>
      <c r="J305" s="61" t="s">
        <v>320</v>
      </c>
      <c r="K305" s="61" t="s">
        <v>276</v>
      </c>
      <c r="L305" s="61" t="s">
        <v>300</v>
      </c>
      <c r="M305" s="61" t="s">
        <v>291</v>
      </c>
      <c r="N305" s="61" t="s">
        <v>290</v>
      </c>
      <c r="O305" s="61" t="s">
        <v>332</v>
      </c>
      <c r="P305" s="61" t="s">
        <v>337</v>
      </c>
    </row>
    <row r="306" spans="1:16" x14ac:dyDescent="0.25">
      <c r="A306" s="62">
        <v>305</v>
      </c>
      <c r="B306" s="63" t="s">
        <v>493</v>
      </c>
      <c r="C306" s="61" t="s">
        <v>245</v>
      </c>
      <c r="D306" s="61" t="s">
        <v>247</v>
      </c>
      <c r="E306" s="61" t="s">
        <v>261</v>
      </c>
      <c r="F306" s="61" t="s">
        <v>268</v>
      </c>
      <c r="G306" s="61" t="s">
        <v>252</v>
      </c>
      <c r="H306" s="61" t="s">
        <v>273</v>
      </c>
      <c r="I306" s="61" t="s">
        <v>320</v>
      </c>
      <c r="J306" s="61" t="s">
        <v>259</v>
      </c>
      <c r="K306" s="61" t="s">
        <v>291</v>
      </c>
      <c r="L306" s="61" t="s">
        <v>300</v>
      </c>
      <c r="M306" s="61" t="s">
        <v>289</v>
      </c>
      <c r="N306" s="61" t="s">
        <v>292</v>
      </c>
      <c r="O306" s="61" t="s">
        <v>332</v>
      </c>
      <c r="P306" s="61" t="s">
        <v>336</v>
      </c>
    </row>
    <row r="307" spans="1:16" x14ac:dyDescent="0.25">
      <c r="A307" s="62">
        <v>306</v>
      </c>
      <c r="B307" s="63" t="s">
        <v>494</v>
      </c>
      <c r="C307" s="61" t="s">
        <v>243</v>
      </c>
      <c r="D307" s="61" t="s">
        <v>244</v>
      </c>
      <c r="E307" s="61" t="s">
        <v>267</v>
      </c>
      <c r="F307" s="61" t="s">
        <v>263</v>
      </c>
      <c r="G307" s="61" t="s">
        <v>252</v>
      </c>
      <c r="H307" s="61" t="s">
        <v>255</v>
      </c>
      <c r="I307" s="61" t="s">
        <v>299</v>
      </c>
      <c r="J307" s="61" t="s">
        <v>286</v>
      </c>
      <c r="K307" s="61" t="s">
        <v>321</v>
      </c>
      <c r="L307" s="61" t="s">
        <v>325</v>
      </c>
      <c r="M307" s="61" t="s">
        <v>324</v>
      </c>
      <c r="N307" s="61" t="s">
        <v>332</v>
      </c>
      <c r="O307" s="61" t="s">
        <v>294</v>
      </c>
      <c r="P307" s="61" t="s">
        <v>337</v>
      </c>
    </row>
    <row r="308" spans="1:16" x14ac:dyDescent="0.25">
      <c r="A308" s="62">
        <v>307</v>
      </c>
      <c r="B308" s="63" t="s">
        <v>83</v>
      </c>
      <c r="C308" s="61" t="s">
        <v>243</v>
      </c>
      <c r="D308" s="61" t="s">
        <v>244</v>
      </c>
      <c r="E308" s="61" t="s">
        <v>266</v>
      </c>
      <c r="F308" s="61" t="s">
        <v>264</v>
      </c>
      <c r="G308" s="61" t="s">
        <v>269</v>
      </c>
      <c r="H308" s="61" t="s">
        <v>270</v>
      </c>
      <c r="I308" s="61" t="s">
        <v>271</v>
      </c>
      <c r="J308" s="61" t="s">
        <v>299</v>
      </c>
      <c r="K308" s="61" t="s">
        <v>330</v>
      </c>
      <c r="L308" s="61" t="s">
        <v>302</v>
      </c>
      <c r="M308" s="61" t="s">
        <v>324</v>
      </c>
      <c r="N308" s="61" t="s">
        <v>332</v>
      </c>
      <c r="O308" s="61" t="s">
        <v>333</v>
      </c>
      <c r="P308" s="61" t="s">
        <v>337</v>
      </c>
    </row>
    <row r="309" spans="1:16" x14ac:dyDescent="0.25">
      <c r="A309" s="62">
        <v>308</v>
      </c>
      <c r="B309" s="63" t="s">
        <v>533</v>
      </c>
      <c r="C309" s="61" t="s">
        <v>245</v>
      </c>
      <c r="D309" s="61" t="s">
        <v>240</v>
      </c>
      <c r="E309" s="61" t="s">
        <v>266</v>
      </c>
      <c r="F309" s="61" t="s">
        <v>274</v>
      </c>
      <c r="G309" s="61" t="s">
        <v>267</v>
      </c>
      <c r="H309" s="61" t="s">
        <v>283</v>
      </c>
      <c r="I309" s="61" t="s">
        <v>255</v>
      </c>
      <c r="J309" s="61" t="s">
        <v>259</v>
      </c>
      <c r="K309" s="61" t="s">
        <v>272</v>
      </c>
      <c r="L309" s="61" t="s">
        <v>327</v>
      </c>
      <c r="M309" s="61" t="s">
        <v>300</v>
      </c>
      <c r="N309" s="61" t="s">
        <v>332</v>
      </c>
      <c r="O309" s="61" t="s">
        <v>334</v>
      </c>
      <c r="P309" s="61" t="s">
        <v>336</v>
      </c>
    </row>
    <row r="310" spans="1:16" x14ac:dyDescent="0.25">
      <c r="A310" s="62">
        <v>309</v>
      </c>
      <c r="B310" s="63" t="s">
        <v>534</v>
      </c>
      <c r="C310" s="61" t="s">
        <v>246</v>
      </c>
      <c r="D310" s="61" t="s">
        <v>254</v>
      </c>
      <c r="E310" s="61" t="s">
        <v>260</v>
      </c>
      <c r="F310" s="61" t="s">
        <v>267</v>
      </c>
      <c r="G310" s="61" t="s">
        <v>265</v>
      </c>
      <c r="H310" s="61" t="s">
        <v>271</v>
      </c>
      <c r="I310" s="61" t="s">
        <v>251</v>
      </c>
      <c r="J310" s="61" t="s">
        <v>273</v>
      </c>
      <c r="K310" s="61" t="s">
        <v>330</v>
      </c>
      <c r="L310" s="61" t="s">
        <v>303</v>
      </c>
      <c r="M310" s="61" t="s">
        <v>328</v>
      </c>
      <c r="N310" s="61" t="s">
        <v>290</v>
      </c>
      <c r="O310" s="61" t="s">
        <v>292</v>
      </c>
      <c r="P310" s="61" t="s">
        <v>336</v>
      </c>
    </row>
    <row r="311" spans="1:16" x14ac:dyDescent="0.25">
      <c r="A311" s="62">
        <v>310</v>
      </c>
      <c r="B311" s="63" t="s">
        <v>535</v>
      </c>
      <c r="C311" s="61" t="s">
        <v>246</v>
      </c>
      <c r="D311" s="61" t="s">
        <v>245</v>
      </c>
      <c r="E311" s="61" t="s">
        <v>266</v>
      </c>
      <c r="F311" s="61" t="s">
        <v>256</v>
      </c>
      <c r="G311" s="61" t="s">
        <v>282</v>
      </c>
      <c r="H311" s="61" t="s">
        <v>281</v>
      </c>
      <c r="I311" s="61" t="s">
        <v>255</v>
      </c>
      <c r="J311" s="61" t="s">
        <v>286</v>
      </c>
      <c r="K311" s="61" t="s">
        <v>301</v>
      </c>
      <c r="L311" s="61" t="s">
        <v>330</v>
      </c>
      <c r="M311" s="61" t="s">
        <v>324</v>
      </c>
      <c r="N311" s="61" t="s">
        <v>333</v>
      </c>
      <c r="O311" s="61" t="s">
        <v>295</v>
      </c>
      <c r="P311" s="61" t="s">
        <v>335</v>
      </c>
    </row>
    <row r="312" spans="1:16" x14ac:dyDescent="0.25">
      <c r="A312" s="62">
        <v>311</v>
      </c>
      <c r="B312" s="63" t="s">
        <v>536</v>
      </c>
      <c r="C312" s="61" t="s">
        <v>254</v>
      </c>
      <c r="D312" s="61" t="s">
        <v>245</v>
      </c>
      <c r="E312" s="61" t="s">
        <v>267</v>
      </c>
      <c r="F312" s="61" t="s">
        <v>282</v>
      </c>
      <c r="G312" s="61" t="s">
        <v>252</v>
      </c>
      <c r="H312" s="61" t="s">
        <v>283</v>
      </c>
      <c r="I312" s="61" t="s">
        <v>281</v>
      </c>
      <c r="J312" s="61" t="s">
        <v>286</v>
      </c>
      <c r="K312" s="61" t="s">
        <v>330</v>
      </c>
      <c r="L312" s="61" t="s">
        <v>289</v>
      </c>
      <c r="M312" s="61" t="s">
        <v>284</v>
      </c>
      <c r="N312" s="61" t="s">
        <v>290</v>
      </c>
      <c r="O312" s="61" t="s">
        <v>333</v>
      </c>
      <c r="P312" s="61" t="s">
        <v>337</v>
      </c>
    </row>
    <row r="313" spans="1:16" x14ac:dyDescent="0.25">
      <c r="A313" s="62">
        <v>312</v>
      </c>
      <c r="B313" s="63" t="s">
        <v>537</v>
      </c>
      <c r="C313" s="61" t="s">
        <v>246</v>
      </c>
      <c r="D313" s="61" t="s">
        <v>254</v>
      </c>
      <c r="E313" s="61" t="s">
        <v>274</v>
      </c>
      <c r="F313" s="61" t="s">
        <v>282</v>
      </c>
      <c r="G313" s="61" t="s">
        <v>315</v>
      </c>
      <c r="H313" s="61" t="s">
        <v>304</v>
      </c>
      <c r="I313" s="61" t="s">
        <v>320</v>
      </c>
      <c r="J313" s="61" t="s">
        <v>259</v>
      </c>
      <c r="K313" s="61" t="s">
        <v>291</v>
      </c>
      <c r="L313" s="61" t="s">
        <v>300</v>
      </c>
      <c r="M313" s="61" t="s">
        <v>328</v>
      </c>
      <c r="N313" s="61" t="s">
        <v>290</v>
      </c>
      <c r="O313" s="61" t="s">
        <v>292</v>
      </c>
      <c r="P313" s="61" t="s">
        <v>336</v>
      </c>
    </row>
    <row r="314" spans="1:16" x14ac:dyDescent="0.25">
      <c r="A314" s="62">
        <v>313</v>
      </c>
      <c r="B314" s="63" t="s">
        <v>538</v>
      </c>
      <c r="C314" s="61" t="s">
        <v>605</v>
      </c>
      <c r="D314" s="61" t="s">
        <v>245</v>
      </c>
      <c r="E314" s="61" t="s">
        <v>260</v>
      </c>
      <c r="F314" s="61" t="s">
        <v>267</v>
      </c>
      <c r="G314" s="61" t="s">
        <v>317</v>
      </c>
      <c r="H314" s="61" t="s">
        <v>271</v>
      </c>
      <c r="I314" s="61" t="s">
        <v>299</v>
      </c>
      <c r="J314" s="61" t="s">
        <v>319</v>
      </c>
      <c r="K314" s="61" t="s">
        <v>272</v>
      </c>
      <c r="L314" s="61" t="s">
        <v>285</v>
      </c>
      <c r="M314" s="61" t="s">
        <v>284</v>
      </c>
      <c r="N314" s="61" t="s">
        <v>332</v>
      </c>
      <c r="O314" s="61" t="s">
        <v>333</v>
      </c>
      <c r="P314" s="61" t="s">
        <v>337</v>
      </c>
    </row>
    <row r="315" spans="1:16" x14ac:dyDescent="0.25">
      <c r="A315" s="62">
        <v>314</v>
      </c>
      <c r="B315" s="63" t="s">
        <v>597</v>
      </c>
      <c r="C315" s="61" t="s">
        <v>254</v>
      </c>
      <c r="D315" s="61" t="s">
        <v>245</v>
      </c>
      <c r="E315" s="61" t="s">
        <v>282</v>
      </c>
      <c r="F315" s="61" t="s">
        <v>261</v>
      </c>
      <c r="G315" s="61" t="s">
        <v>263</v>
      </c>
      <c r="H315" s="61" t="s">
        <v>283</v>
      </c>
      <c r="I315" s="61" t="s">
        <v>262</v>
      </c>
      <c r="J315" s="61" t="s">
        <v>255</v>
      </c>
      <c r="K315" s="61" t="s">
        <v>330</v>
      </c>
      <c r="L315" s="61" t="s">
        <v>300</v>
      </c>
      <c r="M315" s="61" t="s">
        <v>284</v>
      </c>
      <c r="N315" s="61" t="s">
        <v>290</v>
      </c>
      <c r="O315" s="61" t="s">
        <v>292</v>
      </c>
      <c r="P315" s="61" t="s">
        <v>337</v>
      </c>
    </row>
    <row r="316" spans="1:16" x14ac:dyDescent="0.25">
      <c r="A316" s="62">
        <v>315</v>
      </c>
      <c r="B316" s="63" t="s">
        <v>339</v>
      </c>
      <c r="C316" s="61" t="s">
        <v>605</v>
      </c>
      <c r="D316" s="61" t="s">
        <v>247</v>
      </c>
      <c r="E316" s="61" t="s">
        <v>260</v>
      </c>
      <c r="F316" s="61" t="s">
        <v>256</v>
      </c>
      <c r="G316" s="61" t="s">
        <v>315</v>
      </c>
      <c r="H316" s="61" t="s">
        <v>281</v>
      </c>
      <c r="I316" s="61" t="s">
        <v>262</v>
      </c>
      <c r="J316" s="61" t="s">
        <v>259</v>
      </c>
      <c r="K316" s="61" t="s">
        <v>330</v>
      </c>
      <c r="L316" s="61" t="s">
        <v>303</v>
      </c>
      <c r="M316" s="61" t="s">
        <v>322</v>
      </c>
      <c r="N316" s="61" t="s">
        <v>293</v>
      </c>
      <c r="O316" s="61" t="s">
        <v>333</v>
      </c>
      <c r="P316" s="61" t="s">
        <v>337</v>
      </c>
    </row>
    <row r="317" spans="1:16" x14ac:dyDescent="0.25">
      <c r="A317" s="62">
        <v>316</v>
      </c>
      <c r="B317" s="63" t="s">
        <v>340</v>
      </c>
      <c r="C317" s="61" t="s">
        <v>243</v>
      </c>
      <c r="D317" s="61" t="s">
        <v>245</v>
      </c>
      <c r="E317" s="61" t="s">
        <v>264</v>
      </c>
      <c r="F317" s="61" t="s">
        <v>266</v>
      </c>
      <c r="G317" s="61" t="s">
        <v>267</v>
      </c>
      <c r="H317" s="61" t="s">
        <v>288</v>
      </c>
      <c r="I317" s="61" t="s">
        <v>341</v>
      </c>
      <c r="J317" s="61" t="s">
        <v>299</v>
      </c>
      <c r="K317" s="61" t="s">
        <v>297</v>
      </c>
      <c r="L317" s="61" t="s">
        <v>291</v>
      </c>
      <c r="M317" s="61" t="s">
        <v>289</v>
      </c>
      <c r="N317" s="61" t="s">
        <v>290</v>
      </c>
      <c r="O317" s="61" t="s">
        <v>332</v>
      </c>
      <c r="P317" s="61" t="s">
        <v>335</v>
      </c>
    </row>
    <row r="318" spans="1:16" x14ac:dyDescent="0.25">
      <c r="A318" s="62">
        <v>317</v>
      </c>
      <c r="B318" s="63" t="s">
        <v>371</v>
      </c>
      <c r="C318" s="61" t="s">
        <v>254</v>
      </c>
      <c r="D318" s="61" t="s">
        <v>243</v>
      </c>
      <c r="E318" s="61" t="s">
        <v>260</v>
      </c>
      <c r="F318" s="61" t="s">
        <v>269</v>
      </c>
      <c r="G318" s="61" t="s">
        <v>267</v>
      </c>
      <c r="H318" s="61" t="s">
        <v>299</v>
      </c>
      <c r="I318" s="61" t="s">
        <v>273</v>
      </c>
      <c r="J318" s="61" t="s">
        <v>251</v>
      </c>
      <c r="K318" s="61" t="s">
        <v>302</v>
      </c>
      <c r="L318" s="61" t="s">
        <v>300</v>
      </c>
      <c r="M318" s="61" t="s">
        <v>285</v>
      </c>
      <c r="N318" s="61" t="s">
        <v>290</v>
      </c>
      <c r="O318" s="61" t="s">
        <v>333</v>
      </c>
      <c r="P318" s="61" t="s">
        <v>336</v>
      </c>
    </row>
    <row r="319" spans="1:16" x14ac:dyDescent="0.25">
      <c r="A319" s="62">
        <v>318</v>
      </c>
      <c r="B319" s="63" t="s">
        <v>378</v>
      </c>
      <c r="C319" s="61" t="s">
        <v>245</v>
      </c>
      <c r="D319" s="61" t="s">
        <v>244</v>
      </c>
      <c r="E319" s="61" t="s">
        <v>260</v>
      </c>
      <c r="F319" s="61" t="s">
        <v>266</v>
      </c>
      <c r="G319" s="61" t="s">
        <v>263</v>
      </c>
      <c r="H319" s="61" t="s">
        <v>271</v>
      </c>
      <c r="I319" s="61" t="s">
        <v>283</v>
      </c>
      <c r="J319" s="61" t="s">
        <v>251</v>
      </c>
      <c r="K319" s="61" t="s">
        <v>272</v>
      </c>
      <c r="L319" s="61" t="s">
        <v>300</v>
      </c>
      <c r="M319" s="61" t="s">
        <v>330</v>
      </c>
      <c r="N319" s="61" t="s">
        <v>290</v>
      </c>
      <c r="O319" s="61" t="s">
        <v>333</v>
      </c>
      <c r="P319" s="61" t="s">
        <v>336</v>
      </c>
    </row>
    <row r="320" spans="1:16" x14ac:dyDescent="0.25">
      <c r="A320" s="62">
        <v>319</v>
      </c>
      <c r="B320" s="63" t="s">
        <v>368</v>
      </c>
      <c r="C320" s="61" t="s">
        <v>254</v>
      </c>
      <c r="D320" s="61" t="s">
        <v>245</v>
      </c>
      <c r="E320" s="61" t="s">
        <v>260</v>
      </c>
      <c r="F320" s="61" t="s">
        <v>274</v>
      </c>
      <c r="G320" s="61" t="s">
        <v>316</v>
      </c>
      <c r="H320" s="61" t="s">
        <v>341</v>
      </c>
      <c r="I320" s="61" t="s">
        <v>299</v>
      </c>
      <c r="J320" s="61" t="s">
        <v>287</v>
      </c>
      <c r="K320" s="61" t="s">
        <v>330</v>
      </c>
      <c r="L320" s="61" t="s">
        <v>275</v>
      </c>
      <c r="M320" s="61" t="s">
        <v>324</v>
      </c>
      <c r="N320" s="61" t="s">
        <v>332</v>
      </c>
      <c r="O320" s="61" t="s">
        <v>333</v>
      </c>
      <c r="P320" s="61" t="s">
        <v>337</v>
      </c>
    </row>
    <row r="321" spans="1:16" x14ac:dyDescent="0.25">
      <c r="A321" s="62">
        <v>320</v>
      </c>
      <c r="B321" s="63" t="s">
        <v>539</v>
      </c>
      <c r="C321" s="61" t="s">
        <v>605</v>
      </c>
      <c r="D321" s="61" t="s">
        <v>245</v>
      </c>
      <c r="E321" s="61" t="s">
        <v>274</v>
      </c>
      <c r="F321" s="61" t="s">
        <v>260</v>
      </c>
      <c r="G321" s="61" t="s">
        <v>263</v>
      </c>
      <c r="H321" s="61" t="s">
        <v>270</v>
      </c>
      <c r="I321" s="61" t="s">
        <v>283</v>
      </c>
      <c r="J321" s="61" t="s">
        <v>299</v>
      </c>
      <c r="K321" s="61" t="s">
        <v>324</v>
      </c>
      <c r="L321" s="61" t="s">
        <v>300</v>
      </c>
      <c r="M321" s="61" t="s">
        <v>284</v>
      </c>
      <c r="N321" s="61" t="s">
        <v>290</v>
      </c>
      <c r="O321" s="61" t="s">
        <v>292</v>
      </c>
      <c r="P321" s="61" t="s">
        <v>337</v>
      </c>
    </row>
    <row r="322" spans="1:16" x14ac:dyDescent="0.25">
      <c r="A322" s="62">
        <v>321</v>
      </c>
      <c r="B322" s="63" t="s">
        <v>115</v>
      </c>
      <c r="C322" s="61" t="s">
        <v>243</v>
      </c>
      <c r="D322" s="61" t="s">
        <v>609</v>
      </c>
      <c r="E322" s="61" t="s">
        <v>260</v>
      </c>
      <c r="F322" s="61" t="s">
        <v>268</v>
      </c>
      <c r="G322" s="61" t="s">
        <v>269</v>
      </c>
      <c r="H322" s="61" t="s">
        <v>271</v>
      </c>
      <c r="I322" s="61" t="s">
        <v>288</v>
      </c>
      <c r="J322" s="61" t="s">
        <v>319</v>
      </c>
      <c r="K322" s="61" t="s">
        <v>302</v>
      </c>
      <c r="L322" s="61" t="s">
        <v>330</v>
      </c>
      <c r="M322" s="61" t="s">
        <v>324</v>
      </c>
      <c r="N322" s="61" t="s">
        <v>290</v>
      </c>
      <c r="O322" s="61" t="s">
        <v>333</v>
      </c>
      <c r="P322" s="61" t="s">
        <v>337</v>
      </c>
    </row>
    <row r="323" spans="1:16" x14ac:dyDescent="0.25">
      <c r="A323" s="62">
        <v>322</v>
      </c>
      <c r="B323" s="63" t="s">
        <v>362</v>
      </c>
      <c r="C323" s="61" t="s">
        <v>243</v>
      </c>
      <c r="D323" s="61" t="s">
        <v>245</v>
      </c>
      <c r="E323" s="61" t="s">
        <v>274</v>
      </c>
      <c r="F323" s="61" t="s">
        <v>282</v>
      </c>
      <c r="G323" s="61" t="s">
        <v>267</v>
      </c>
      <c r="H323" s="61" t="s">
        <v>271</v>
      </c>
      <c r="I323" s="61" t="s">
        <v>319</v>
      </c>
      <c r="J323" s="61" t="s">
        <v>259</v>
      </c>
      <c r="K323" s="61" t="s">
        <v>276</v>
      </c>
      <c r="L323" s="61" t="s">
        <v>326</v>
      </c>
      <c r="M323" s="61" t="s">
        <v>330</v>
      </c>
      <c r="N323" s="61" t="s">
        <v>290</v>
      </c>
      <c r="O323" s="61" t="s">
        <v>292</v>
      </c>
      <c r="P323" s="61" t="s">
        <v>336</v>
      </c>
    </row>
    <row r="324" spans="1:16" x14ac:dyDescent="0.25">
      <c r="A324" s="62">
        <v>323</v>
      </c>
      <c r="B324" s="63" t="s">
        <v>540</v>
      </c>
      <c r="C324" s="61" t="s">
        <v>245</v>
      </c>
      <c r="D324" s="61" t="s">
        <v>254</v>
      </c>
      <c r="E324" s="61" t="s">
        <v>260</v>
      </c>
      <c r="F324" s="61" t="s">
        <v>269</v>
      </c>
      <c r="G324" s="61" t="s">
        <v>265</v>
      </c>
      <c r="H324" s="61" t="s">
        <v>270</v>
      </c>
      <c r="I324" s="61" t="s">
        <v>299</v>
      </c>
      <c r="J324" s="61" t="s">
        <v>304</v>
      </c>
      <c r="K324" s="61" t="s">
        <v>330</v>
      </c>
      <c r="L324" s="61" t="s">
        <v>300</v>
      </c>
      <c r="M324" s="61" t="s">
        <v>285</v>
      </c>
      <c r="N324" s="61" t="s">
        <v>290</v>
      </c>
      <c r="O324" s="61" t="s">
        <v>333</v>
      </c>
      <c r="P324" s="61" t="s">
        <v>337</v>
      </c>
    </row>
    <row r="325" spans="1:16" x14ac:dyDescent="0.25">
      <c r="A325" s="62">
        <v>324</v>
      </c>
      <c r="B325" s="63" t="s">
        <v>112</v>
      </c>
      <c r="C325" s="61" t="s">
        <v>254</v>
      </c>
      <c r="D325" s="61" t="s">
        <v>243</v>
      </c>
      <c r="E325" s="61" t="s">
        <v>274</v>
      </c>
      <c r="F325" s="61" t="s">
        <v>315</v>
      </c>
      <c r="G325" s="61" t="s">
        <v>608</v>
      </c>
      <c r="H325" s="61" t="s">
        <v>271</v>
      </c>
      <c r="I325" s="61" t="s">
        <v>251</v>
      </c>
      <c r="J325" s="61" t="s">
        <v>259</v>
      </c>
      <c r="K325" s="61" t="s">
        <v>303</v>
      </c>
      <c r="L325" s="61" t="s">
        <v>300</v>
      </c>
      <c r="M325" s="61" t="s">
        <v>284</v>
      </c>
      <c r="N325" s="61" t="s">
        <v>290</v>
      </c>
      <c r="O325" s="61" t="s">
        <v>333</v>
      </c>
      <c r="P325" s="61" t="s">
        <v>337</v>
      </c>
    </row>
    <row r="326" spans="1:16" x14ac:dyDescent="0.25">
      <c r="A326" s="62">
        <v>325</v>
      </c>
      <c r="B326" s="63" t="s">
        <v>179</v>
      </c>
      <c r="C326" s="61" t="s">
        <v>254</v>
      </c>
      <c r="D326" s="61" t="s">
        <v>242</v>
      </c>
      <c r="E326" s="61" t="s">
        <v>266</v>
      </c>
      <c r="F326" s="61" t="s">
        <v>316</v>
      </c>
      <c r="G326" s="61" t="s">
        <v>261</v>
      </c>
      <c r="H326" s="61" t="s">
        <v>283</v>
      </c>
      <c r="I326" s="61" t="s">
        <v>271</v>
      </c>
      <c r="J326" s="61" t="s">
        <v>299</v>
      </c>
      <c r="K326" s="61" t="s">
        <v>297</v>
      </c>
      <c r="L326" s="61" t="s">
        <v>302</v>
      </c>
      <c r="M326" s="61" t="s">
        <v>272</v>
      </c>
      <c r="N326" s="61" t="s">
        <v>290</v>
      </c>
      <c r="O326" s="61" t="s">
        <v>333</v>
      </c>
      <c r="P326" s="61" t="s">
        <v>337</v>
      </c>
    </row>
    <row r="327" spans="1:16" x14ac:dyDescent="0.25">
      <c r="A327" s="62">
        <v>326</v>
      </c>
      <c r="B327" s="63" t="s">
        <v>181</v>
      </c>
      <c r="C327" s="61" t="s">
        <v>605</v>
      </c>
      <c r="D327" s="61" t="s">
        <v>243</v>
      </c>
      <c r="E327" s="61" t="s">
        <v>260</v>
      </c>
      <c r="F327" s="61" t="s">
        <v>267</v>
      </c>
      <c r="G327" s="61" t="s">
        <v>261</v>
      </c>
      <c r="H327" s="61" t="s">
        <v>270</v>
      </c>
      <c r="I327" s="61" t="s">
        <v>255</v>
      </c>
      <c r="J327" s="61" t="s">
        <v>320</v>
      </c>
      <c r="K327" s="61" t="s">
        <v>276</v>
      </c>
      <c r="L327" s="61" t="s">
        <v>300</v>
      </c>
      <c r="M327" s="61" t="s">
        <v>326</v>
      </c>
      <c r="N327" s="61" t="s">
        <v>290</v>
      </c>
      <c r="O327" s="61" t="s">
        <v>333</v>
      </c>
      <c r="P327" s="61" t="s">
        <v>337</v>
      </c>
    </row>
    <row r="328" spans="1:16" x14ac:dyDescent="0.25">
      <c r="A328" s="62">
        <v>327</v>
      </c>
      <c r="B328" s="63" t="s">
        <v>369</v>
      </c>
      <c r="C328" s="61" t="s">
        <v>243</v>
      </c>
      <c r="D328" s="61" t="s">
        <v>246</v>
      </c>
      <c r="E328" s="61" t="s">
        <v>249</v>
      </c>
      <c r="F328" s="61" t="s">
        <v>267</v>
      </c>
      <c r="G328" s="61" t="s">
        <v>265</v>
      </c>
      <c r="H328" s="61" t="s">
        <v>287</v>
      </c>
      <c r="I328" s="61" t="s">
        <v>288</v>
      </c>
      <c r="J328" s="61" t="s">
        <v>255</v>
      </c>
      <c r="K328" s="61" t="s">
        <v>276</v>
      </c>
      <c r="L328" s="61" t="s">
        <v>300</v>
      </c>
      <c r="M328" s="61" t="s">
        <v>275</v>
      </c>
      <c r="N328" s="61" t="s">
        <v>292</v>
      </c>
      <c r="O328" s="61" t="s">
        <v>333</v>
      </c>
      <c r="P328" s="61" t="s">
        <v>337</v>
      </c>
    </row>
    <row r="329" spans="1:16" x14ac:dyDescent="0.25">
      <c r="A329" s="62">
        <v>328</v>
      </c>
      <c r="B329" s="63" t="s">
        <v>370</v>
      </c>
      <c r="C329" s="61" t="s">
        <v>243</v>
      </c>
      <c r="D329" s="61" t="s">
        <v>240</v>
      </c>
      <c r="E329" s="61" t="s">
        <v>249</v>
      </c>
      <c r="F329" s="61" t="s">
        <v>274</v>
      </c>
      <c r="G329" s="61" t="s">
        <v>267</v>
      </c>
      <c r="H329" s="61" t="s">
        <v>341</v>
      </c>
      <c r="I329" s="61" t="s">
        <v>277</v>
      </c>
      <c r="J329" s="61" t="s">
        <v>304</v>
      </c>
      <c r="K329" s="61" t="s">
        <v>276</v>
      </c>
      <c r="L329" s="61" t="s">
        <v>300</v>
      </c>
      <c r="M329" s="61" t="s">
        <v>275</v>
      </c>
      <c r="N329" s="61" t="s">
        <v>292</v>
      </c>
      <c r="O329" s="61" t="s">
        <v>333</v>
      </c>
      <c r="P329" s="61" t="s">
        <v>337</v>
      </c>
    </row>
    <row r="330" spans="1:16" x14ac:dyDescent="0.25">
      <c r="A330" s="62">
        <v>329</v>
      </c>
      <c r="B330" s="63" t="s">
        <v>438</v>
      </c>
      <c r="C330" s="61" t="s">
        <v>254</v>
      </c>
      <c r="D330" s="61" t="s">
        <v>245</v>
      </c>
      <c r="E330" s="61" t="s">
        <v>260</v>
      </c>
      <c r="F330" s="61" t="s">
        <v>252</v>
      </c>
      <c r="G330" s="61" t="s">
        <v>265</v>
      </c>
      <c r="H330" s="61" t="s">
        <v>270</v>
      </c>
      <c r="I330" s="61" t="s">
        <v>299</v>
      </c>
      <c r="J330" s="61" t="s">
        <v>288</v>
      </c>
      <c r="K330" s="61" t="s">
        <v>297</v>
      </c>
      <c r="L330" s="61" t="s">
        <v>291</v>
      </c>
      <c r="M330" s="61" t="s">
        <v>284</v>
      </c>
      <c r="N330" s="61" t="s">
        <v>290</v>
      </c>
      <c r="O330" s="61" t="s">
        <v>333</v>
      </c>
      <c r="P330" s="61" t="s">
        <v>337</v>
      </c>
    </row>
    <row r="331" spans="1:16" x14ac:dyDescent="0.25">
      <c r="A331" s="62">
        <v>330</v>
      </c>
      <c r="B331" s="63" t="s">
        <v>449</v>
      </c>
      <c r="C331" s="61" t="s">
        <v>605</v>
      </c>
      <c r="D331" s="61" t="s">
        <v>254</v>
      </c>
      <c r="E331" s="61" t="s">
        <v>260</v>
      </c>
      <c r="F331" s="61" t="s">
        <v>253</v>
      </c>
      <c r="G331" s="61" t="s">
        <v>252</v>
      </c>
      <c r="H331" s="61" t="s">
        <v>255</v>
      </c>
      <c r="I331" s="61" t="s">
        <v>283</v>
      </c>
      <c r="J331" s="61" t="s">
        <v>319</v>
      </c>
      <c r="K331" s="61" t="s">
        <v>276</v>
      </c>
      <c r="L331" s="61" t="s">
        <v>326</v>
      </c>
      <c r="M331" s="61" t="s">
        <v>289</v>
      </c>
      <c r="N331" s="61" t="s">
        <v>290</v>
      </c>
      <c r="O331" s="61" t="s">
        <v>292</v>
      </c>
      <c r="P331" s="61" t="s">
        <v>337</v>
      </c>
    </row>
    <row r="332" spans="1:16" x14ac:dyDescent="0.25">
      <c r="A332" s="62">
        <v>331</v>
      </c>
      <c r="B332" s="63" t="s">
        <v>184</v>
      </c>
      <c r="C332" s="61" t="s">
        <v>243</v>
      </c>
      <c r="D332" s="61" t="s">
        <v>245</v>
      </c>
      <c r="E332" s="61" t="s">
        <v>260</v>
      </c>
      <c r="F332" s="61" t="s">
        <v>282</v>
      </c>
      <c r="G332" s="61" t="s">
        <v>269</v>
      </c>
      <c r="H332" s="61" t="s">
        <v>271</v>
      </c>
      <c r="I332" s="61" t="s">
        <v>299</v>
      </c>
      <c r="J332" s="61" t="s">
        <v>255</v>
      </c>
      <c r="K332" s="61" t="s">
        <v>328</v>
      </c>
      <c r="L332" s="61" t="s">
        <v>329</v>
      </c>
      <c r="M332" s="61" t="s">
        <v>284</v>
      </c>
      <c r="N332" s="61" t="s">
        <v>332</v>
      </c>
      <c r="O332" s="61" t="s">
        <v>292</v>
      </c>
      <c r="P332" s="61" t="s">
        <v>337</v>
      </c>
    </row>
    <row r="333" spans="1:16" x14ac:dyDescent="0.25">
      <c r="A333" s="62">
        <v>332</v>
      </c>
      <c r="B333" s="63" t="s">
        <v>185</v>
      </c>
      <c r="C333" s="61" t="s">
        <v>244</v>
      </c>
      <c r="D333" s="61" t="s">
        <v>245</v>
      </c>
      <c r="E333" s="61" t="s">
        <v>260</v>
      </c>
      <c r="F333" s="61" t="s">
        <v>261</v>
      </c>
      <c r="G333" s="61" t="s">
        <v>263</v>
      </c>
      <c r="H333" s="61" t="s">
        <v>280</v>
      </c>
      <c r="I333" s="61" t="s">
        <v>281</v>
      </c>
      <c r="J333" s="61" t="s">
        <v>319</v>
      </c>
      <c r="K333" s="61" t="s">
        <v>330</v>
      </c>
      <c r="L333" s="61" t="s">
        <v>326</v>
      </c>
      <c r="M333" s="61" t="s">
        <v>328</v>
      </c>
      <c r="N333" s="61" t="s">
        <v>290</v>
      </c>
      <c r="O333" s="61" t="s">
        <v>292</v>
      </c>
      <c r="P333" s="61" t="s">
        <v>336</v>
      </c>
    </row>
    <row r="334" spans="1:16" x14ac:dyDescent="0.25">
      <c r="A334" s="62">
        <v>333</v>
      </c>
      <c r="B334" s="63" t="s">
        <v>186</v>
      </c>
      <c r="C334" s="61" t="s">
        <v>254</v>
      </c>
      <c r="D334" s="61" t="s">
        <v>609</v>
      </c>
      <c r="E334" s="61" t="s">
        <v>260</v>
      </c>
      <c r="F334" s="61" t="s">
        <v>261</v>
      </c>
      <c r="G334" s="61" t="s">
        <v>265</v>
      </c>
      <c r="H334" s="61" t="s">
        <v>270</v>
      </c>
      <c r="I334" s="61" t="s">
        <v>299</v>
      </c>
      <c r="J334" s="61" t="s">
        <v>255</v>
      </c>
      <c r="K334" s="61" t="s">
        <v>272</v>
      </c>
      <c r="L334" s="61" t="s">
        <v>326</v>
      </c>
      <c r="M334" s="61" t="s">
        <v>285</v>
      </c>
      <c r="N334" s="61" t="s">
        <v>290</v>
      </c>
      <c r="O334" s="61" t="s">
        <v>334</v>
      </c>
      <c r="P334" s="61" t="s">
        <v>335</v>
      </c>
    </row>
    <row r="335" spans="1:16" x14ac:dyDescent="0.25">
      <c r="A335" s="62">
        <v>334</v>
      </c>
      <c r="B335" s="63" t="s">
        <v>372</v>
      </c>
      <c r="C335" s="61" t="s">
        <v>245</v>
      </c>
      <c r="D335" s="61" t="s">
        <v>242</v>
      </c>
      <c r="E335" s="61" t="s">
        <v>260</v>
      </c>
      <c r="F335" s="61" t="s">
        <v>317</v>
      </c>
      <c r="G335" s="61" t="s">
        <v>263</v>
      </c>
      <c r="H335" s="61" t="s">
        <v>271</v>
      </c>
      <c r="I335" s="61" t="s">
        <v>299</v>
      </c>
      <c r="J335" s="61" t="s">
        <v>273</v>
      </c>
      <c r="K335" s="61" t="s">
        <v>330</v>
      </c>
      <c r="L335" s="61" t="s">
        <v>326</v>
      </c>
      <c r="M335" s="61" t="s">
        <v>289</v>
      </c>
      <c r="N335" s="61" t="s">
        <v>290</v>
      </c>
      <c r="O335" s="61" t="s">
        <v>332</v>
      </c>
      <c r="P335" s="61" t="s">
        <v>336</v>
      </c>
    </row>
    <row r="336" spans="1:16" x14ac:dyDescent="0.25">
      <c r="A336" s="62">
        <v>335</v>
      </c>
      <c r="B336" s="63" t="s">
        <v>307</v>
      </c>
      <c r="C336" s="61" t="s">
        <v>243</v>
      </c>
      <c r="D336" s="61" t="s">
        <v>609</v>
      </c>
      <c r="E336" s="61" t="s">
        <v>260</v>
      </c>
      <c r="F336" s="61" t="s">
        <v>274</v>
      </c>
      <c r="G336" s="61" t="s">
        <v>265</v>
      </c>
      <c r="H336" s="61" t="s">
        <v>341</v>
      </c>
      <c r="I336" s="61" t="s">
        <v>283</v>
      </c>
      <c r="J336" s="61" t="s">
        <v>287</v>
      </c>
      <c r="K336" s="61" t="s">
        <v>272</v>
      </c>
      <c r="L336" s="61" t="s">
        <v>303</v>
      </c>
      <c r="M336" s="61" t="s">
        <v>285</v>
      </c>
      <c r="N336" s="61" t="s">
        <v>290</v>
      </c>
      <c r="O336" s="61" t="s">
        <v>333</v>
      </c>
      <c r="P336" s="61" t="s">
        <v>335</v>
      </c>
    </row>
    <row r="337" spans="1:16" x14ac:dyDescent="0.25">
      <c r="A337" s="62">
        <v>336</v>
      </c>
      <c r="B337" s="63" t="s">
        <v>308</v>
      </c>
      <c r="C337" s="61" t="s">
        <v>243</v>
      </c>
      <c r="D337" s="61" t="s">
        <v>242</v>
      </c>
      <c r="E337" s="61" t="s">
        <v>249</v>
      </c>
      <c r="F337" s="61" t="s">
        <v>274</v>
      </c>
      <c r="G337" s="61" t="s">
        <v>263</v>
      </c>
      <c r="H337" s="61" t="s">
        <v>280</v>
      </c>
      <c r="I337" s="61" t="s">
        <v>283</v>
      </c>
      <c r="J337" s="61" t="s">
        <v>271</v>
      </c>
      <c r="K337" s="61" t="s">
        <v>272</v>
      </c>
      <c r="L337" s="61" t="s">
        <v>302</v>
      </c>
      <c r="M337" s="61" t="s">
        <v>289</v>
      </c>
      <c r="N337" s="61" t="s">
        <v>290</v>
      </c>
      <c r="O337" s="61" t="s">
        <v>333</v>
      </c>
      <c r="P337" s="61" t="s">
        <v>336</v>
      </c>
    </row>
    <row r="338" spans="1:16" x14ac:dyDescent="0.25">
      <c r="A338" s="62">
        <v>337</v>
      </c>
      <c r="B338" s="63" t="s">
        <v>309</v>
      </c>
      <c r="C338" s="61" t="s">
        <v>245</v>
      </c>
      <c r="D338" s="61" t="s">
        <v>247</v>
      </c>
      <c r="E338" s="61" t="s">
        <v>260</v>
      </c>
      <c r="F338" s="61" t="s">
        <v>256</v>
      </c>
      <c r="G338" s="61" t="s">
        <v>267</v>
      </c>
      <c r="H338" s="61" t="s">
        <v>279</v>
      </c>
      <c r="I338" s="61" t="s">
        <v>271</v>
      </c>
      <c r="J338" s="61" t="s">
        <v>277</v>
      </c>
      <c r="K338" s="61" t="s">
        <v>301</v>
      </c>
      <c r="L338" s="61" t="s">
        <v>278</v>
      </c>
      <c r="M338" s="61" t="s">
        <v>275</v>
      </c>
      <c r="N338" s="61" t="s">
        <v>332</v>
      </c>
      <c r="O338" s="61" t="s">
        <v>294</v>
      </c>
      <c r="P338" s="61" t="s">
        <v>337</v>
      </c>
    </row>
    <row r="339" spans="1:16" x14ac:dyDescent="0.25">
      <c r="A339" s="62">
        <v>338</v>
      </c>
      <c r="B339" s="63" t="s">
        <v>310</v>
      </c>
      <c r="C339" s="61" t="s">
        <v>244</v>
      </c>
      <c r="D339" s="61" t="s">
        <v>245</v>
      </c>
      <c r="E339" s="61" t="s">
        <v>260</v>
      </c>
      <c r="F339" s="61" t="s">
        <v>317</v>
      </c>
      <c r="G339" s="61" t="s">
        <v>267</v>
      </c>
      <c r="H339" s="61" t="s">
        <v>270</v>
      </c>
      <c r="I339" s="61" t="s">
        <v>299</v>
      </c>
      <c r="J339" s="61" t="s">
        <v>273</v>
      </c>
      <c r="K339" s="61" t="s">
        <v>297</v>
      </c>
      <c r="L339" s="61" t="s">
        <v>302</v>
      </c>
      <c r="M339" s="61" t="s">
        <v>330</v>
      </c>
      <c r="N339" s="61" t="s">
        <v>290</v>
      </c>
      <c r="O339" s="61" t="s">
        <v>296</v>
      </c>
      <c r="P339" s="61" t="s">
        <v>335</v>
      </c>
    </row>
    <row r="340" spans="1:16" x14ac:dyDescent="0.25">
      <c r="A340" s="62">
        <v>339</v>
      </c>
      <c r="B340" s="63" t="s">
        <v>311</v>
      </c>
      <c r="C340" s="61" t="s">
        <v>246</v>
      </c>
      <c r="D340" s="61" t="s">
        <v>244</v>
      </c>
      <c r="E340" s="61" t="s">
        <v>316</v>
      </c>
      <c r="F340" s="61" t="s">
        <v>256</v>
      </c>
      <c r="G340" s="61" t="s">
        <v>265</v>
      </c>
      <c r="H340" s="61" t="s">
        <v>279</v>
      </c>
      <c r="I340" s="61" t="s">
        <v>280</v>
      </c>
      <c r="J340" s="61" t="s">
        <v>271</v>
      </c>
      <c r="K340" s="61" t="s">
        <v>330</v>
      </c>
      <c r="L340" s="61" t="s">
        <v>291</v>
      </c>
      <c r="M340" s="61" t="s">
        <v>289</v>
      </c>
      <c r="N340" s="61" t="s">
        <v>334</v>
      </c>
      <c r="O340" s="61" t="s">
        <v>296</v>
      </c>
      <c r="P340" s="61" t="s">
        <v>335</v>
      </c>
    </row>
    <row r="341" spans="1:16" x14ac:dyDescent="0.25">
      <c r="A341" s="62">
        <v>340</v>
      </c>
      <c r="B341" s="63" t="s">
        <v>312</v>
      </c>
      <c r="C341" s="61" t="s">
        <v>605</v>
      </c>
      <c r="D341" s="61" t="s">
        <v>242</v>
      </c>
      <c r="E341" s="61" t="s">
        <v>249</v>
      </c>
      <c r="F341" s="61" t="s">
        <v>317</v>
      </c>
      <c r="G341" s="61" t="s">
        <v>267</v>
      </c>
      <c r="H341" s="61" t="s">
        <v>251</v>
      </c>
      <c r="I341" s="61" t="s">
        <v>299</v>
      </c>
      <c r="J341" s="61" t="s">
        <v>320</v>
      </c>
      <c r="K341" s="61" t="s">
        <v>330</v>
      </c>
      <c r="L341" s="61" t="s">
        <v>303</v>
      </c>
      <c r="M341" s="61" t="s">
        <v>302</v>
      </c>
      <c r="N341" s="61" t="s">
        <v>292</v>
      </c>
      <c r="O341" s="61" t="s">
        <v>293</v>
      </c>
      <c r="P341" s="61" t="s">
        <v>336</v>
      </c>
    </row>
    <row r="342" spans="1:16" x14ac:dyDescent="0.25">
      <c r="A342" s="62">
        <v>341</v>
      </c>
      <c r="B342" s="63" t="s">
        <v>343</v>
      </c>
      <c r="C342" s="61" t="s">
        <v>245</v>
      </c>
      <c r="D342" s="61" t="s">
        <v>254</v>
      </c>
      <c r="E342" s="61" t="s">
        <v>274</v>
      </c>
      <c r="F342" s="61" t="s">
        <v>264</v>
      </c>
      <c r="G342" s="61" t="s">
        <v>265</v>
      </c>
      <c r="H342" s="61" t="s">
        <v>299</v>
      </c>
      <c r="I342" s="61" t="s">
        <v>283</v>
      </c>
      <c r="J342" s="61" t="s">
        <v>287</v>
      </c>
      <c r="K342" s="61" t="s">
        <v>278</v>
      </c>
      <c r="L342" s="61" t="s">
        <v>300</v>
      </c>
      <c r="M342" s="61" t="s">
        <v>330</v>
      </c>
      <c r="N342" s="61" t="s">
        <v>290</v>
      </c>
      <c r="O342" s="61" t="s">
        <v>292</v>
      </c>
      <c r="P342" s="61" t="s">
        <v>336</v>
      </c>
    </row>
    <row r="343" spans="1:16" x14ac:dyDescent="0.25">
      <c r="A343" s="62">
        <v>342</v>
      </c>
      <c r="B343" s="63" t="s">
        <v>344</v>
      </c>
      <c r="C343" s="61" t="s">
        <v>243</v>
      </c>
      <c r="D343" s="61" t="s">
        <v>245</v>
      </c>
      <c r="E343" s="61" t="s">
        <v>260</v>
      </c>
      <c r="F343" s="61" t="s">
        <v>264</v>
      </c>
      <c r="G343" s="61" t="s">
        <v>267</v>
      </c>
      <c r="H343" s="61" t="s">
        <v>304</v>
      </c>
      <c r="I343" s="61" t="s">
        <v>255</v>
      </c>
      <c r="J343" s="61" t="s">
        <v>299</v>
      </c>
      <c r="K343" s="61" t="s">
        <v>330</v>
      </c>
      <c r="L343" s="61" t="s">
        <v>326</v>
      </c>
      <c r="M343" s="61" t="s">
        <v>289</v>
      </c>
      <c r="N343" s="61" t="s">
        <v>290</v>
      </c>
      <c r="O343" s="61" t="s">
        <v>332</v>
      </c>
      <c r="P343" s="61" t="s">
        <v>337</v>
      </c>
    </row>
    <row r="344" spans="1:16" x14ac:dyDescent="0.25">
      <c r="A344" s="62">
        <v>343</v>
      </c>
      <c r="B344" s="63" t="s">
        <v>345</v>
      </c>
      <c r="C344" s="61" t="s">
        <v>605</v>
      </c>
      <c r="D344" s="61" t="s">
        <v>247</v>
      </c>
      <c r="E344" s="61" t="s">
        <v>260</v>
      </c>
      <c r="F344" s="61" t="s">
        <v>250</v>
      </c>
      <c r="G344" s="61" t="s">
        <v>274</v>
      </c>
      <c r="H344" s="61" t="s">
        <v>255</v>
      </c>
      <c r="I344" s="61" t="s">
        <v>341</v>
      </c>
      <c r="J344" s="61" t="s">
        <v>259</v>
      </c>
      <c r="K344" s="61" t="s">
        <v>330</v>
      </c>
      <c r="L344" s="61" t="s">
        <v>278</v>
      </c>
      <c r="M344" s="61" t="s">
        <v>289</v>
      </c>
      <c r="N344" s="61" t="s">
        <v>290</v>
      </c>
      <c r="O344" s="61" t="s">
        <v>292</v>
      </c>
      <c r="P344" s="61" t="s">
        <v>336</v>
      </c>
    </row>
    <row r="345" spans="1:16" x14ac:dyDescent="0.25">
      <c r="A345" s="62">
        <v>344</v>
      </c>
      <c r="B345" s="63" t="s">
        <v>541</v>
      </c>
      <c r="C345" s="61" t="s">
        <v>245</v>
      </c>
      <c r="D345" s="61" t="s">
        <v>254</v>
      </c>
      <c r="E345" s="61" t="s">
        <v>261</v>
      </c>
      <c r="F345" s="61" t="s">
        <v>256</v>
      </c>
      <c r="G345" s="61" t="s">
        <v>282</v>
      </c>
      <c r="H345" s="61" t="s">
        <v>270</v>
      </c>
      <c r="I345" s="61" t="s">
        <v>251</v>
      </c>
      <c r="J345" s="61" t="s">
        <v>255</v>
      </c>
      <c r="K345" s="61" t="s">
        <v>326</v>
      </c>
      <c r="L345" s="61" t="s">
        <v>285</v>
      </c>
      <c r="M345" s="61" t="s">
        <v>289</v>
      </c>
      <c r="N345" s="61" t="s">
        <v>290</v>
      </c>
      <c r="O345" s="61" t="s">
        <v>292</v>
      </c>
      <c r="P345" s="61" t="s">
        <v>335</v>
      </c>
    </row>
    <row r="346" spans="1:16" x14ac:dyDescent="0.25">
      <c r="A346" s="62">
        <v>345</v>
      </c>
      <c r="B346" s="63" t="s">
        <v>159</v>
      </c>
      <c r="C346" s="61" t="s">
        <v>243</v>
      </c>
      <c r="D346" s="61" t="s">
        <v>246</v>
      </c>
      <c r="E346" s="61" t="s">
        <v>260</v>
      </c>
      <c r="F346" s="61" t="s">
        <v>261</v>
      </c>
      <c r="G346" s="61" t="s">
        <v>608</v>
      </c>
      <c r="H346" s="61" t="s">
        <v>287</v>
      </c>
      <c r="I346" s="61" t="s">
        <v>262</v>
      </c>
      <c r="J346" s="61" t="s">
        <v>259</v>
      </c>
      <c r="K346" s="61" t="s">
        <v>291</v>
      </c>
      <c r="L346" s="61" t="s">
        <v>302</v>
      </c>
      <c r="M346" s="61" t="s">
        <v>289</v>
      </c>
      <c r="N346" s="61" t="s">
        <v>290</v>
      </c>
      <c r="O346" s="61" t="s">
        <v>333</v>
      </c>
      <c r="P346" s="61" t="s">
        <v>337</v>
      </c>
    </row>
    <row r="347" spans="1:16" x14ac:dyDescent="0.25">
      <c r="A347" s="62">
        <v>346</v>
      </c>
      <c r="B347" s="63" t="s">
        <v>67</v>
      </c>
      <c r="C347" s="61" t="s">
        <v>243</v>
      </c>
      <c r="D347" s="61" t="s">
        <v>245</v>
      </c>
      <c r="E347" s="61" t="s">
        <v>260</v>
      </c>
      <c r="F347" s="61" t="s">
        <v>274</v>
      </c>
      <c r="G347" s="61" t="s">
        <v>267</v>
      </c>
      <c r="H347" s="61" t="s">
        <v>270</v>
      </c>
      <c r="I347" s="61" t="s">
        <v>257</v>
      </c>
      <c r="J347" s="61" t="s">
        <v>299</v>
      </c>
      <c r="K347" s="61" t="s">
        <v>272</v>
      </c>
      <c r="L347" s="61" t="s">
        <v>300</v>
      </c>
      <c r="M347" s="61" t="s">
        <v>302</v>
      </c>
      <c r="N347" s="61" t="s">
        <v>290</v>
      </c>
      <c r="O347" s="61" t="s">
        <v>333</v>
      </c>
      <c r="P347" s="61" t="s">
        <v>337</v>
      </c>
    </row>
    <row r="348" spans="1:16" x14ac:dyDescent="0.25">
      <c r="A348" s="62">
        <v>347</v>
      </c>
      <c r="B348" s="63" t="s">
        <v>68</v>
      </c>
      <c r="C348" s="61" t="s">
        <v>243</v>
      </c>
      <c r="D348" s="61" t="s">
        <v>254</v>
      </c>
      <c r="E348" s="61" t="s">
        <v>260</v>
      </c>
      <c r="F348" s="61" t="s">
        <v>274</v>
      </c>
      <c r="G348" s="61" t="s">
        <v>263</v>
      </c>
      <c r="H348" s="61" t="s">
        <v>299</v>
      </c>
      <c r="I348" s="61" t="s">
        <v>283</v>
      </c>
      <c r="J348" s="61" t="s">
        <v>257</v>
      </c>
      <c r="K348" s="61" t="s">
        <v>272</v>
      </c>
      <c r="L348" s="61" t="s">
        <v>300</v>
      </c>
      <c r="M348" s="61" t="s">
        <v>302</v>
      </c>
      <c r="N348" s="61" t="s">
        <v>290</v>
      </c>
      <c r="O348" s="61" t="s">
        <v>333</v>
      </c>
      <c r="P348" s="61" t="s">
        <v>337</v>
      </c>
    </row>
    <row r="349" spans="1:16" x14ac:dyDescent="0.25">
      <c r="A349" s="62">
        <v>348</v>
      </c>
      <c r="B349" s="63" t="s">
        <v>145</v>
      </c>
      <c r="C349" s="61" t="s">
        <v>243</v>
      </c>
      <c r="D349" s="61" t="s">
        <v>242</v>
      </c>
      <c r="E349" s="61" t="s">
        <v>274</v>
      </c>
      <c r="F349" s="61" t="s">
        <v>315</v>
      </c>
      <c r="G349" s="61" t="s">
        <v>265</v>
      </c>
      <c r="H349" s="61" t="s">
        <v>270</v>
      </c>
      <c r="I349" s="61" t="s">
        <v>299</v>
      </c>
      <c r="J349" s="61" t="s">
        <v>286</v>
      </c>
      <c r="K349" s="61" t="s">
        <v>326</v>
      </c>
      <c r="L349" s="61" t="s">
        <v>330</v>
      </c>
      <c r="M349" s="61" t="s">
        <v>291</v>
      </c>
      <c r="N349" s="61" t="s">
        <v>290</v>
      </c>
      <c r="O349" s="61" t="s">
        <v>333</v>
      </c>
      <c r="P349" s="61" t="s">
        <v>337</v>
      </c>
    </row>
    <row r="350" spans="1:16" x14ac:dyDescent="0.25">
      <c r="A350" s="62">
        <v>349</v>
      </c>
      <c r="B350" s="63" t="s">
        <v>146</v>
      </c>
      <c r="C350" s="61" t="s">
        <v>254</v>
      </c>
      <c r="D350" s="61" t="s">
        <v>245</v>
      </c>
      <c r="E350" s="61" t="s">
        <v>266</v>
      </c>
      <c r="F350" s="61" t="s">
        <v>282</v>
      </c>
      <c r="G350" s="61" t="s">
        <v>608</v>
      </c>
      <c r="H350" s="61" t="s">
        <v>283</v>
      </c>
      <c r="I350" s="61" t="s">
        <v>341</v>
      </c>
      <c r="J350" s="61" t="s">
        <v>281</v>
      </c>
      <c r="K350" s="61" t="s">
        <v>303</v>
      </c>
      <c r="L350" s="61" t="s">
        <v>300</v>
      </c>
      <c r="M350" s="61" t="s">
        <v>284</v>
      </c>
      <c r="N350" s="61" t="s">
        <v>332</v>
      </c>
      <c r="O350" s="61" t="s">
        <v>333</v>
      </c>
      <c r="P350" s="61" t="s">
        <v>336</v>
      </c>
    </row>
    <row r="351" spans="1:16" x14ac:dyDescent="0.25">
      <c r="A351" s="62">
        <v>350</v>
      </c>
      <c r="B351" s="63" t="s">
        <v>147</v>
      </c>
      <c r="C351" s="61" t="s">
        <v>244</v>
      </c>
      <c r="D351" s="61" t="s">
        <v>240</v>
      </c>
      <c r="E351" s="61" t="s">
        <v>261</v>
      </c>
      <c r="F351" s="61" t="s">
        <v>263</v>
      </c>
      <c r="G351" s="61" t="s">
        <v>269</v>
      </c>
      <c r="H351" s="61" t="s">
        <v>280</v>
      </c>
      <c r="I351" s="61" t="s">
        <v>255</v>
      </c>
      <c r="J351" s="61" t="s">
        <v>318</v>
      </c>
      <c r="K351" s="61" t="s">
        <v>276</v>
      </c>
      <c r="L351" s="61" t="s">
        <v>326</v>
      </c>
      <c r="M351" s="61" t="s">
        <v>284</v>
      </c>
      <c r="N351" s="61" t="s">
        <v>332</v>
      </c>
      <c r="O351" s="61" t="s">
        <v>333</v>
      </c>
      <c r="P351" s="61" t="s">
        <v>337</v>
      </c>
    </row>
    <row r="352" spans="1:16" x14ac:dyDescent="0.25">
      <c r="A352" s="62">
        <v>351</v>
      </c>
      <c r="B352" s="63" t="s">
        <v>175</v>
      </c>
      <c r="C352" s="61" t="s">
        <v>605</v>
      </c>
      <c r="D352" s="61" t="s">
        <v>254</v>
      </c>
      <c r="E352" s="61" t="s">
        <v>264</v>
      </c>
      <c r="F352" s="61" t="s">
        <v>256</v>
      </c>
      <c r="G352" s="61" t="s">
        <v>269</v>
      </c>
      <c r="H352" s="61" t="s">
        <v>304</v>
      </c>
      <c r="I352" s="61" t="s">
        <v>288</v>
      </c>
      <c r="J352" s="61" t="s">
        <v>320</v>
      </c>
      <c r="K352" s="61" t="s">
        <v>289</v>
      </c>
      <c r="L352" s="61" t="s">
        <v>302</v>
      </c>
      <c r="M352" s="61" t="s">
        <v>328</v>
      </c>
      <c r="N352" s="61" t="s">
        <v>290</v>
      </c>
      <c r="O352" s="61" t="s">
        <v>292</v>
      </c>
      <c r="P352" s="61" t="s">
        <v>336</v>
      </c>
    </row>
    <row r="353" spans="1:16" x14ac:dyDescent="0.25">
      <c r="A353" s="62">
        <v>352</v>
      </c>
      <c r="B353" s="63" t="s">
        <v>502</v>
      </c>
      <c r="C353" s="61" t="s">
        <v>254</v>
      </c>
      <c r="D353" s="61" t="s">
        <v>244</v>
      </c>
      <c r="E353" s="61" t="s">
        <v>260</v>
      </c>
      <c r="F353" s="61" t="s">
        <v>274</v>
      </c>
      <c r="G353" s="61" t="s">
        <v>269</v>
      </c>
      <c r="H353" s="61" t="s">
        <v>283</v>
      </c>
      <c r="I353" s="61" t="s">
        <v>271</v>
      </c>
      <c r="J353" s="61" t="s">
        <v>318</v>
      </c>
      <c r="K353" s="61" t="s">
        <v>289</v>
      </c>
      <c r="L353" s="61" t="s">
        <v>285</v>
      </c>
      <c r="M353" s="61" t="s">
        <v>330</v>
      </c>
      <c r="N353" s="61" t="s">
        <v>290</v>
      </c>
      <c r="O353" s="61" t="s">
        <v>296</v>
      </c>
      <c r="P353" s="61" t="s">
        <v>336</v>
      </c>
    </row>
    <row r="354" spans="1:16" x14ac:dyDescent="0.25">
      <c r="A354" s="62">
        <v>353</v>
      </c>
      <c r="B354" s="63" t="s">
        <v>137</v>
      </c>
      <c r="C354" s="61" t="s">
        <v>605</v>
      </c>
      <c r="D354" s="61" t="s">
        <v>243</v>
      </c>
      <c r="E354" s="61" t="s">
        <v>260</v>
      </c>
      <c r="F354" s="61" t="s">
        <v>317</v>
      </c>
      <c r="G354" s="61" t="s">
        <v>267</v>
      </c>
      <c r="H354" s="61" t="s">
        <v>270</v>
      </c>
      <c r="I354" s="61" t="s">
        <v>299</v>
      </c>
      <c r="J354" s="61" t="s">
        <v>320</v>
      </c>
      <c r="K354" s="61" t="s">
        <v>276</v>
      </c>
      <c r="L354" s="61" t="s">
        <v>284</v>
      </c>
      <c r="M354" s="61" t="s">
        <v>328</v>
      </c>
      <c r="N354" s="61" t="s">
        <v>290</v>
      </c>
      <c r="O354" s="61" t="s">
        <v>333</v>
      </c>
      <c r="P354" s="61" t="s">
        <v>335</v>
      </c>
    </row>
    <row r="355" spans="1:16" x14ac:dyDescent="0.25">
      <c r="A355" s="62">
        <v>354</v>
      </c>
      <c r="B355" s="63" t="s">
        <v>42</v>
      </c>
      <c r="C355" s="61" t="s">
        <v>243</v>
      </c>
      <c r="D355" s="61" t="s">
        <v>609</v>
      </c>
      <c r="E355" s="61" t="s">
        <v>274</v>
      </c>
      <c r="F355" s="61" t="s">
        <v>266</v>
      </c>
      <c r="G355" s="61" t="s">
        <v>261</v>
      </c>
      <c r="H355" s="61" t="s">
        <v>270</v>
      </c>
      <c r="I355" s="61" t="s">
        <v>255</v>
      </c>
      <c r="J355" s="61" t="s">
        <v>273</v>
      </c>
      <c r="K355" s="61" t="s">
        <v>272</v>
      </c>
      <c r="L355" s="61" t="s">
        <v>289</v>
      </c>
      <c r="M355" s="61" t="s">
        <v>284</v>
      </c>
      <c r="N355" s="61" t="s">
        <v>290</v>
      </c>
      <c r="O355" s="61" t="s">
        <v>331</v>
      </c>
      <c r="P355" s="61" t="s">
        <v>337</v>
      </c>
    </row>
    <row r="356" spans="1:16" x14ac:dyDescent="0.25">
      <c r="A356" s="62">
        <v>355</v>
      </c>
      <c r="B356" s="63" t="s">
        <v>520</v>
      </c>
      <c r="C356" s="61" t="s">
        <v>245</v>
      </c>
      <c r="D356" s="61" t="s">
        <v>254</v>
      </c>
      <c r="E356" s="61" t="s">
        <v>249</v>
      </c>
      <c r="F356" s="61" t="s">
        <v>260</v>
      </c>
      <c r="G356" s="61" t="s">
        <v>315</v>
      </c>
      <c r="H356" s="61" t="s">
        <v>255</v>
      </c>
      <c r="I356" s="61" t="s">
        <v>319</v>
      </c>
      <c r="J356" s="61" t="s">
        <v>271</v>
      </c>
      <c r="K356" s="61" t="s">
        <v>330</v>
      </c>
      <c r="L356" s="61" t="s">
        <v>272</v>
      </c>
      <c r="M356" s="61" t="s">
        <v>284</v>
      </c>
      <c r="N356" s="61" t="s">
        <v>290</v>
      </c>
      <c r="O356" s="61" t="s">
        <v>332</v>
      </c>
      <c r="P356" s="61" t="s">
        <v>337</v>
      </c>
    </row>
    <row r="357" spans="1:16" x14ac:dyDescent="0.25">
      <c r="A357" s="62">
        <v>356</v>
      </c>
      <c r="B357" s="63" t="s">
        <v>149</v>
      </c>
      <c r="C357" s="61" t="s">
        <v>245</v>
      </c>
      <c r="D357" s="61" t="s">
        <v>254</v>
      </c>
      <c r="E357" s="61" t="s">
        <v>260</v>
      </c>
      <c r="F357" s="61" t="s">
        <v>264</v>
      </c>
      <c r="G357" s="61" t="s">
        <v>265</v>
      </c>
      <c r="H357" s="61" t="s">
        <v>299</v>
      </c>
      <c r="I357" s="61" t="s">
        <v>283</v>
      </c>
      <c r="J357" s="61" t="s">
        <v>251</v>
      </c>
      <c r="K357" s="61" t="s">
        <v>272</v>
      </c>
      <c r="L357" s="61" t="s">
        <v>291</v>
      </c>
      <c r="M357" s="61" t="s">
        <v>284</v>
      </c>
      <c r="N357" s="61" t="s">
        <v>333</v>
      </c>
      <c r="O357" s="61" t="s">
        <v>296</v>
      </c>
      <c r="P357" s="61" t="s">
        <v>337</v>
      </c>
    </row>
    <row r="358" spans="1:16" x14ac:dyDescent="0.25">
      <c r="A358" s="62">
        <v>357</v>
      </c>
      <c r="B358" s="63" t="s">
        <v>542</v>
      </c>
      <c r="C358" s="61" t="s">
        <v>245</v>
      </c>
      <c r="D358" s="61" t="s">
        <v>244</v>
      </c>
      <c r="E358" s="61" t="s">
        <v>267</v>
      </c>
      <c r="F358" s="61" t="s">
        <v>263</v>
      </c>
      <c r="G358" s="61" t="s">
        <v>265</v>
      </c>
      <c r="H358" s="61" t="s">
        <v>270</v>
      </c>
      <c r="I358" s="61" t="s">
        <v>273</v>
      </c>
      <c r="J358" s="61" t="s">
        <v>255</v>
      </c>
      <c r="K358" s="61" t="s">
        <v>297</v>
      </c>
      <c r="L358" s="61" t="s">
        <v>291</v>
      </c>
      <c r="M358" s="61" t="s">
        <v>284</v>
      </c>
      <c r="N358" s="61" t="s">
        <v>290</v>
      </c>
      <c r="O358" s="61" t="s">
        <v>293</v>
      </c>
      <c r="P358" s="61" t="s">
        <v>335</v>
      </c>
    </row>
    <row r="359" spans="1:16" x14ac:dyDescent="0.25">
      <c r="A359" s="62">
        <v>358</v>
      </c>
      <c r="B359" s="63" t="s">
        <v>523</v>
      </c>
      <c r="C359" s="61" t="s">
        <v>245</v>
      </c>
      <c r="D359" s="61" t="s">
        <v>243</v>
      </c>
      <c r="E359" s="61" t="s">
        <v>249</v>
      </c>
      <c r="F359" s="61" t="s">
        <v>266</v>
      </c>
      <c r="G359" s="61" t="s">
        <v>282</v>
      </c>
      <c r="H359" s="61" t="s">
        <v>283</v>
      </c>
      <c r="I359" s="61" t="s">
        <v>251</v>
      </c>
      <c r="J359" s="61" t="s">
        <v>279</v>
      </c>
      <c r="K359" s="61" t="s">
        <v>278</v>
      </c>
      <c r="L359" s="61" t="s">
        <v>291</v>
      </c>
      <c r="M359" s="61" t="s">
        <v>325</v>
      </c>
      <c r="N359" s="61" t="s">
        <v>292</v>
      </c>
      <c r="O359" s="61" t="s">
        <v>296</v>
      </c>
      <c r="P359" s="61" t="s">
        <v>336</v>
      </c>
    </row>
    <row r="360" spans="1:16" x14ac:dyDescent="0.25">
      <c r="A360" s="62">
        <v>359</v>
      </c>
      <c r="B360" s="63" t="s">
        <v>524</v>
      </c>
      <c r="C360" s="61" t="s">
        <v>246</v>
      </c>
      <c r="D360" s="61" t="s">
        <v>242</v>
      </c>
      <c r="E360" s="61" t="s">
        <v>260</v>
      </c>
      <c r="F360" s="61" t="s">
        <v>267</v>
      </c>
      <c r="G360" s="61" t="s">
        <v>317</v>
      </c>
      <c r="H360" s="61" t="s">
        <v>270</v>
      </c>
      <c r="I360" s="61" t="s">
        <v>299</v>
      </c>
      <c r="J360" s="61" t="s">
        <v>320</v>
      </c>
      <c r="K360" s="61" t="s">
        <v>330</v>
      </c>
      <c r="L360" s="61" t="s">
        <v>300</v>
      </c>
      <c r="M360" s="61" t="s">
        <v>284</v>
      </c>
      <c r="N360" s="61" t="s">
        <v>290</v>
      </c>
      <c r="O360" s="61" t="s">
        <v>333</v>
      </c>
      <c r="P360" s="61" t="s">
        <v>337</v>
      </c>
    </row>
    <row r="361" spans="1:16" x14ac:dyDescent="0.25">
      <c r="A361" s="62">
        <v>360</v>
      </c>
      <c r="B361" s="63" t="s">
        <v>525</v>
      </c>
      <c r="C361" s="61" t="s">
        <v>254</v>
      </c>
      <c r="D361" s="61" t="s">
        <v>245</v>
      </c>
      <c r="E361" s="61" t="s">
        <v>269</v>
      </c>
      <c r="F361" s="61" t="s">
        <v>256</v>
      </c>
      <c r="G361" s="61" t="s">
        <v>282</v>
      </c>
      <c r="H361" s="61" t="s">
        <v>270</v>
      </c>
      <c r="I361" s="61" t="s">
        <v>271</v>
      </c>
      <c r="J361" s="61" t="s">
        <v>251</v>
      </c>
      <c r="K361" s="61" t="s">
        <v>272</v>
      </c>
      <c r="L361" s="61" t="s">
        <v>291</v>
      </c>
      <c r="M361" s="61" t="s">
        <v>275</v>
      </c>
      <c r="N361" s="61" t="s">
        <v>292</v>
      </c>
      <c r="O361" s="61" t="s">
        <v>333</v>
      </c>
      <c r="P361" s="61" t="s">
        <v>336</v>
      </c>
    </row>
    <row r="362" spans="1:16" x14ac:dyDescent="0.25">
      <c r="A362" s="62">
        <v>361</v>
      </c>
      <c r="B362" s="63" t="s">
        <v>545</v>
      </c>
      <c r="C362" s="61" t="s">
        <v>605</v>
      </c>
      <c r="D362" s="61" t="s">
        <v>243</v>
      </c>
      <c r="E362" s="61" t="s">
        <v>260</v>
      </c>
      <c r="F362" s="61" t="s">
        <v>282</v>
      </c>
      <c r="G362" s="61" t="s">
        <v>317</v>
      </c>
      <c r="H362" s="61" t="s">
        <v>270</v>
      </c>
      <c r="I362" s="61" t="s">
        <v>299</v>
      </c>
      <c r="J362" s="61" t="s">
        <v>257</v>
      </c>
      <c r="K362" s="61" t="s">
        <v>302</v>
      </c>
      <c r="L362" s="61" t="s">
        <v>300</v>
      </c>
      <c r="M362" s="61" t="s">
        <v>291</v>
      </c>
      <c r="N362" s="61" t="s">
        <v>290</v>
      </c>
      <c r="O362" s="61" t="s">
        <v>333</v>
      </c>
      <c r="P362" s="61" t="s">
        <v>335</v>
      </c>
    </row>
    <row r="363" spans="1:16" x14ac:dyDescent="0.25">
      <c r="A363" s="62">
        <v>362</v>
      </c>
      <c r="B363" s="63" t="s">
        <v>365</v>
      </c>
      <c r="C363" s="61" t="s">
        <v>605</v>
      </c>
      <c r="D363" s="61" t="s">
        <v>245</v>
      </c>
      <c r="E363" s="61" t="s">
        <v>264</v>
      </c>
      <c r="F363" s="61" t="s">
        <v>256</v>
      </c>
      <c r="G363" s="61" t="s">
        <v>265</v>
      </c>
      <c r="H363" s="61" t="s">
        <v>283</v>
      </c>
      <c r="I363" s="61" t="s">
        <v>299</v>
      </c>
      <c r="J363" s="61" t="s">
        <v>257</v>
      </c>
      <c r="K363" s="61" t="s">
        <v>276</v>
      </c>
      <c r="L363" s="61" t="s">
        <v>300</v>
      </c>
      <c r="M363" s="61" t="s">
        <v>302</v>
      </c>
      <c r="N363" s="61" t="s">
        <v>332</v>
      </c>
      <c r="O363" s="61" t="s">
        <v>333</v>
      </c>
      <c r="P363" s="61" t="s">
        <v>337</v>
      </c>
    </row>
    <row r="364" spans="1:16" x14ac:dyDescent="0.25">
      <c r="A364" s="62">
        <v>363</v>
      </c>
      <c r="B364" s="63" t="s">
        <v>366</v>
      </c>
      <c r="C364" s="61" t="s">
        <v>243</v>
      </c>
      <c r="D364" s="61" t="s">
        <v>242</v>
      </c>
      <c r="E364" s="61" t="s">
        <v>264</v>
      </c>
      <c r="F364" s="61" t="s">
        <v>256</v>
      </c>
      <c r="G364" s="61" t="s">
        <v>265</v>
      </c>
      <c r="H364" s="61" t="s">
        <v>283</v>
      </c>
      <c r="I364" s="61" t="s">
        <v>299</v>
      </c>
      <c r="J364" s="61" t="s">
        <v>271</v>
      </c>
      <c r="K364" s="61" t="s">
        <v>302</v>
      </c>
      <c r="L364" s="61" t="s">
        <v>300</v>
      </c>
      <c r="M364" s="61" t="s">
        <v>285</v>
      </c>
      <c r="N364" s="61" t="s">
        <v>332</v>
      </c>
      <c r="O364" s="61" t="s">
        <v>333</v>
      </c>
      <c r="P364" s="61" t="s">
        <v>337</v>
      </c>
    </row>
    <row r="365" spans="1:16" x14ac:dyDescent="0.25">
      <c r="A365" s="62">
        <v>364</v>
      </c>
      <c r="B365" s="63" t="s">
        <v>367</v>
      </c>
      <c r="C365" s="61" t="s">
        <v>243</v>
      </c>
      <c r="D365" s="61" t="s">
        <v>245</v>
      </c>
      <c r="E365" s="61" t="s">
        <v>260</v>
      </c>
      <c r="F365" s="61" t="s">
        <v>256</v>
      </c>
      <c r="G365" s="61" t="s">
        <v>263</v>
      </c>
      <c r="H365" s="61" t="s">
        <v>280</v>
      </c>
      <c r="I365" s="61" t="s">
        <v>299</v>
      </c>
      <c r="J365" s="61" t="s">
        <v>304</v>
      </c>
      <c r="K365" s="61" t="s">
        <v>302</v>
      </c>
      <c r="L365" s="61" t="s">
        <v>303</v>
      </c>
      <c r="M365" s="61" t="s">
        <v>275</v>
      </c>
      <c r="N365" s="61" t="s">
        <v>332</v>
      </c>
      <c r="O365" s="61" t="s">
        <v>333</v>
      </c>
      <c r="P365" s="61" t="s">
        <v>336</v>
      </c>
    </row>
    <row r="366" spans="1:16" x14ac:dyDescent="0.25">
      <c r="A366" s="62">
        <v>365</v>
      </c>
      <c r="B366" s="63" t="s">
        <v>182</v>
      </c>
      <c r="C366" s="61" t="s">
        <v>254</v>
      </c>
      <c r="D366" s="61" t="s">
        <v>243</v>
      </c>
      <c r="E366" s="61" t="s">
        <v>274</v>
      </c>
      <c r="F366" s="61" t="s">
        <v>269</v>
      </c>
      <c r="G366" s="61" t="s">
        <v>264</v>
      </c>
      <c r="H366" s="61" t="s">
        <v>283</v>
      </c>
      <c r="I366" s="61" t="s">
        <v>280</v>
      </c>
      <c r="J366" s="61" t="s">
        <v>255</v>
      </c>
      <c r="K366" s="61" t="s">
        <v>276</v>
      </c>
      <c r="L366" s="61" t="s">
        <v>330</v>
      </c>
      <c r="M366" s="61" t="s">
        <v>284</v>
      </c>
      <c r="N366" s="61" t="s">
        <v>290</v>
      </c>
      <c r="O366" s="61" t="s">
        <v>333</v>
      </c>
      <c r="P366" s="61" t="s">
        <v>337</v>
      </c>
    </row>
    <row r="367" spans="1:16" x14ac:dyDescent="0.25">
      <c r="A367" s="62">
        <v>366</v>
      </c>
      <c r="B367" s="63" t="s">
        <v>183</v>
      </c>
      <c r="C367" s="61" t="s">
        <v>243</v>
      </c>
      <c r="D367" s="61" t="s">
        <v>245</v>
      </c>
      <c r="E367" s="61" t="s">
        <v>260</v>
      </c>
      <c r="F367" s="61" t="s">
        <v>261</v>
      </c>
      <c r="G367" s="61" t="s">
        <v>267</v>
      </c>
      <c r="H367" s="61" t="s">
        <v>283</v>
      </c>
      <c r="I367" s="61" t="s">
        <v>299</v>
      </c>
      <c r="J367" s="61" t="s">
        <v>341</v>
      </c>
      <c r="K367" s="61" t="s">
        <v>330</v>
      </c>
      <c r="L367" s="61" t="s">
        <v>326</v>
      </c>
      <c r="M367" s="61" t="s">
        <v>284</v>
      </c>
      <c r="N367" s="61" t="s">
        <v>290</v>
      </c>
      <c r="O367" s="61" t="s">
        <v>333</v>
      </c>
      <c r="P367" s="61" t="s">
        <v>337</v>
      </c>
    </row>
    <row r="368" spans="1:16" x14ac:dyDescent="0.25">
      <c r="A368" s="62">
        <v>367</v>
      </c>
      <c r="B368" s="63" t="s">
        <v>543</v>
      </c>
      <c r="C368" s="61" t="s">
        <v>243</v>
      </c>
      <c r="D368" s="61" t="s">
        <v>245</v>
      </c>
      <c r="E368" s="61" t="s">
        <v>260</v>
      </c>
      <c r="F368" s="61" t="s">
        <v>316</v>
      </c>
      <c r="G368" s="61" t="s">
        <v>282</v>
      </c>
      <c r="H368" s="61" t="s">
        <v>299</v>
      </c>
      <c r="I368" s="61" t="s">
        <v>255</v>
      </c>
      <c r="J368" s="61" t="s">
        <v>283</v>
      </c>
      <c r="K368" s="61" t="s">
        <v>302</v>
      </c>
      <c r="L368" s="61" t="s">
        <v>325</v>
      </c>
      <c r="M368" s="61" t="s">
        <v>324</v>
      </c>
      <c r="N368" s="61" t="s">
        <v>290</v>
      </c>
      <c r="O368" s="61" t="s">
        <v>292</v>
      </c>
      <c r="P368" s="61" t="s">
        <v>337</v>
      </c>
    </row>
    <row r="369" spans="1:16" x14ac:dyDescent="0.25">
      <c r="A369" s="62">
        <v>368</v>
      </c>
      <c r="B369" s="63" t="s">
        <v>118</v>
      </c>
      <c r="C369" s="61" t="s">
        <v>245</v>
      </c>
      <c r="D369" s="61" t="s">
        <v>244</v>
      </c>
      <c r="E369" s="61" t="s">
        <v>260</v>
      </c>
      <c r="F369" s="61" t="s">
        <v>264</v>
      </c>
      <c r="G369" s="61" t="s">
        <v>263</v>
      </c>
      <c r="H369" s="61" t="s">
        <v>270</v>
      </c>
      <c r="I369" s="61" t="s">
        <v>320</v>
      </c>
      <c r="J369" s="61" t="s">
        <v>318</v>
      </c>
      <c r="K369" s="61" t="s">
        <v>330</v>
      </c>
      <c r="L369" s="61" t="s">
        <v>300</v>
      </c>
      <c r="M369" s="61" t="s">
        <v>285</v>
      </c>
      <c r="N369" s="61" t="s">
        <v>292</v>
      </c>
      <c r="O369" s="61" t="s">
        <v>333</v>
      </c>
      <c r="P369" s="61" t="s">
        <v>337</v>
      </c>
    </row>
    <row r="370" spans="1:16" x14ac:dyDescent="0.25">
      <c r="A370" s="62">
        <v>369</v>
      </c>
      <c r="B370" s="63" t="s">
        <v>119</v>
      </c>
      <c r="C370" s="61" t="s">
        <v>246</v>
      </c>
      <c r="D370" s="61" t="s">
        <v>247</v>
      </c>
      <c r="E370" s="61" t="s">
        <v>260</v>
      </c>
      <c r="F370" s="61" t="s">
        <v>267</v>
      </c>
      <c r="G370" s="61" t="s">
        <v>315</v>
      </c>
      <c r="H370" s="61" t="s">
        <v>271</v>
      </c>
      <c r="I370" s="61" t="s">
        <v>280</v>
      </c>
      <c r="J370" s="61" t="s">
        <v>320</v>
      </c>
      <c r="K370" s="61" t="s">
        <v>328</v>
      </c>
      <c r="L370" s="61" t="s">
        <v>300</v>
      </c>
      <c r="M370" s="61" t="s">
        <v>324</v>
      </c>
      <c r="N370" s="61" t="s">
        <v>290</v>
      </c>
      <c r="O370" s="61" t="s">
        <v>333</v>
      </c>
      <c r="P370" s="61" t="s">
        <v>337</v>
      </c>
    </row>
    <row r="371" spans="1:16" x14ac:dyDescent="0.25">
      <c r="A371" s="62">
        <v>370</v>
      </c>
      <c r="B371" s="63" t="s">
        <v>120</v>
      </c>
      <c r="C371" s="61" t="s">
        <v>243</v>
      </c>
      <c r="D371" s="61" t="s">
        <v>242</v>
      </c>
      <c r="E371" s="61" t="s">
        <v>260</v>
      </c>
      <c r="F371" s="61" t="s">
        <v>261</v>
      </c>
      <c r="G371" s="61" t="s">
        <v>317</v>
      </c>
      <c r="H371" s="61" t="s">
        <v>255</v>
      </c>
      <c r="I371" s="61" t="s">
        <v>299</v>
      </c>
      <c r="J371" s="61" t="s">
        <v>304</v>
      </c>
      <c r="K371" s="61" t="s">
        <v>297</v>
      </c>
      <c r="L371" s="61" t="s">
        <v>300</v>
      </c>
      <c r="M371" s="61" t="s">
        <v>284</v>
      </c>
      <c r="N371" s="61" t="s">
        <v>290</v>
      </c>
      <c r="O371" s="61" t="s">
        <v>333</v>
      </c>
      <c r="P371" s="61" t="s">
        <v>337</v>
      </c>
    </row>
    <row r="372" spans="1:16" x14ac:dyDescent="0.25">
      <c r="A372" s="62">
        <v>371</v>
      </c>
      <c r="B372" s="63" t="s">
        <v>547</v>
      </c>
      <c r="C372" s="61" t="s">
        <v>245</v>
      </c>
      <c r="D372" s="61" t="s">
        <v>247</v>
      </c>
      <c r="E372" s="61" t="s">
        <v>261</v>
      </c>
      <c r="F372" s="61" t="s">
        <v>267</v>
      </c>
      <c r="G372" s="61" t="s">
        <v>317</v>
      </c>
      <c r="H372" s="61" t="s">
        <v>270</v>
      </c>
      <c r="I372" s="61" t="s">
        <v>299</v>
      </c>
      <c r="J372" s="61" t="s">
        <v>259</v>
      </c>
      <c r="K372" s="61" t="s">
        <v>276</v>
      </c>
      <c r="L372" s="61" t="s">
        <v>325</v>
      </c>
      <c r="M372" s="61" t="s">
        <v>326</v>
      </c>
      <c r="N372" s="61" t="s">
        <v>332</v>
      </c>
      <c r="O372" s="61" t="s">
        <v>333</v>
      </c>
      <c r="P372" s="61" t="s">
        <v>336</v>
      </c>
    </row>
    <row r="373" spans="1:16" x14ac:dyDescent="0.25">
      <c r="A373" s="62">
        <v>372</v>
      </c>
      <c r="B373" s="63" t="s">
        <v>548</v>
      </c>
      <c r="C373" s="61" t="s">
        <v>254</v>
      </c>
      <c r="D373" s="61" t="s">
        <v>243</v>
      </c>
      <c r="E373" s="61" t="s">
        <v>274</v>
      </c>
      <c r="F373" s="61" t="s">
        <v>261</v>
      </c>
      <c r="G373" s="61" t="s">
        <v>608</v>
      </c>
      <c r="H373" s="61" t="s">
        <v>270</v>
      </c>
      <c r="I373" s="61" t="s">
        <v>283</v>
      </c>
      <c r="J373" s="61" t="s">
        <v>320</v>
      </c>
      <c r="K373" s="61" t="s">
        <v>330</v>
      </c>
      <c r="L373" s="61" t="s">
        <v>300</v>
      </c>
      <c r="M373" s="61" t="s">
        <v>289</v>
      </c>
      <c r="N373" s="61" t="s">
        <v>290</v>
      </c>
      <c r="O373" s="61" t="s">
        <v>333</v>
      </c>
      <c r="P373" s="61" t="s">
        <v>337</v>
      </c>
    </row>
    <row r="374" spans="1:16" x14ac:dyDescent="0.25">
      <c r="A374" s="62">
        <v>373</v>
      </c>
      <c r="B374" s="63" t="s">
        <v>546</v>
      </c>
      <c r="C374" s="61" t="s">
        <v>605</v>
      </c>
      <c r="D374" s="61" t="s">
        <v>245</v>
      </c>
      <c r="E374" s="61" t="s">
        <v>269</v>
      </c>
      <c r="F374" s="61" t="s">
        <v>282</v>
      </c>
      <c r="G374" s="61" t="s">
        <v>263</v>
      </c>
      <c r="H374" s="61" t="s">
        <v>299</v>
      </c>
      <c r="I374" s="61" t="s">
        <v>251</v>
      </c>
      <c r="J374" s="61" t="s">
        <v>287</v>
      </c>
      <c r="K374" s="61" t="s">
        <v>301</v>
      </c>
      <c r="L374" s="61" t="s">
        <v>297</v>
      </c>
      <c r="M374" s="61" t="s">
        <v>302</v>
      </c>
      <c r="N374" s="61" t="s">
        <v>290</v>
      </c>
      <c r="O374" s="61" t="s">
        <v>292</v>
      </c>
      <c r="P374" s="61" t="s">
        <v>335</v>
      </c>
    </row>
    <row r="375" spans="1:16" x14ac:dyDescent="0.25">
      <c r="A375" s="62">
        <v>374</v>
      </c>
      <c r="B375" s="63" t="s">
        <v>376</v>
      </c>
      <c r="C375" s="61" t="s">
        <v>605</v>
      </c>
      <c r="D375" s="61" t="s">
        <v>243</v>
      </c>
      <c r="E375" s="61" t="s">
        <v>266</v>
      </c>
      <c r="F375" s="61" t="s">
        <v>317</v>
      </c>
      <c r="G375" s="61" t="s">
        <v>265</v>
      </c>
      <c r="H375" s="61" t="s">
        <v>270</v>
      </c>
      <c r="I375" s="61" t="s">
        <v>271</v>
      </c>
      <c r="J375" s="61" t="s">
        <v>286</v>
      </c>
      <c r="K375" s="61" t="s">
        <v>285</v>
      </c>
      <c r="L375" s="61" t="s">
        <v>300</v>
      </c>
      <c r="M375" s="61" t="s">
        <v>284</v>
      </c>
      <c r="N375" s="61" t="s">
        <v>292</v>
      </c>
      <c r="O375" s="61" t="s">
        <v>333</v>
      </c>
      <c r="P375" s="61" t="s">
        <v>337</v>
      </c>
    </row>
    <row r="376" spans="1:16" x14ac:dyDescent="0.25">
      <c r="A376" s="62">
        <v>375</v>
      </c>
      <c r="B376" s="63" t="s">
        <v>552</v>
      </c>
      <c r="C376" s="61" t="s">
        <v>243</v>
      </c>
      <c r="D376" s="61" t="s">
        <v>244</v>
      </c>
      <c r="E376" s="61" t="s">
        <v>260</v>
      </c>
      <c r="F376" s="61" t="s">
        <v>252</v>
      </c>
      <c r="G376" s="61" t="s">
        <v>265</v>
      </c>
      <c r="H376" s="61" t="s">
        <v>259</v>
      </c>
      <c r="I376" s="61" t="s">
        <v>287</v>
      </c>
      <c r="J376" s="61" t="s">
        <v>257</v>
      </c>
      <c r="K376" s="61" t="s">
        <v>276</v>
      </c>
      <c r="L376" s="61" t="s">
        <v>300</v>
      </c>
      <c r="M376" s="61" t="s">
        <v>291</v>
      </c>
      <c r="N376" s="61" t="s">
        <v>292</v>
      </c>
      <c r="O376" s="61" t="s">
        <v>296</v>
      </c>
      <c r="P376" s="61" t="s">
        <v>336</v>
      </c>
    </row>
    <row r="377" spans="1:16" x14ac:dyDescent="0.25">
      <c r="A377" s="62">
        <v>376</v>
      </c>
      <c r="B377" s="63" t="s">
        <v>553</v>
      </c>
      <c r="C377" s="61" t="s">
        <v>243</v>
      </c>
      <c r="D377" s="61" t="s">
        <v>246</v>
      </c>
      <c r="E377" s="61" t="s">
        <v>260</v>
      </c>
      <c r="F377" s="61" t="s">
        <v>269</v>
      </c>
      <c r="G377" s="61" t="s">
        <v>265</v>
      </c>
      <c r="H377" s="61" t="s">
        <v>271</v>
      </c>
      <c r="I377" s="61" t="s">
        <v>281</v>
      </c>
      <c r="J377" s="61" t="s">
        <v>259</v>
      </c>
      <c r="K377" s="61" t="s">
        <v>276</v>
      </c>
      <c r="L377" s="61" t="s">
        <v>329</v>
      </c>
      <c r="M377" s="61" t="s">
        <v>300</v>
      </c>
      <c r="N377" s="61" t="s">
        <v>292</v>
      </c>
      <c r="O377" s="61" t="s">
        <v>296</v>
      </c>
      <c r="P377" s="61" t="s">
        <v>336</v>
      </c>
    </row>
    <row r="378" spans="1:16" x14ac:dyDescent="0.25">
      <c r="A378" s="62">
        <v>377</v>
      </c>
      <c r="B378" s="63" t="s">
        <v>389</v>
      </c>
      <c r="C378" s="61" t="s">
        <v>245</v>
      </c>
      <c r="D378" s="61" t="s">
        <v>243</v>
      </c>
      <c r="E378" s="61" t="s">
        <v>260</v>
      </c>
      <c r="F378" s="61" t="s">
        <v>274</v>
      </c>
      <c r="G378" s="61" t="s">
        <v>269</v>
      </c>
      <c r="H378" s="61" t="s">
        <v>255</v>
      </c>
      <c r="I378" s="61" t="s">
        <v>273</v>
      </c>
      <c r="J378" s="61" t="s">
        <v>259</v>
      </c>
      <c r="K378" s="61" t="s">
        <v>301</v>
      </c>
      <c r="L378" s="61" t="s">
        <v>330</v>
      </c>
      <c r="M378" s="61" t="s">
        <v>302</v>
      </c>
      <c r="N378" s="61" t="s">
        <v>290</v>
      </c>
      <c r="O378" s="61" t="s">
        <v>332</v>
      </c>
      <c r="P378" s="61" t="s">
        <v>337</v>
      </c>
    </row>
    <row r="379" spans="1:16" x14ac:dyDescent="0.25">
      <c r="A379" s="62">
        <v>378</v>
      </c>
      <c r="B379" s="63" t="s">
        <v>390</v>
      </c>
      <c r="C379" s="61" t="s">
        <v>243</v>
      </c>
      <c r="D379" s="61" t="s">
        <v>609</v>
      </c>
      <c r="E379" s="61" t="s">
        <v>317</v>
      </c>
      <c r="F379" s="61" t="s">
        <v>263</v>
      </c>
      <c r="G379" s="61" t="s">
        <v>265</v>
      </c>
      <c r="H379" s="61" t="s">
        <v>271</v>
      </c>
      <c r="I379" s="61" t="s">
        <v>251</v>
      </c>
      <c r="J379" s="61" t="s">
        <v>279</v>
      </c>
      <c r="K379" s="61" t="s">
        <v>272</v>
      </c>
      <c r="L379" s="61" t="s">
        <v>300</v>
      </c>
      <c r="M379" s="61" t="s">
        <v>330</v>
      </c>
      <c r="N379" s="61" t="s">
        <v>290</v>
      </c>
      <c r="O379" s="61" t="s">
        <v>334</v>
      </c>
      <c r="P379" s="61" t="s">
        <v>337</v>
      </c>
    </row>
    <row r="380" spans="1:16" x14ac:dyDescent="0.25">
      <c r="A380" s="62">
        <v>379</v>
      </c>
      <c r="B380" s="63" t="s">
        <v>394</v>
      </c>
      <c r="C380" s="61" t="s">
        <v>245</v>
      </c>
      <c r="D380" s="61" t="s">
        <v>243</v>
      </c>
      <c r="E380" s="61" t="s">
        <v>274</v>
      </c>
      <c r="F380" s="61" t="s">
        <v>282</v>
      </c>
      <c r="G380" s="61" t="s">
        <v>263</v>
      </c>
      <c r="H380" s="61" t="s">
        <v>283</v>
      </c>
      <c r="I380" s="61" t="s">
        <v>273</v>
      </c>
      <c r="J380" s="61" t="s">
        <v>251</v>
      </c>
      <c r="K380" s="61" t="s">
        <v>272</v>
      </c>
      <c r="L380" s="61" t="s">
        <v>330</v>
      </c>
      <c r="M380" s="61" t="s">
        <v>324</v>
      </c>
      <c r="N380" s="61" t="s">
        <v>290</v>
      </c>
      <c r="O380" s="61" t="s">
        <v>292</v>
      </c>
      <c r="P380" s="61" t="s">
        <v>337</v>
      </c>
    </row>
    <row r="381" spans="1:16" x14ac:dyDescent="0.25">
      <c r="A381" s="62">
        <v>380</v>
      </c>
      <c r="B381" s="63" t="s">
        <v>395</v>
      </c>
      <c r="C381" s="61" t="s">
        <v>254</v>
      </c>
      <c r="D381" s="61" t="s">
        <v>247</v>
      </c>
      <c r="E381" s="61" t="s">
        <v>260</v>
      </c>
      <c r="F381" s="61" t="s">
        <v>268</v>
      </c>
      <c r="G381" s="61" t="s">
        <v>252</v>
      </c>
      <c r="H381" s="61" t="s">
        <v>299</v>
      </c>
      <c r="I381" s="61" t="s">
        <v>255</v>
      </c>
      <c r="J381" s="61" t="s">
        <v>259</v>
      </c>
      <c r="K381" s="61" t="s">
        <v>303</v>
      </c>
      <c r="L381" s="61" t="s">
        <v>300</v>
      </c>
      <c r="M381" s="61" t="s">
        <v>278</v>
      </c>
      <c r="N381" s="61" t="s">
        <v>290</v>
      </c>
      <c r="O381" s="61" t="s">
        <v>292</v>
      </c>
      <c r="P381" s="61" t="s">
        <v>336</v>
      </c>
    </row>
    <row r="382" spans="1:16" x14ac:dyDescent="0.25">
      <c r="A382" s="62">
        <v>381</v>
      </c>
      <c r="B382" s="63" t="s">
        <v>396</v>
      </c>
      <c r="C382" s="61" t="s">
        <v>609</v>
      </c>
      <c r="D382" s="61" t="s">
        <v>242</v>
      </c>
      <c r="E382" s="61" t="s">
        <v>266</v>
      </c>
      <c r="F382" s="61" t="s">
        <v>316</v>
      </c>
      <c r="G382" s="61" t="s">
        <v>265</v>
      </c>
      <c r="H382" s="61" t="s">
        <v>270</v>
      </c>
      <c r="I382" s="61" t="s">
        <v>286</v>
      </c>
      <c r="J382" s="61" t="s">
        <v>287</v>
      </c>
      <c r="K382" s="61" t="s">
        <v>303</v>
      </c>
      <c r="L382" s="61" t="s">
        <v>326</v>
      </c>
      <c r="M382" s="61" t="s">
        <v>301</v>
      </c>
      <c r="N382" s="61" t="s">
        <v>290</v>
      </c>
      <c r="O382" s="61" t="s">
        <v>292</v>
      </c>
      <c r="P382" s="61" t="s">
        <v>335</v>
      </c>
    </row>
    <row r="383" spans="1:16" x14ac:dyDescent="0.25">
      <c r="A383" s="62">
        <v>382</v>
      </c>
      <c r="B383" s="63" t="s">
        <v>554</v>
      </c>
      <c r="C383" s="61" t="s">
        <v>244</v>
      </c>
      <c r="D383" s="61" t="s">
        <v>609</v>
      </c>
      <c r="E383" s="61" t="s">
        <v>315</v>
      </c>
      <c r="F383" s="61" t="s">
        <v>317</v>
      </c>
      <c r="G383" s="61" t="s">
        <v>269</v>
      </c>
      <c r="H383" s="61" t="s">
        <v>283</v>
      </c>
      <c r="I383" s="61" t="s">
        <v>299</v>
      </c>
      <c r="J383" s="61" t="s">
        <v>320</v>
      </c>
      <c r="K383" s="61" t="s">
        <v>303</v>
      </c>
      <c r="L383" s="61" t="s">
        <v>285</v>
      </c>
      <c r="M383" s="61" t="s">
        <v>324</v>
      </c>
      <c r="N383" s="61" t="s">
        <v>290</v>
      </c>
      <c r="O383" s="61" t="s">
        <v>333</v>
      </c>
      <c r="P383" s="61" t="s">
        <v>337</v>
      </c>
    </row>
    <row r="384" spans="1:16" x14ac:dyDescent="0.25">
      <c r="A384" s="62">
        <v>383</v>
      </c>
      <c r="B384" s="63" t="s">
        <v>51</v>
      </c>
      <c r="C384" s="61" t="s">
        <v>242</v>
      </c>
      <c r="D384" s="61" t="s">
        <v>609</v>
      </c>
      <c r="E384" s="61" t="s">
        <v>282</v>
      </c>
      <c r="F384" s="61" t="s">
        <v>317</v>
      </c>
      <c r="G384" s="61" t="s">
        <v>267</v>
      </c>
      <c r="H384" s="61" t="s">
        <v>341</v>
      </c>
      <c r="I384" s="61" t="s">
        <v>255</v>
      </c>
      <c r="J384" s="61" t="s">
        <v>279</v>
      </c>
      <c r="K384" s="61" t="s">
        <v>297</v>
      </c>
      <c r="L384" s="61" t="s">
        <v>289</v>
      </c>
      <c r="M384" s="61" t="s">
        <v>284</v>
      </c>
      <c r="N384" s="61" t="s">
        <v>290</v>
      </c>
      <c r="O384" s="61" t="s">
        <v>292</v>
      </c>
      <c r="P384" s="61" t="s">
        <v>337</v>
      </c>
    </row>
    <row r="385" spans="1:16" x14ac:dyDescent="0.25">
      <c r="A385" s="62">
        <v>384</v>
      </c>
      <c r="B385" s="63" t="s">
        <v>342</v>
      </c>
      <c r="C385" s="61" t="s">
        <v>245</v>
      </c>
      <c r="D385" s="61" t="s">
        <v>609</v>
      </c>
      <c r="E385" s="61" t="s">
        <v>260</v>
      </c>
      <c r="F385" s="61" t="s">
        <v>269</v>
      </c>
      <c r="G385" s="61" t="s">
        <v>263</v>
      </c>
      <c r="H385" s="61" t="s">
        <v>304</v>
      </c>
      <c r="I385" s="61" t="s">
        <v>262</v>
      </c>
      <c r="J385" s="61" t="s">
        <v>279</v>
      </c>
      <c r="K385" s="61" t="s">
        <v>272</v>
      </c>
      <c r="L385" s="61" t="s">
        <v>289</v>
      </c>
      <c r="M385" s="61" t="s">
        <v>324</v>
      </c>
      <c r="N385" s="61" t="s">
        <v>290</v>
      </c>
      <c r="O385" s="61" t="s">
        <v>333</v>
      </c>
      <c r="P385" s="61" t="s">
        <v>337</v>
      </c>
    </row>
    <row r="386" spans="1:16" x14ac:dyDescent="0.25">
      <c r="A386" s="62">
        <v>385</v>
      </c>
      <c r="B386" s="63" t="s">
        <v>129</v>
      </c>
      <c r="C386" s="61" t="s">
        <v>605</v>
      </c>
      <c r="D386" s="61" t="s">
        <v>247</v>
      </c>
      <c r="E386" s="61" t="s">
        <v>260</v>
      </c>
      <c r="F386" s="61" t="s">
        <v>250</v>
      </c>
      <c r="G386" s="61" t="s">
        <v>315</v>
      </c>
      <c r="H386" s="61" t="s">
        <v>283</v>
      </c>
      <c r="I386" s="61" t="s">
        <v>277</v>
      </c>
      <c r="J386" s="61" t="s">
        <v>259</v>
      </c>
      <c r="K386" s="61" t="s">
        <v>330</v>
      </c>
      <c r="L386" s="61" t="s">
        <v>300</v>
      </c>
      <c r="M386" s="61" t="s">
        <v>285</v>
      </c>
      <c r="N386" s="61" t="s">
        <v>290</v>
      </c>
      <c r="O386" s="61" t="s">
        <v>292</v>
      </c>
      <c r="P386" s="61" t="s">
        <v>337</v>
      </c>
    </row>
    <row r="387" spans="1:16" x14ac:dyDescent="0.25">
      <c r="A387" s="62">
        <v>386</v>
      </c>
      <c r="B387" s="63" t="s">
        <v>148</v>
      </c>
      <c r="C387" s="61" t="s">
        <v>245</v>
      </c>
      <c r="D387" s="61" t="s">
        <v>254</v>
      </c>
      <c r="E387" s="61" t="s">
        <v>260</v>
      </c>
      <c r="F387" s="61" t="s">
        <v>274</v>
      </c>
      <c r="G387" s="61" t="s">
        <v>267</v>
      </c>
      <c r="H387" s="61" t="s">
        <v>283</v>
      </c>
      <c r="I387" s="61" t="s">
        <v>299</v>
      </c>
      <c r="J387" s="61" t="s">
        <v>320</v>
      </c>
      <c r="K387" s="61" t="s">
        <v>303</v>
      </c>
      <c r="L387" s="61" t="s">
        <v>302</v>
      </c>
      <c r="M387" s="61" t="s">
        <v>284</v>
      </c>
      <c r="N387" s="61" t="s">
        <v>290</v>
      </c>
      <c r="O387" s="61" t="s">
        <v>333</v>
      </c>
      <c r="P387" s="61" t="s">
        <v>337</v>
      </c>
    </row>
    <row r="388" spans="1:16" x14ac:dyDescent="0.25">
      <c r="A388" s="62">
        <v>387</v>
      </c>
      <c r="B388" s="63" t="s">
        <v>158</v>
      </c>
      <c r="C388" s="61" t="s">
        <v>244</v>
      </c>
      <c r="D388" s="61" t="s">
        <v>247</v>
      </c>
      <c r="E388" s="61" t="s">
        <v>260</v>
      </c>
      <c r="F388" s="61" t="s">
        <v>267</v>
      </c>
      <c r="G388" s="61" t="s">
        <v>317</v>
      </c>
      <c r="H388" s="61" t="s">
        <v>270</v>
      </c>
      <c r="I388" s="61" t="s">
        <v>262</v>
      </c>
      <c r="J388" s="61" t="s">
        <v>286</v>
      </c>
      <c r="K388" s="61" t="s">
        <v>276</v>
      </c>
      <c r="L388" s="61" t="s">
        <v>302</v>
      </c>
      <c r="M388" s="61" t="s">
        <v>284</v>
      </c>
      <c r="N388" s="61" t="s">
        <v>290</v>
      </c>
      <c r="O388" s="61" t="s">
        <v>333</v>
      </c>
      <c r="P388" s="61" t="s">
        <v>337</v>
      </c>
    </row>
    <row r="389" spans="1:16" x14ac:dyDescent="0.25">
      <c r="A389" s="62">
        <v>388</v>
      </c>
      <c r="B389" s="63" t="s">
        <v>144</v>
      </c>
      <c r="C389" s="61" t="s">
        <v>243</v>
      </c>
      <c r="D389" s="61" t="s">
        <v>245</v>
      </c>
      <c r="E389" s="61" t="s">
        <v>274</v>
      </c>
      <c r="F389" s="61" t="s">
        <v>260</v>
      </c>
      <c r="G389" s="61" t="s">
        <v>269</v>
      </c>
      <c r="H389" s="61" t="s">
        <v>299</v>
      </c>
      <c r="I389" s="61" t="s">
        <v>283</v>
      </c>
      <c r="J389" s="61" t="s">
        <v>286</v>
      </c>
      <c r="K389" s="61" t="s">
        <v>276</v>
      </c>
      <c r="L389" s="61" t="s">
        <v>300</v>
      </c>
      <c r="M389" s="61" t="s">
        <v>302</v>
      </c>
      <c r="N389" s="61" t="s">
        <v>290</v>
      </c>
      <c r="O389" s="61" t="s">
        <v>333</v>
      </c>
      <c r="P389" s="61" t="s">
        <v>337</v>
      </c>
    </row>
    <row r="390" spans="1:16" x14ac:dyDescent="0.25">
      <c r="A390" s="62">
        <v>389</v>
      </c>
      <c r="B390" s="63" t="s">
        <v>555</v>
      </c>
      <c r="C390" s="61" t="s">
        <v>245</v>
      </c>
      <c r="D390" s="61" t="s">
        <v>244</v>
      </c>
      <c r="E390" s="61" t="s">
        <v>315</v>
      </c>
      <c r="F390" s="61" t="s">
        <v>268</v>
      </c>
      <c r="G390" s="61" t="s">
        <v>261</v>
      </c>
      <c r="H390" s="61" t="s">
        <v>280</v>
      </c>
      <c r="I390" s="61" t="s">
        <v>341</v>
      </c>
      <c r="J390" s="61" t="s">
        <v>288</v>
      </c>
      <c r="K390" s="61" t="s">
        <v>326</v>
      </c>
      <c r="L390" s="61" t="s">
        <v>300</v>
      </c>
      <c r="M390" s="61" t="s">
        <v>284</v>
      </c>
      <c r="N390" s="61" t="s">
        <v>290</v>
      </c>
      <c r="O390" s="61" t="s">
        <v>292</v>
      </c>
      <c r="P390" s="61" t="s">
        <v>337</v>
      </c>
    </row>
    <row r="391" spans="1:16" x14ac:dyDescent="0.25">
      <c r="A391" s="62">
        <v>390</v>
      </c>
      <c r="B391" s="63" t="s">
        <v>556</v>
      </c>
      <c r="C391" s="61" t="s">
        <v>240</v>
      </c>
      <c r="D391" s="61" t="s">
        <v>247</v>
      </c>
      <c r="E391" s="61" t="s">
        <v>274</v>
      </c>
      <c r="F391" s="61" t="s">
        <v>317</v>
      </c>
      <c r="G391" s="61" t="s">
        <v>265</v>
      </c>
      <c r="H391" s="61" t="s">
        <v>270</v>
      </c>
      <c r="I391" s="61" t="s">
        <v>283</v>
      </c>
      <c r="J391" s="61" t="s">
        <v>251</v>
      </c>
      <c r="K391" s="61" t="s">
        <v>276</v>
      </c>
      <c r="L391" s="61" t="s">
        <v>330</v>
      </c>
      <c r="M391" s="61" t="s">
        <v>302</v>
      </c>
      <c r="N391" s="61" t="s">
        <v>290</v>
      </c>
      <c r="O391" s="61" t="s">
        <v>292</v>
      </c>
      <c r="P391" s="61" t="s">
        <v>337</v>
      </c>
    </row>
    <row r="392" spans="1:16" x14ac:dyDescent="0.25">
      <c r="A392" s="62">
        <v>391</v>
      </c>
      <c r="B392" s="63" t="s">
        <v>53</v>
      </c>
      <c r="C392" s="61" t="s">
        <v>243</v>
      </c>
      <c r="D392" s="61" t="s">
        <v>244</v>
      </c>
      <c r="E392" s="61" t="s">
        <v>260</v>
      </c>
      <c r="F392" s="61" t="s">
        <v>274</v>
      </c>
      <c r="G392" s="61" t="s">
        <v>267</v>
      </c>
      <c r="H392" s="61" t="s">
        <v>270</v>
      </c>
      <c r="I392" s="61" t="s">
        <v>283</v>
      </c>
      <c r="J392" s="61" t="s">
        <v>299</v>
      </c>
      <c r="K392" s="61" t="s">
        <v>302</v>
      </c>
      <c r="L392" s="61" t="s">
        <v>300</v>
      </c>
      <c r="M392" s="61" t="s">
        <v>285</v>
      </c>
      <c r="N392" s="61" t="s">
        <v>290</v>
      </c>
      <c r="O392" s="61" t="s">
        <v>333</v>
      </c>
      <c r="P392" s="61" t="s">
        <v>337</v>
      </c>
    </row>
    <row r="393" spans="1:16" x14ac:dyDescent="0.25">
      <c r="A393" s="62">
        <v>392</v>
      </c>
      <c r="B393" s="63" t="s">
        <v>54</v>
      </c>
      <c r="C393" s="61" t="s">
        <v>243</v>
      </c>
      <c r="D393" s="61" t="s">
        <v>245</v>
      </c>
      <c r="E393" s="61" t="s">
        <v>260</v>
      </c>
      <c r="F393" s="61" t="s">
        <v>269</v>
      </c>
      <c r="G393" s="61" t="s">
        <v>265</v>
      </c>
      <c r="H393" s="61" t="s">
        <v>270</v>
      </c>
      <c r="I393" s="61" t="s">
        <v>271</v>
      </c>
      <c r="J393" s="61" t="s">
        <v>279</v>
      </c>
      <c r="K393" s="61" t="s">
        <v>330</v>
      </c>
      <c r="L393" s="61" t="s">
        <v>300</v>
      </c>
      <c r="M393" s="61" t="s">
        <v>328</v>
      </c>
      <c r="N393" s="61" t="s">
        <v>290</v>
      </c>
      <c r="O393" s="61" t="s">
        <v>333</v>
      </c>
      <c r="P393" s="61" t="s">
        <v>335</v>
      </c>
    </row>
    <row r="394" spans="1:16" x14ac:dyDescent="0.25">
      <c r="A394" s="62">
        <v>393</v>
      </c>
      <c r="B394" s="63" t="s">
        <v>557</v>
      </c>
      <c r="C394" s="61" t="s">
        <v>244</v>
      </c>
      <c r="D394" s="61" t="s">
        <v>242</v>
      </c>
      <c r="E394" s="61" t="s">
        <v>261</v>
      </c>
      <c r="F394" s="61" t="s">
        <v>260</v>
      </c>
      <c r="G394" s="61" t="s">
        <v>608</v>
      </c>
      <c r="H394" s="61" t="s">
        <v>271</v>
      </c>
      <c r="I394" s="61" t="s">
        <v>257</v>
      </c>
      <c r="J394" s="61" t="s">
        <v>299</v>
      </c>
      <c r="K394" s="61" t="s">
        <v>326</v>
      </c>
      <c r="L394" s="61" t="s">
        <v>303</v>
      </c>
      <c r="M394" s="61" t="s">
        <v>328</v>
      </c>
      <c r="N394" s="61" t="s">
        <v>290</v>
      </c>
      <c r="O394" s="61" t="s">
        <v>333</v>
      </c>
      <c r="P394" s="61" t="s">
        <v>335</v>
      </c>
    </row>
    <row r="395" spans="1:16" x14ac:dyDescent="0.25">
      <c r="A395" s="62">
        <v>394</v>
      </c>
      <c r="B395" s="63" t="s">
        <v>558</v>
      </c>
      <c r="C395" s="61" t="s">
        <v>243</v>
      </c>
      <c r="D395" s="61" t="s">
        <v>609</v>
      </c>
      <c r="E395" s="61" t="s">
        <v>315</v>
      </c>
      <c r="F395" s="61" t="s">
        <v>260</v>
      </c>
      <c r="G395" s="61" t="s">
        <v>317</v>
      </c>
      <c r="H395" s="61" t="s">
        <v>283</v>
      </c>
      <c r="I395" s="61" t="s">
        <v>299</v>
      </c>
      <c r="J395" s="61" t="s">
        <v>319</v>
      </c>
      <c r="K395" s="61" t="s">
        <v>303</v>
      </c>
      <c r="L395" s="61" t="s">
        <v>285</v>
      </c>
      <c r="M395" s="61" t="s">
        <v>284</v>
      </c>
      <c r="N395" s="61" t="s">
        <v>332</v>
      </c>
      <c r="O395" s="61" t="s">
        <v>333</v>
      </c>
      <c r="P395" s="61" t="s">
        <v>337</v>
      </c>
    </row>
    <row r="396" spans="1:16" x14ac:dyDescent="0.25">
      <c r="A396" s="62">
        <v>395</v>
      </c>
      <c r="B396" s="63" t="s">
        <v>559</v>
      </c>
      <c r="C396" s="61" t="s">
        <v>245</v>
      </c>
      <c r="D396" s="61" t="s">
        <v>254</v>
      </c>
      <c r="E396" s="61" t="s">
        <v>267</v>
      </c>
      <c r="F396" s="61" t="s">
        <v>260</v>
      </c>
      <c r="G396" s="61" t="s">
        <v>269</v>
      </c>
      <c r="H396" s="61" t="s">
        <v>270</v>
      </c>
      <c r="I396" s="61" t="s">
        <v>280</v>
      </c>
      <c r="J396" s="61" t="s">
        <v>320</v>
      </c>
      <c r="K396" s="61" t="s">
        <v>330</v>
      </c>
      <c r="L396" s="61" t="s">
        <v>302</v>
      </c>
      <c r="M396" s="61" t="s">
        <v>284</v>
      </c>
      <c r="N396" s="61" t="s">
        <v>332</v>
      </c>
      <c r="O396" s="61" t="s">
        <v>333</v>
      </c>
      <c r="P396" s="61" t="s">
        <v>337</v>
      </c>
    </row>
    <row r="397" spans="1:16" x14ac:dyDescent="0.25">
      <c r="A397" s="62">
        <v>396</v>
      </c>
      <c r="B397" s="63" t="s">
        <v>560</v>
      </c>
      <c r="C397" s="61" t="s">
        <v>605</v>
      </c>
      <c r="D397" s="61" t="s">
        <v>243</v>
      </c>
      <c r="E397" s="61" t="s">
        <v>267</v>
      </c>
      <c r="F397" s="61" t="s">
        <v>282</v>
      </c>
      <c r="G397" s="61" t="s">
        <v>261</v>
      </c>
      <c r="H397" s="61" t="s">
        <v>279</v>
      </c>
      <c r="I397" s="61" t="s">
        <v>341</v>
      </c>
      <c r="J397" s="61" t="s">
        <v>287</v>
      </c>
      <c r="K397" s="61" t="s">
        <v>326</v>
      </c>
      <c r="L397" s="61" t="s">
        <v>301</v>
      </c>
      <c r="M397" s="61" t="s">
        <v>278</v>
      </c>
      <c r="N397" s="61" t="s">
        <v>292</v>
      </c>
      <c r="O397" s="61" t="s">
        <v>333</v>
      </c>
      <c r="P397" s="61" t="s">
        <v>337</v>
      </c>
    </row>
    <row r="398" spans="1:16" x14ac:dyDescent="0.25">
      <c r="A398" s="62">
        <v>397</v>
      </c>
      <c r="B398" s="63" t="s">
        <v>581</v>
      </c>
      <c r="C398" s="61" t="s">
        <v>605</v>
      </c>
      <c r="D398" s="61" t="s">
        <v>254</v>
      </c>
      <c r="E398" s="61" t="s">
        <v>253</v>
      </c>
      <c r="F398" s="61" t="s">
        <v>267</v>
      </c>
      <c r="G398" s="61" t="s">
        <v>317</v>
      </c>
      <c r="H398" s="61" t="s">
        <v>271</v>
      </c>
      <c r="I398" s="61" t="s">
        <v>262</v>
      </c>
      <c r="J398" s="61" t="s">
        <v>283</v>
      </c>
      <c r="K398" s="61" t="s">
        <v>330</v>
      </c>
      <c r="L398" s="61" t="s">
        <v>302</v>
      </c>
      <c r="M398" s="61" t="s">
        <v>278</v>
      </c>
      <c r="N398" s="61" t="s">
        <v>290</v>
      </c>
      <c r="O398" s="61" t="s">
        <v>292</v>
      </c>
      <c r="P398" s="61" t="s">
        <v>336</v>
      </c>
    </row>
    <row r="399" spans="1:16" x14ac:dyDescent="0.25">
      <c r="A399" s="62">
        <v>398</v>
      </c>
      <c r="B399" s="63" t="s">
        <v>348</v>
      </c>
      <c r="C399" s="61" t="s">
        <v>245</v>
      </c>
      <c r="D399" s="61" t="s">
        <v>246</v>
      </c>
      <c r="E399" s="61" t="s">
        <v>269</v>
      </c>
      <c r="F399" s="61" t="s">
        <v>317</v>
      </c>
      <c r="G399" s="61" t="s">
        <v>263</v>
      </c>
      <c r="H399" s="61" t="s">
        <v>607</v>
      </c>
      <c r="I399" s="61" t="s">
        <v>280</v>
      </c>
      <c r="J399" s="61" t="s">
        <v>304</v>
      </c>
      <c r="K399" s="61" t="s">
        <v>272</v>
      </c>
      <c r="L399" s="61" t="s">
        <v>322</v>
      </c>
      <c r="M399" s="61" t="s">
        <v>324</v>
      </c>
      <c r="N399" s="61" t="s">
        <v>332</v>
      </c>
      <c r="O399" s="61" t="s">
        <v>333</v>
      </c>
      <c r="P399" s="61" t="s">
        <v>337</v>
      </c>
    </row>
    <row r="400" spans="1:16" x14ac:dyDescent="0.25">
      <c r="A400" s="62">
        <v>399</v>
      </c>
      <c r="B400" s="63" t="s">
        <v>417</v>
      </c>
      <c r="C400" s="61" t="s">
        <v>605</v>
      </c>
      <c r="D400" s="61" t="s">
        <v>245</v>
      </c>
      <c r="E400" s="61" t="s">
        <v>315</v>
      </c>
      <c r="F400" s="61" t="s">
        <v>267</v>
      </c>
      <c r="G400" s="61" t="s">
        <v>265</v>
      </c>
      <c r="H400" s="61" t="s">
        <v>283</v>
      </c>
      <c r="I400" s="61" t="s">
        <v>341</v>
      </c>
      <c r="J400" s="61" t="s">
        <v>271</v>
      </c>
      <c r="K400" s="61" t="s">
        <v>272</v>
      </c>
      <c r="L400" s="61" t="s">
        <v>276</v>
      </c>
      <c r="M400" s="61" t="s">
        <v>284</v>
      </c>
      <c r="N400" s="61" t="s">
        <v>290</v>
      </c>
      <c r="O400" s="61" t="s">
        <v>332</v>
      </c>
      <c r="P400" s="61" t="s">
        <v>337</v>
      </c>
    </row>
    <row r="401" spans="1:16" x14ac:dyDescent="0.25">
      <c r="A401" s="62">
        <v>400</v>
      </c>
      <c r="B401" s="63" t="s">
        <v>418</v>
      </c>
      <c r="C401" s="61" t="s">
        <v>254</v>
      </c>
      <c r="D401" s="61" t="s">
        <v>245</v>
      </c>
      <c r="E401" s="61" t="s">
        <v>315</v>
      </c>
      <c r="F401" s="61" t="s">
        <v>269</v>
      </c>
      <c r="G401" s="61" t="s">
        <v>608</v>
      </c>
      <c r="H401" s="61" t="s">
        <v>299</v>
      </c>
      <c r="I401" s="61" t="s">
        <v>341</v>
      </c>
      <c r="J401" s="61" t="s">
        <v>288</v>
      </c>
      <c r="K401" s="61" t="s">
        <v>276</v>
      </c>
      <c r="L401" s="61" t="s">
        <v>330</v>
      </c>
      <c r="M401" s="61" t="s">
        <v>284</v>
      </c>
      <c r="N401" s="61" t="s">
        <v>290</v>
      </c>
      <c r="O401" s="61" t="s">
        <v>292</v>
      </c>
      <c r="P401" s="61" t="s">
        <v>337</v>
      </c>
    </row>
    <row r="402" spans="1:16" x14ac:dyDescent="0.25">
      <c r="A402" s="62">
        <v>401</v>
      </c>
      <c r="B402" s="63" t="s">
        <v>561</v>
      </c>
      <c r="C402" s="61" t="s">
        <v>244</v>
      </c>
      <c r="D402" s="61" t="s">
        <v>247</v>
      </c>
      <c r="E402" s="61" t="s">
        <v>260</v>
      </c>
      <c r="F402" s="61" t="s">
        <v>268</v>
      </c>
      <c r="G402" s="61" t="s">
        <v>269</v>
      </c>
      <c r="H402" s="61" t="s">
        <v>270</v>
      </c>
      <c r="I402" s="61" t="s">
        <v>255</v>
      </c>
      <c r="J402" s="61" t="s">
        <v>251</v>
      </c>
      <c r="K402" s="61" t="s">
        <v>303</v>
      </c>
      <c r="L402" s="61" t="s">
        <v>275</v>
      </c>
      <c r="M402" s="61" t="s">
        <v>272</v>
      </c>
      <c r="N402" s="61" t="s">
        <v>292</v>
      </c>
      <c r="O402" s="61" t="s">
        <v>333</v>
      </c>
      <c r="P402" s="61" t="s">
        <v>337</v>
      </c>
    </row>
    <row r="403" spans="1:16" x14ac:dyDescent="0.25">
      <c r="A403" s="62">
        <v>402</v>
      </c>
      <c r="B403" s="63" t="s">
        <v>562</v>
      </c>
      <c r="C403" s="61" t="s">
        <v>243</v>
      </c>
      <c r="D403" s="61" t="s">
        <v>245</v>
      </c>
      <c r="E403" s="61" t="s">
        <v>264</v>
      </c>
      <c r="F403" s="61" t="s">
        <v>274</v>
      </c>
      <c r="G403" s="61" t="s">
        <v>269</v>
      </c>
      <c r="H403" s="61" t="s">
        <v>270</v>
      </c>
      <c r="I403" s="61" t="s">
        <v>299</v>
      </c>
      <c r="J403" s="61" t="s">
        <v>255</v>
      </c>
      <c r="K403" s="61" t="s">
        <v>291</v>
      </c>
      <c r="L403" s="61" t="s">
        <v>300</v>
      </c>
      <c r="M403" s="61" t="s">
        <v>302</v>
      </c>
      <c r="N403" s="61" t="s">
        <v>290</v>
      </c>
      <c r="O403" s="61" t="s">
        <v>333</v>
      </c>
      <c r="P403" s="61" t="s">
        <v>337</v>
      </c>
    </row>
    <row r="404" spans="1:16" x14ac:dyDescent="0.25">
      <c r="A404" s="62">
        <v>403</v>
      </c>
      <c r="B404" s="63" t="s">
        <v>563</v>
      </c>
      <c r="C404" s="61" t="s">
        <v>244</v>
      </c>
      <c r="D404" s="61" t="s">
        <v>246</v>
      </c>
      <c r="E404" s="61" t="s">
        <v>274</v>
      </c>
      <c r="F404" s="61" t="s">
        <v>252</v>
      </c>
      <c r="G404" s="61" t="s">
        <v>269</v>
      </c>
      <c r="H404" s="61" t="s">
        <v>299</v>
      </c>
      <c r="I404" s="61" t="s">
        <v>273</v>
      </c>
      <c r="J404" s="61" t="s">
        <v>257</v>
      </c>
      <c r="K404" s="61" t="s">
        <v>302</v>
      </c>
      <c r="L404" s="61" t="s">
        <v>285</v>
      </c>
      <c r="M404" s="61" t="s">
        <v>284</v>
      </c>
      <c r="N404" s="61" t="s">
        <v>290</v>
      </c>
      <c r="O404" s="61" t="s">
        <v>332</v>
      </c>
      <c r="P404" s="61" t="s">
        <v>337</v>
      </c>
    </row>
    <row r="405" spans="1:16" x14ac:dyDescent="0.25">
      <c r="A405" s="62">
        <v>404</v>
      </c>
      <c r="B405" s="63" t="s">
        <v>564</v>
      </c>
      <c r="C405" s="61" t="s">
        <v>605</v>
      </c>
      <c r="D405" s="61" t="s">
        <v>254</v>
      </c>
      <c r="E405" s="61" t="s">
        <v>274</v>
      </c>
      <c r="F405" s="61" t="s">
        <v>261</v>
      </c>
      <c r="G405" s="61" t="s">
        <v>265</v>
      </c>
      <c r="H405" s="61" t="s">
        <v>270</v>
      </c>
      <c r="I405" s="61" t="s">
        <v>286</v>
      </c>
      <c r="J405" s="61" t="s">
        <v>257</v>
      </c>
      <c r="K405" s="61" t="s">
        <v>276</v>
      </c>
      <c r="L405" s="61" t="s">
        <v>291</v>
      </c>
      <c r="M405" s="61" t="s">
        <v>284</v>
      </c>
      <c r="N405" s="61" t="s">
        <v>290</v>
      </c>
      <c r="O405" s="61" t="s">
        <v>333</v>
      </c>
      <c r="P405" s="61" t="s">
        <v>337</v>
      </c>
    </row>
    <row r="406" spans="1:16" x14ac:dyDescent="0.25">
      <c r="A406" s="62">
        <v>405</v>
      </c>
      <c r="B406" s="63" t="s">
        <v>467</v>
      </c>
      <c r="C406" s="61" t="s">
        <v>245</v>
      </c>
      <c r="D406" s="61" t="s">
        <v>247</v>
      </c>
      <c r="E406" s="61" t="s">
        <v>260</v>
      </c>
      <c r="F406" s="61" t="s">
        <v>266</v>
      </c>
      <c r="G406" s="61" t="s">
        <v>261</v>
      </c>
      <c r="H406" s="61" t="s">
        <v>270</v>
      </c>
      <c r="I406" s="61" t="s">
        <v>283</v>
      </c>
      <c r="J406" s="61" t="s">
        <v>259</v>
      </c>
      <c r="K406" s="61" t="s">
        <v>297</v>
      </c>
      <c r="L406" s="61" t="s">
        <v>302</v>
      </c>
      <c r="M406" s="61" t="s">
        <v>291</v>
      </c>
      <c r="N406" s="61" t="s">
        <v>292</v>
      </c>
      <c r="O406" s="61" t="s">
        <v>333</v>
      </c>
      <c r="P406" s="61" t="s">
        <v>336</v>
      </c>
    </row>
    <row r="407" spans="1:16" x14ac:dyDescent="0.25">
      <c r="A407" s="62">
        <v>406</v>
      </c>
      <c r="B407" s="63" t="s">
        <v>468</v>
      </c>
      <c r="C407" s="61" t="s">
        <v>605</v>
      </c>
      <c r="D407" s="61" t="s">
        <v>245</v>
      </c>
      <c r="E407" s="61" t="s">
        <v>266</v>
      </c>
      <c r="F407" s="61" t="s">
        <v>252</v>
      </c>
      <c r="G407" s="61" t="s">
        <v>608</v>
      </c>
      <c r="H407" s="61" t="s">
        <v>270</v>
      </c>
      <c r="I407" s="61" t="s">
        <v>262</v>
      </c>
      <c r="J407" s="61" t="s">
        <v>259</v>
      </c>
      <c r="K407" s="61" t="s">
        <v>297</v>
      </c>
      <c r="L407" s="61" t="s">
        <v>327</v>
      </c>
      <c r="M407" s="61" t="s">
        <v>291</v>
      </c>
      <c r="N407" s="61" t="s">
        <v>292</v>
      </c>
      <c r="O407" s="61" t="s">
        <v>333</v>
      </c>
      <c r="P407" s="61" t="s">
        <v>337</v>
      </c>
    </row>
    <row r="408" spans="1:16" x14ac:dyDescent="0.25">
      <c r="A408" s="62">
        <v>407</v>
      </c>
      <c r="B408" s="63" t="s">
        <v>170</v>
      </c>
      <c r="C408" s="61" t="s">
        <v>254</v>
      </c>
      <c r="D408" s="61" t="s">
        <v>245</v>
      </c>
      <c r="E408" s="61" t="s">
        <v>274</v>
      </c>
      <c r="F408" s="61" t="s">
        <v>282</v>
      </c>
      <c r="G408" s="61" t="s">
        <v>265</v>
      </c>
      <c r="H408" s="61" t="s">
        <v>341</v>
      </c>
      <c r="I408" s="61" t="s">
        <v>299</v>
      </c>
      <c r="J408" s="61" t="s">
        <v>251</v>
      </c>
      <c r="K408" s="61" t="s">
        <v>291</v>
      </c>
      <c r="L408" s="61" t="s">
        <v>300</v>
      </c>
      <c r="M408" s="61" t="s">
        <v>284</v>
      </c>
      <c r="N408" s="61" t="s">
        <v>290</v>
      </c>
      <c r="O408" s="61" t="s">
        <v>294</v>
      </c>
      <c r="P408" s="61" t="s">
        <v>336</v>
      </c>
    </row>
    <row r="409" spans="1:16" x14ac:dyDescent="0.25">
      <c r="A409" s="62">
        <v>408</v>
      </c>
      <c r="B409" s="63" t="s">
        <v>80</v>
      </c>
      <c r="C409" s="61" t="s">
        <v>245</v>
      </c>
      <c r="D409" s="61" t="s">
        <v>244</v>
      </c>
      <c r="E409" s="61" t="s">
        <v>260</v>
      </c>
      <c r="F409" s="61" t="s">
        <v>261</v>
      </c>
      <c r="G409" s="61" t="s">
        <v>263</v>
      </c>
      <c r="H409" s="61" t="s">
        <v>299</v>
      </c>
      <c r="I409" s="61" t="s">
        <v>286</v>
      </c>
      <c r="J409" s="61" t="s">
        <v>320</v>
      </c>
      <c r="K409" s="61" t="s">
        <v>330</v>
      </c>
      <c r="L409" s="61" t="s">
        <v>300</v>
      </c>
      <c r="M409" s="61" t="s">
        <v>302</v>
      </c>
      <c r="N409" s="61" t="s">
        <v>292</v>
      </c>
      <c r="O409" s="61" t="s">
        <v>333</v>
      </c>
      <c r="P409" s="61" t="s">
        <v>337</v>
      </c>
    </row>
    <row r="410" spans="1:16" x14ac:dyDescent="0.25">
      <c r="A410" s="62">
        <v>409</v>
      </c>
      <c r="B410" s="63" t="s">
        <v>579</v>
      </c>
      <c r="C410" s="61" t="s">
        <v>605</v>
      </c>
      <c r="D410" s="61" t="s">
        <v>245</v>
      </c>
      <c r="E410" s="61" t="s">
        <v>260</v>
      </c>
      <c r="F410" s="61" t="s">
        <v>274</v>
      </c>
      <c r="G410" s="61" t="s">
        <v>269</v>
      </c>
      <c r="H410" s="61" t="s">
        <v>299</v>
      </c>
      <c r="I410" s="61" t="s">
        <v>341</v>
      </c>
      <c r="J410" s="61" t="s">
        <v>320</v>
      </c>
      <c r="K410" s="61" t="s">
        <v>330</v>
      </c>
      <c r="L410" s="61" t="s">
        <v>284</v>
      </c>
      <c r="M410" s="61" t="s">
        <v>326</v>
      </c>
      <c r="N410" s="61" t="s">
        <v>290</v>
      </c>
      <c r="O410" s="61" t="s">
        <v>292</v>
      </c>
      <c r="P410" s="61" t="s">
        <v>337</v>
      </c>
    </row>
    <row r="411" spans="1:16" x14ac:dyDescent="0.25">
      <c r="A411" s="62">
        <v>410</v>
      </c>
      <c r="B411" s="63" t="s">
        <v>580</v>
      </c>
      <c r="C411" s="61" t="s">
        <v>605</v>
      </c>
      <c r="D411" s="61" t="s">
        <v>243</v>
      </c>
      <c r="E411" s="61" t="s">
        <v>264</v>
      </c>
      <c r="F411" s="61" t="s">
        <v>252</v>
      </c>
      <c r="G411" s="61" t="s">
        <v>265</v>
      </c>
      <c r="H411" s="61" t="s">
        <v>271</v>
      </c>
      <c r="I411" s="61" t="s">
        <v>262</v>
      </c>
      <c r="J411" s="61" t="s">
        <v>318</v>
      </c>
      <c r="K411" s="61" t="s">
        <v>302</v>
      </c>
      <c r="L411" s="61" t="s">
        <v>291</v>
      </c>
      <c r="M411" s="61" t="s">
        <v>289</v>
      </c>
      <c r="N411" s="61" t="s">
        <v>290</v>
      </c>
      <c r="O411" s="61" t="s">
        <v>292</v>
      </c>
      <c r="P411" s="61" t="s">
        <v>336</v>
      </c>
    </row>
    <row r="412" spans="1:16" x14ac:dyDescent="0.25">
      <c r="A412" s="62">
        <v>411</v>
      </c>
      <c r="B412" s="63" t="s">
        <v>72</v>
      </c>
      <c r="C412" s="61" t="s">
        <v>605</v>
      </c>
      <c r="D412" s="61" t="s">
        <v>245</v>
      </c>
      <c r="E412" s="61" t="s">
        <v>260</v>
      </c>
      <c r="F412" s="61" t="s">
        <v>274</v>
      </c>
      <c r="G412" s="61" t="s">
        <v>267</v>
      </c>
      <c r="H412" s="61" t="s">
        <v>270</v>
      </c>
      <c r="I412" s="61" t="s">
        <v>299</v>
      </c>
      <c r="J412" s="61" t="s">
        <v>287</v>
      </c>
      <c r="K412" s="61" t="s">
        <v>291</v>
      </c>
      <c r="L412" s="61" t="s">
        <v>285</v>
      </c>
      <c r="M412" s="61" t="s">
        <v>284</v>
      </c>
      <c r="N412" s="61" t="s">
        <v>290</v>
      </c>
      <c r="O412" s="61" t="s">
        <v>333</v>
      </c>
      <c r="P412" s="61" t="s">
        <v>337</v>
      </c>
    </row>
    <row r="413" spans="1:16" x14ac:dyDescent="0.25">
      <c r="A413" s="62">
        <v>412</v>
      </c>
      <c r="B413" s="63" t="s">
        <v>73</v>
      </c>
      <c r="C413" s="61" t="s">
        <v>605</v>
      </c>
      <c r="D413" s="61" t="s">
        <v>244</v>
      </c>
      <c r="E413" s="61" t="s">
        <v>260</v>
      </c>
      <c r="F413" s="61" t="s">
        <v>267</v>
      </c>
      <c r="G413" s="61" t="s">
        <v>269</v>
      </c>
      <c r="H413" s="61" t="s">
        <v>270</v>
      </c>
      <c r="I413" s="61" t="s">
        <v>271</v>
      </c>
      <c r="J413" s="61" t="s">
        <v>299</v>
      </c>
      <c r="K413" s="61" t="s">
        <v>291</v>
      </c>
      <c r="L413" s="61" t="s">
        <v>285</v>
      </c>
      <c r="M413" s="61" t="s">
        <v>284</v>
      </c>
      <c r="N413" s="61" t="s">
        <v>290</v>
      </c>
      <c r="O413" s="61" t="s">
        <v>333</v>
      </c>
      <c r="P413" s="61" t="s">
        <v>337</v>
      </c>
    </row>
    <row r="414" spans="1:16" x14ac:dyDescent="0.25">
      <c r="A414" s="62">
        <v>413</v>
      </c>
      <c r="B414" s="63" t="s">
        <v>511</v>
      </c>
      <c r="C414" s="61" t="s">
        <v>245</v>
      </c>
      <c r="D414" s="61" t="s">
        <v>244</v>
      </c>
      <c r="E414" s="61" t="s">
        <v>260</v>
      </c>
      <c r="F414" s="61" t="s">
        <v>282</v>
      </c>
      <c r="G414" s="61" t="s">
        <v>317</v>
      </c>
      <c r="H414" s="61" t="s">
        <v>270</v>
      </c>
      <c r="I414" s="61" t="s">
        <v>271</v>
      </c>
      <c r="J414" s="61" t="s">
        <v>299</v>
      </c>
      <c r="K414" s="61" t="s">
        <v>303</v>
      </c>
      <c r="L414" s="61" t="s">
        <v>285</v>
      </c>
      <c r="M414" s="61" t="s">
        <v>324</v>
      </c>
      <c r="N414" s="61" t="s">
        <v>290</v>
      </c>
      <c r="O414" s="61" t="s">
        <v>333</v>
      </c>
      <c r="P414" s="61" t="s">
        <v>337</v>
      </c>
    </row>
    <row r="415" spans="1:16" x14ac:dyDescent="0.25">
      <c r="A415" s="62">
        <v>414</v>
      </c>
      <c r="B415" s="63" t="s">
        <v>573</v>
      </c>
      <c r="C415" s="61" t="s">
        <v>245</v>
      </c>
      <c r="D415" s="61" t="s">
        <v>242</v>
      </c>
      <c r="E415" s="61" t="s">
        <v>261</v>
      </c>
      <c r="F415" s="61" t="s">
        <v>260</v>
      </c>
      <c r="G415" s="61" t="s">
        <v>267</v>
      </c>
      <c r="H415" s="61" t="s">
        <v>607</v>
      </c>
      <c r="I415" s="61" t="s">
        <v>320</v>
      </c>
      <c r="J415" s="61" t="s">
        <v>299</v>
      </c>
      <c r="K415" s="61" t="s">
        <v>303</v>
      </c>
      <c r="L415" s="61" t="s">
        <v>330</v>
      </c>
      <c r="M415" s="61" t="s">
        <v>328</v>
      </c>
      <c r="N415" s="61" t="s">
        <v>290</v>
      </c>
      <c r="O415" s="61" t="s">
        <v>292</v>
      </c>
      <c r="P415" s="61" t="s">
        <v>337</v>
      </c>
    </row>
    <row r="416" spans="1:16" x14ac:dyDescent="0.25">
      <c r="A416" s="62">
        <v>415</v>
      </c>
      <c r="B416" s="63" t="s">
        <v>574</v>
      </c>
      <c r="C416" s="61" t="s">
        <v>245</v>
      </c>
      <c r="D416" s="61" t="s">
        <v>244</v>
      </c>
      <c r="E416" s="61" t="s">
        <v>282</v>
      </c>
      <c r="F416" s="61" t="s">
        <v>269</v>
      </c>
      <c r="G416" s="61" t="s">
        <v>265</v>
      </c>
      <c r="H416" s="61" t="s">
        <v>304</v>
      </c>
      <c r="I416" s="61" t="s">
        <v>299</v>
      </c>
      <c r="J416" s="61" t="s">
        <v>288</v>
      </c>
      <c r="K416" s="61" t="s">
        <v>302</v>
      </c>
      <c r="L416" s="61" t="s">
        <v>330</v>
      </c>
      <c r="M416" s="61" t="s">
        <v>284</v>
      </c>
      <c r="N416" s="61" t="s">
        <v>290</v>
      </c>
      <c r="O416" s="61" t="s">
        <v>332</v>
      </c>
      <c r="P416" s="61" t="s">
        <v>337</v>
      </c>
    </row>
    <row r="417" spans="1:16" x14ac:dyDescent="0.25">
      <c r="A417" s="62">
        <v>416</v>
      </c>
      <c r="B417" s="63" t="s">
        <v>108</v>
      </c>
      <c r="C417" s="61" t="s">
        <v>245</v>
      </c>
      <c r="D417" s="61" t="s">
        <v>244</v>
      </c>
      <c r="E417" s="61" t="s">
        <v>260</v>
      </c>
      <c r="F417" s="61" t="s">
        <v>274</v>
      </c>
      <c r="G417" s="61" t="s">
        <v>317</v>
      </c>
      <c r="H417" s="61" t="s">
        <v>270</v>
      </c>
      <c r="I417" s="61" t="s">
        <v>283</v>
      </c>
      <c r="J417" s="61" t="s">
        <v>271</v>
      </c>
      <c r="K417" s="61" t="s">
        <v>276</v>
      </c>
      <c r="L417" s="61" t="s">
        <v>330</v>
      </c>
      <c r="M417" s="61" t="s">
        <v>284</v>
      </c>
      <c r="N417" s="61" t="s">
        <v>292</v>
      </c>
      <c r="O417" s="61" t="s">
        <v>333</v>
      </c>
      <c r="P417" s="61" t="s">
        <v>337</v>
      </c>
    </row>
    <row r="418" spans="1:16" x14ac:dyDescent="0.25">
      <c r="A418" s="62">
        <v>417</v>
      </c>
      <c r="B418" s="63" t="s">
        <v>97</v>
      </c>
      <c r="C418" s="61" t="s">
        <v>245</v>
      </c>
      <c r="D418" s="61" t="s">
        <v>243</v>
      </c>
      <c r="E418" s="61" t="s">
        <v>260</v>
      </c>
      <c r="F418" s="61" t="s">
        <v>317</v>
      </c>
      <c r="G418" s="61" t="s">
        <v>267</v>
      </c>
      <c r="H418" s="61" t="s">
        <v>270</v>
      </c>
      <c r="I418" s="61" t="s">
        <v>299</v>
      </c>
      <c r="J418" s="61" t="s">
        <v>320</v>
      </c>
      <c r="K418" s="61" t="s">
        <v>328</v>
      </c>
      <c r="L418" s="61" t="s">
        <v>300</v>
      </c>
      <c r="M418" s="61" t="s">
        <v>284</v>
      </c>
      <c r="N418" s="61" t="s">
        <v>292</v>
      </c>
      <c r="O418" s="61" t="s">
        <v>333</v>
      </c>
      <c r="P418" s="61" t="s">
        <v>335</v>
      </c>
    </row>
    <row r="419" spans="1:16" x14ac:dyDescent="0.25">
      <c r="A419" s="62">
        <v>418</v>
      </c>
      <c r="B419" s="63" t="s">
        <v>59</v>
      </c>
      <c r="C419" s="61" t="s">
        <v>245</v>
      </c>
      <c r="D419" s="61" t="s">
        <v>243</v>
      </c>
      <c r="E419" s="61" t="s">
        <v>266</v>
      </c>
      <c r="F419" s="61" t="s">
        <v>282</v>
      </c>
      <c r="G419" s="61" t="s">
        <v>269</v>
      </c>
      <c r="H419" s="61" t="s">
        <v>271</v>
      </c>
      <c r="I419" s="61" t="s">
        <v>304</v>
      </c>
      <c r="J419" s="61" t="s">
        <v>288</v>
      </c>
      <c r="K419" s="61" t="s">
        <v>276</v>
      </c>
      <c r="L419" s="61" t="s">
        <v>285</v>
      </c>
      <c r="M419" s="61" t="s">
        <v>328</v>
      </c>
      <c r="N419" s="61" t="s">
        <v>292</v>
      </c>
      <c r="O419" s="61" t="s">
        <v>333</v>
      </c>
      <c r="P419" s="61" t="s">
        <v>337</v>
      </c>
    </row>
    <row r="420" spans="1:16" x14ac:dyDescent="0.25">
      <c r="A420" s="62">
        <v>419</v>
      </c>
      <c r="B420" s="63" t="s">
        <v>454</v>
      </c>
      <c r="C420" s="61" t="s">
        <v>243</v>
      </c>
      <c r="D420" s="61" t="s">
        <v>245</v>
      </c>
      <c r="E420" s="61" t="s">
        <v>261</v>
      </c>
      <c r="F420" s="61" t="s">
        <v>256</v>
      </c>
      <c r="G420" s="61" t="s">
        <v>282</v>
      </c>
      <c r="H420" s="61" t="s">
        <v>283</v>
      </c>
      <c r="I420" s="61" t="s">
        <v>255</v>
      </c>
      <c r="J420" s="61" t="s">
        <v>251</v>
      </c>
      <c r="K420" s="61" t="s">
        <v>324</v>
      </c>
      <c r="L420" s="61" t="s">
        <v>326</v>
      </c>
      <c r="M420" s="61" t="s">
        <v>328</v>
      </c>
      <c r="N420" s="61" t="s">
        <v>290</v>
      </c>
      <c r="O420" s="61" t="s">
        <v>333</v>
      </c>
      <c r="P420" s="61" t="s">
        <v>337</v>
      </c>
    </row>
    <row r="421" spans="1:16" x14ac:dyDescent="0.25">
      <c r="A421" s="62">
        <v>420</v>
      </c>
      <c r="B421" s="63" t="s">
        <v>455</v>
      </c>
      <c r="C421" s="61" t="s">
        <v>245</v>
      </c>
      <c r="D421" s="61" t="s">
        <v>242</v>
      </c>
      <c r="E421" s="61" t="s">
        <v>274</v>
      </c>
      <c r="F421" s="61" t="s">
        <v>261</v>
      </c>
      <c r="G421" s="61" t="s">
        <v>317</v>
      </c>
      <c r="H421" s="61" t="s">
        <v>270</v>
      </c>
      <c r="I421" s="61" t="s">
        <v>283</v>
      </c>
      <c r="J421" s="61" t="s">
        <v>277</v>
      </c>
      <c r="K421" s="61" t="s">
        <v>289</v>
      </c>
      <c r="L421" s="61" t="s">
        <v>300</v>
      </c>
      <c r="M421" s="61" t="s">
        <v>284</v>
      </c>
      <c r="N421" s="61" t="s">
        <v>290</v>
      </c>
      <c r="O421" s="61" t="s">
        <v>334</v>
      </c>
      <c r="P421" s="61" t="s">
        <v>337</v>
      </c>
    </row>
    <row r="422" spans="1:16" x14ac:dyDescent="0.25">
      <c r="A422" s="62">
        <v>421</v>
      </c>
      <c r="B422" s="63" t="s">
        <v>193</v>
      </c>
      <c r="C422" s="61" t="s">
        <v>254</v>
      </c>
      <c r="D422" s="61" t="s">
        <v>245</v>
      </c>
      <c r="E422" s="61" t="s">
        <v>274</v>
      </c>
      <c r="F422" s="61" t="s">
        <v>261</v>
      </c>
      <c r="G422" s="61" t="s">
        <v>265</v>
      </c>
      <c r="H422" s="61" t="s">
        <v>283</v>
      </c>
      <c r="I422" s="61" t="s">
        <v>299</v>
      </c>
      <c r="J422" s="61" t="s">
        <v>341</v>
      </c>
      <c r="K422" s="61" t="s">
        <v>303</v>
      </c>
      <c r="L422" s="61" t="s">
        <v>300</v>
      </c>
      <c r="M422" s="61" t="s">
        <v>324</v>
      </c>
      <c r="N422" s="61" t="s">
        <v>290</v>
      </c>
      <c r="O422" s="61" t="s">
        <v>333</v>
      </c>
      <c r="P422" s="61" t="s">
        <v>337</v>
      </c>
    </row>
    <row r="423" spans="1:16" x14ac:dyDescent="0.25">
      <c r="A423" s="62">
        <v>422</v>
      </c>
      <c r="B423" s="63" t="s">
        <v>209</v>
      </c>
      <c r="C423" s="61" t="s">
        <v>245</v>
      </c>
      <c r="D423" s="61" t="s">
        <v>242</v>
      </c>
      <c r="E423" s="61" t="s">
        <v>260</v>
      </c>
      <c r="F423" s="61" t="s">
        <v>315</v>
      </c>
      <c r="G423" s="61" t="s">
        <v>269</v>
      </c>
      <c r="H423" s="61" t="s">
        <v>277</v>
      </c>
      <c r="I423" s="61" t="s">
        <v>251</v>
      </c>
      <c r="J423" s="61" t="s">
        <v>259</v>
      </c>
      <c r="K423" s="61" t="s">
        <v>272</v>
      </c>
      <c r="L423" s="61" t="s">
        <v>330</v>
      </c>
      <c r="M423" s="61" t="s">
        <v>302</v>
      </c>
      <c r="N423" s="61" t="s">
        <v>290</v>
      </c>
      <c r="O423" s="61" t="s">
        <v>292</v>
      </c>
      <c r="P423" s="61" t="s">
        <v>337</v>
      </c>
    </row>
    <row r="424" spans="1:16" x14ac:dyDescent="0.25">
      <c r="A424" s="62">
        <v>423</v>
      </c>
      <c r="B424" s="63" t="s">
        <v>210</v>
      </c>
      <c r="C424" s="61" t="s">
        <v>605</v>
      </c>
      <c r="D424" s="61" t="s">
        <v>244</v>
      </c>
      <c r="E424" s="61" t="s">
        <v>266</v>
      </c>
      <c r="F424" s="61" t="s">
        <v>282</v>
      </c>
      <c r="G424" s="61" t="s">
        <v>252</v>
      </c>
      <c r="H424" s="61" t="s">
        <v>271</v>
      </c>
      <c r="I424" s="61" t="s">
        <v>283</v>
      </c>
      <c r="J424" s="61" t="s">
        <v>257</v>
      </c>
      <c r="K424" s="61" t="s">
        <v>278</v>
      </c>
      <c r="L424" s="61" t="s">
        <v>285</v>
      </c>
      <c r="M424" s="61" t="s">
        <v>324</v>
      </c>
      <c r="N424" s="61" t="s">
        <v>290</v>
      </c>
      <c r="O424" s="61" t="s">
        <v>296</v>
      </c>
      <c r="P424" s="61" t="s">
        <v>335</v>
      </c>
    </row>
    <row r="425" spans="1:16" x14ac:dyDescent="0.25">
      <c r="A425" s="62">
        <v>424</v>
      </c>
      <c r="B425" s="63" t="s">
        <v>211</v>
      </c>
      <c r="C425" s="61" t="s">
        <v>240</v>
      </c>
      <c r="D425" s="61" t="s">
        <v>609</v>
      </c>
      <c r="E425" s="61" t="s">
        <v>260</v>
      </c>
      <c r="F425" s="61" t="s">
        <v>252</v>
      </c>
      <c r="G425" s="61" t="s">
        <v>265</v>
      </c>
      <c r="H425" s="61" t="s">
        <v>270</v>
      </c>
      <c r="I425" s="61" t="s">
        <v>299</v>
      </c>
      <c r="J425" s="61" t="s">
        <v>257</v>
      </c>
      <c r="K425" s="61" t="s">
        <v>276</v>
      </c>
      <c r="L425" s="61" t="s">
        <v>300</v>
      </c>
      <c r="M425" s="61" t="s">
        <v>302</v>
      </c>
      <c r="N425" s="61" t="s">
        <v>290</v>
      </c>
      <c r="O425" s="61" t="s">
        <v>332</v>
      </c>
      <c r="P425" s="61" t="s">
        <v>337</v>
      </c>
    </row>
    <row r="426" spans="1:16" x14ac:dyDescent="0.25">
      <c r="A426" s="62">
        <v>425</v>
      </c>
      <c r="B426" s="63" t="s">
        <v>577</v>
      </c>
      <c r="C426" s="61" t="s">
        <v>246</v>
      </c>
      <c r="D426" s="61" t="s">
        <v>240</v>
      </c>
      <c r="E426" s="61" t="s">
        <v>266</v>
      </c>
      <c r="F426" s="61" t="s">
        <v>261</v>
      </c>
      <c r="G426" s="61" t="s">
        <v>265</v>
      </c>
      <c r="H426" s="61" t="s">
        <v>270</v>
      </c>
      <c r="I426" s="61" t="s">
        <v>319</v>
      </c>
      <c r="J426" s="61" t="s">
        <v>257</v>
      </c>
      <c r="K426" s="61" t="s">
        <v>303</v>
      </c>
      <c r="L426" s="61" t="s">
        <v>285</v>
      </c>
      <c r="M426" s="61" t="s">
        <v>324</v>
      </c>
      <c r="N426" s="61" t="s">
        <v>292</v>
      </c>
      <c r="O426" s="61" t="s">
        <v>333</v>
      </c>
      <c r="P426" s="61" t="s">
        <v>337</v>
      </c>
    </row>
    <row r="427" spans="1:16" x14ac:dyDescent="0.25">
      <c r="A427" s="62">
        <v>426</v>
      </c>
      <c r="B427" s="63" t="s">
        <v>578</v>
      </c>
      <c r="C427" s="61" t="s">
        <v>245</v>
      </c>
      <c r="D427" s="61" t="s">
        <v>609</v>
      </c>
      <c r="E427" s="61" t="s">
        <v>249</v>
      </c>
      <c r="F427" s="61" t="s">
        <v>260</v>
      </c>
      <c r="G427" s="61" t="s">
        <v>608</v>
      </c>
      <c r="H427" s="61" t="s">
        <v>280</v>
      </c>
      <c r="I427" s="61" t="s">
        <v>286</v>
      </c>
      <c r="J427" s="61" t="s">
        <v>318</v>
      </c>
      <c r="K427" s="61" t="s">
        <v>276</v>
      </c>
      <c r="L427" s="61" t="s">
        <v>289</v>
      </c>
      <c r="M427" s="61" t="s">
        <v>284</v>
      </c>
      <c r="N427" s="61" t="s">
        <v>292</v>
      </c>
      <c r="O427" s="61" t="s">
        <v>333</v>
      </c>
      <c r="P427" s="61" t="s">
        <v>336</v>
      </c>
    </row>
    <row r="428" spans="1:16" x14ac:dyDescent="0.25">
      <c r="A428" s="62">
        <v>427</v>
      </c>
      <c r="B428" s="63" t="s">
        <v>590</v>
      </c>
      <c r="C428" s="61" t="s">
        <v>605</v>
      </c>
      <c r="D428" s="61" t="s">
        <v>244</v>
      </c>
      <c r="E428" s="61" t="s">
        <v>260</v>
      </c>
      <c r="F428" s="61" t="s">
        <v>256</v>
      </c>
      <c r="G428" s="61" t="s">
        <v>253</v>
      </c>
      <c r="H428" s="61" t="s">
        <v>280</v>
      </c>
      <c r="I428" s="61" t="s">
        <v>251</v>
      </c>
      <c r="J428" s="61" t="s">
        <v>320</v>
      </c>
      <c r="K428" s="61" t="s">
        <v>272</v>
      </c>
      <c r="L428" s="61" t="s">
        <v>330</v>
      </c>
      <c r="M428" s="61" t="s">
        <v>325</v>
      </c>
      <c r="N428" s="61" t="s">
        <v>290</v>
      </c>
      <c r="O428" s="61" t="s">
        <v>332</v>
      </c>
      <c r="P428" s="61" t="s">
        <v>337</v>
      </c>
    </row>
    <row r="429" spans="1:16" x14ac:dyDescent="0.25">
      <c r="A429" s="62">
        <v>428</v>
      </c>
      <c r="B429" s="63" t="s">
        <v>582</v>
      </c>
      <c r="C429" s="61" t="s">
        <v>243</v>
      </c>
      <c r="D429" s="61" t="s">
        <v>247</v>
      </c>
      <c r="E429" s="61" t="s">
        <v>260</v>
      </c>
      <c r="F429" s="61" t="s">
        <v>267</v>
      </c>
      <c r="G429" s="61" t="s">
        <v>315</v>
      </c>
      <c r="H429" s="61" t="s">
        <v>299</v>
      </c>
      <c r="I429" s="61" t="s">
        <v>341</v>
      </c>
      <c r="J429" s="61" t="s">
        <v>318</v>
      </c>
      <c r="K429" s="61" t="s">
        <v>330</v>
      </c>
      <c r="L429" s="61" t="s">
        <v>291</v>
      </c>
      <c r="M429" s="61" t="s">
        <v>300</v>
      </c>
      <c r="N429" s="61" t="s">
        <v>333</v>
      </c>
      <c r="O429" s="61" t="s">
        <v>296</v>
      </c>
      <c r="P429" s="61" t="s">
        <v>337</v>
      </c>
    </row>
    <row r="430" spans="1:16" x14ac:dyDescent="0.25">
      <c r="A430" s="62">
        <v>429</v>
      </c>
      <c r="B430" s="63" t="s">
        <v>338</v>
      </c>
      <c r="C430" s="61" t="s">
        <v>605</v>
      </c>
      <c r="D430" s="61" t="s">
        <v>254</v>
      </c>
      <c r="E430" s="61" t="s">
        <v>250</v>
      </c>
      <c r="F430" s="61" t="s">
        <v>317</v>
      </c>
      <c r="G430" s="61" t="s">
        <v>252</v>
      </c>
      <c r="H430" s="61" t="s">
        <v>270</v>
      </c>
      <c r="I430" s="61" t="s">
        <v>304</v>
      </c>
      <c r="J430" s="61" t="s">
        <v>259</v>
      </c>
      <c r="K430" s="61" t="s">
        <v>272</v>
      </c>
      <c r="L430" s="61" t="s">
        <v>303</v>
      </c>
      <c r="M430" s="61" t="s">
        <v>327</v>
      </c>
      <c r="N430" s="61" t="s">
        <v>292</v>
      </c>
      <c r="O430" s="61" t="s">
        <v>332</v>
      </c>
      <c r="P430" s="61" t="s">
        <v>335</v>
      </c>
    </row>
    <row r="431" spans="1:16" x14ac:dyDescent="0.25">
      <c r="A431" s="62">
        <v>430</v>
      </c>
      <c r="B431" s="63" t="s">
        <v>583</v>
      </c>
      <c r="C431" s="61" t="s">
        <v>245</v>
      </c>
      <c r="D431" s="61" t="s">
        <v>244</v>
      </c>
      <c r="E431" s="61" t="s">
        <v>315</v>
      </c>
      <c r="F431" s="61" t="s">
        <v>282</v>
      </c>
      <c r="G431" s="61" t="s">
        <v>269</v>
      </c>
      <c r="H431" s="61" t="s">
        <v>271</v>
      </c>
      <c r="I431" s="61" t="s">
        <v>299</v>
      </c>
      <c r="J431" s="61" t="s">
        <v>304</v>
      </c>
      <c r="K431" s="61" t="s">
        <v>330</v>
      </c>
      <c r="L431" s="61" t="s">
        <v>303</v>
      </c>
      <c r="M431" s="61" t="s">
        <v>284</v>
      </c>
      <c r="N431" s="61" t="s">
        <v>290</v>
      </c>
      <c r="O431" s="61" t="s">
        <v>333</v>
      </c>
      <c r="P431" s="61" t="s">
        <v>337</v>
      </c>
    </row>
    <row r="432" spans="1:16" x14ac:dyDescent="0.25">
      <c r="A432" s="62">
        <v>431</v>
      </c>
      <c r="B432" s="63" t="s">
        <v>584</v>
      </c>
      <c r="C432" s="61" t="s">
        <v>254</v>
      </c>
      <c r="D432" s="61" t="s">
        <v>244</v>
      </c>
      <c r="E432" s="61" t="s">
        <v>249</v>
      </c>
      <c r="F432" s="61" t="s">
        <v>263</v>
      </c>
      <c r="G432" s="61" t="s">
        <v>267</v>
      </c>
      <c r="H432" s="61" t="s">
        <v>271</v>
      </c>
      <c r="I432" s="61" t="s">
        <v>283</v>
      </c>
      <c r="J432" s="61" t="s">
        <v>251</v>
      </c>
      <c r="K432" s="61" t="s">
        <v>276</v>
      </c>
      <c r="L432" s="61" t="s">
        <v>300</v>
      </c>
      <c r="M432" s="61" t="s">
        <v>291</v>
      </c>
      <c r="N432" s="61" t="s">
        <v>290</v>
      </c>
      <c r="O432" s="61" t="s">
        <v>333</v>
      </c>
      <c r="P432" s="61" t="s">
        <v>335</v>
      </c>
    </row>
    <row r="433" spans="1:16" x14ac:dyDescent="0.25">
      <c r="A433" s="62">
        <v>432</v>
      </c>
      <c r="B433" s="63" t="s">
        <v>565</v>
      </c>
      <c r="C433" s="61" t="s">
        <v>243</v>
      </c>
      <c r="D433" s="61" t="s">
        <v>245</v>
      </c>
      <c r="E433" s="61" t="s">
        <v>274</v>
      </c>
      <c r="F433" s="61" t="s">
        <v>267</v>
      </c>
      <c r="G433" s="61" t="s">
        <v>608</v>
      </c>
      <c r="H433" s="61" t="s">
        <v>270</v>
      </c>
      <c r="I433" s="61" t="s">
        <v>299</v>
      </c>
      <c r="J433" s="61" t="s">
        <v>255</v>
      </c>
      <c r="K433" s="61" t="s">
        <v>297</v>
      </c>
      <c r="L433" s="61" t="s">
        <v>300</v>
      </c>
      <c r="M433" s="61" t="s">
        <v>285</v>
      </c>
      <c r="N433" s="61" t="s">
        <v>290</v>
      </c>
      <c r="O433" s="61" t="s">
        <v>333</v>
      </c>
      <c r="P433" s="61" t="s">
        <v>337</v>
      </c>
    </row>
    <row r="434" spans="1:16" x14ac:dyDescent="0.25">
      <c r="A434" s="62">
        <v>433</v>
      </c>
      <c r="B434" s="63" t="s">
        <v>566</v>
      </c>
      <c r="C434" s="61" t="s">
        <v>243</v>
      </c>
      <c r="D434" s="61" t="s">
        <v>244</v>
      </c>
      <c r="E434" s="61" t="s">
        <v>274</v>
      </c>
      <c r="F434" s="61" t="s">
        <v>282</v>
      </c>
      <c r="G434" s="61" t="s">
        <v>261</v>
      </c>
      <c r="H434" s="61" t="s">
        <v>270</v>
      </c>
      <c r="I434" s="61" t="s">
        <v>283</v>
      </c>
      <c r="J434" s="61" t="s">
        <v>279</v>
      </c>
      <c r="K434" s="61" t="s">
        <v>330</v>
      </c>
      <c r="L434" s="61" t="s">
        <v>300</v>
      </c>
      <c r="M434" s="61" t="s">
        <v>302</v>
      </c>
      <c r="N434" s="61" t="s">
        <v>290</v>
      </c>
      <c r="O434" s="61" t="s">
        <v>292</v>
      </c>
      <c r="P434" s="61" t="s">
        <v>337</v>
      </c>
    </row>
    <row r="435" spans="1:16" x14ac:dyDescent="0.25">
      <c r="A435" s="62">
        <v>434</v>
      </c>
      <c r="B435" s="63" t="s">
        <v>567</v>
      </c>
      <c r="C435" s="61" t="s">
        <v>243</v>
      </c>
      <c r="D435" s="61" t="s">
        <v>254</v>
      </c>
      <c r="E435" s="61" t="s">
        <v>274</v>
      </c>
      <c r="F435" s="61" t="s">
        <v>282</v>
      </c>
      <c r="G435" s="61" t="s">
        <v>265</v>
      </c>
      <c r="H435" s="61" t="s">
        <v>299</v>
      </c>
      <c r="I435" s="61" t="s">
        <v>283</v>
      </c>
      <c r="J435" s="61" t="s">
        <v>255</v>
      </c>
      <c r="K435" s="61" t="s">
        <v>291</v>
      </c>
      <c r="L435" s="61" t="s">
        <v>300</v>
      </c>
      <c r="M435" s="61" t="s">
        <v>285</v>
      </c>
      <c r="N435" s="61" t="s">
        <v>290</v>
      </c>
      <c r="O435" s="61" t="s">
        <v>292</v>
      </c>
      <c r="P435" s="61" t="s">
        <v>337</v>
      </c>
    </row>
    <row r="436" spans="1:16" x14ac:dyDescent="0.25">
      <c r="A436" s="62">
        <v>435</v>
      </c>
      <c r="B436" s="63" t="s">
        <v>568</v>
      </c>
      <c r="C436" s="61" t="s">
        <v>243</v>
      </c>
      <c r="D436" s="61" t="s">
        <v>247</v>
      </c>
      <c r="E436" s="61" t="s">
        <v>261</v>
      </c>
      <c r="F436" s="61" t="s">
        <v>267</v>
      </c>
      <c r="G436" s="61" t="s">
        <v>265</v>
      </c>
      <c r="H436" s="61" t="s">
        <v>270</v>
      </c>
      <c r="I436" s="61" t="s">
        <v>279</v>
      </c>
      <c r="J436" s="61" t="s">
        <v>283</v>
      </c>
      <c r="K436" s="61" t="s">
        <v>297</v>
      </c>
      <c r="L436" s="61" t="s">
        <v>300</v>
      </c>
      <c r="M436" s="61" t="s">
        <v>302</v>
      </c>
      <c r="N436" s="61" t="s">
        <v>290</v>
      </c>
      <c r="O436" s="61" t="s">
        <v>333</v>
      </c>
      <c r="P436" s="61" t="s">
        <v>337</v>
      </c>
    </row>
    <row r="437" spans="1:16" x14ac:dyDescent="0.25">
      <c r="A437" s="62">
        <v>436</v>
      </c>
      <c r="B437" s="63" t="s">
        <v>569</v>
      </c>
      <c r="C437" s="61" t="s">
        <v>254</v>
      </c>
      <c r="D437" s="61" t="s">
        <v>247</v>
      </c>
      <c r="E437" s="61" t="s">
        <v>261</v>
      </c>
      <c r="F437" s="61" t="s">
        <v>256</v>
      </c>
      <c r="G437" s="61" t="s">
        <v>250</v>
      </c>
      <c r="H437" s="61" t="s">
        <v>279</v>
      </c>
      <c r="I437" s="61" t="s">
        <v>255</v>
      </c>
      <c r="J437" s="61" t="s">
        <v>259</v>
      </c>
      <c r="K437" s="61" t="s">
        <v>272</v>
      </c>
      <c r="L437" s="61" t="s">
        <v>291</v>
      </c>
      <c r="M437" s="61" t="s">
        <v>275</v>
      </c>
      <c r="N437" s="61" t="s">
        <v>290</v>
      </c>
      <c r="O437" s="61" t="s">
        <v>292</v>
      </c>
      <c r="P437" s="61" t="s">
        <v>337</v>
      </c>
    </row>
    <row r="438" spans="1:16" x14ac:dyDescent="0.25">
      <c r="A438" s="62">
        <v>437</v>
      </c>
      <c r="B438" s="63" t="s">
        <v>570</v>
      </c>
      <c r="C438" s="61" t="s">
        <v>254</v>
      </c>
      <c r="D438" s="61" t="s">
        <v>246</v>
      </c>
      <c r="E438" s="61" t="s">
        <v>266</v>
      </c>
      <c r="F438" s="61" t="s">
        <v>256</v>
      </c>
      <c r="G438" s="61" t="s">
        <v>260</v>
      </c>
      <c r="H438" s="61" t="s">
        <v>271</v>
      </c>
      <c r="I438" s="61" t="s">
        <v>277</v>
      </c>
      <c r="J438" s="61" t="s">
        <v>288</v>
      </c>
      <c r="K438" s="61" t="s">
        <v>330</v>
      </c>
      <c r="L438" s="61" t="s">
        <v>302</v>
      </c>
      <c r="M438" s="61" t="s">
        <v>289</v>
      </c>
      <c r="N438" s="61" t="s">
        <v>290</v>
      </c>
      <c r="O438" s="61" t="s">
        <v>333</v>
      </c>
      <c r="P438" s="61" t="s">
        <v>337</v>
      </c>
    </row>
    <row r="439" spans="1:16" x14ac:dyDescent="0.25">
      <c r="A439" s="62">
        <v>438</v>
      </c>
      <c r="B439" s="63" t="s">
        <v>518</v>
      </c>
      <c r="C439" s="61" t="s">
        <v>243</v>
      </c>
      <c r="D439" s="61" t="s">
        <v>244</v>
      </c>
      <c r="E439" s="61" t="s">
        <v>260</v>
      </c>
      <c r="F439" s="61" t="s">
        <v>267</v>
      </c>
      <c r="G439" s="61" t="s">
        <v>269</v>
      </c>
      <c r="H439" s="61" t="s">
        <v>255</v>
      </c>
      <c r="I439" s="61" t="s">
        <v>299</v>
      </c>
      <c r="J439" s="61" t="s">
        <v>320</v>
      </c>
      <c r="K439" s="61" t="s">
        <v>276</v>
      </c>
      <c r="L439" s="61" t="s">
        <v>326</v>
      </c>
      <c r="M439" s="61" t="s">
        <v>284</v>
      </c>
      <c r="N439" s="61" t="s">
        <v>290</v>
      </c>
      <c r="O439" s="61" t="s">
        <v>333</v>
      </c>
      <c r="P439" s="61" t="s">
        <v>337</v>
      </c>
    </row>
    <row r="440" spans="1:16" x14ac:dyDescent="0.25">
      <c r="A440" s="62">
        <v>439</v>
      </c>
      <c r="B440" s="63" t="s">
        <v>585</v>
      </c>
      <c r="C440" s="61" t="s">
        <v>605</v>
      </c>
      <c r="D440" s="61" t="s">
        <v>245</v>
      </c>
      <c r="E440" s="61" t="s">
        <v>269</v>
      </c>
      <c r="F440" s="61" t="s">
        <v>252</v>
      </c>
      <c r="G440" s="61" t="s">
        <v>265</v>
      </c>
      <c r="H440" s="61" t="s">
        <v>270</v>
      </c>
      <c r="I440" s="61" t="s">
        <v>271</v>
      </c>
      <c r="J440" s="61" t="s">
        <v>273</v>
      </c>
      <c r="K440" s="61" t="s">
        <v>326</v>
      </c>
      <c r="L440" s="61" t="s">
        <v>291</v>
      </c>
      <c r="M440" s="61" t="s">
        <v>275</v>
      </c>
      <c r="N440" s="61" t="s">
        <v>290</v>
      </c>
      <c r="O440" s="61" t="s">
        <v>332</v>
      </c>
      <c r="P440" s="61" t="s">
        <v>337</v>
      </c>
    </row>
    <row r="441" spans="1:16" x14ac:dyDescent="0.25">
      <c r="A441" s="62">
        <v>440</v>
      </c>
      <c r="B441" s="63" t="s">
        <v>360</v>
      </c>
      <c r="C441" s="61" t="s">
        <v>243</v>
      </c>
      <c r="D441" s="61" t="s">
        <v>244</v>
      </c>
      <c r="E441" s="61" t="s">
        <v>253</v>
      </c>
      <c r="F441" s="61" t="s">
        <v>256</v>
      </c>
      <c r="G441" s="61" t="s">
        <v>252</v>
      </c>
      <c r="H441" s="61" t="s">
        <v>255</v>
      </c>
      <c r="I441" s="61" t="s">
        <v>304</v>
      </c>
      <c r="J441" s="61" t="s">
        <v>287</v>
      </c>
      <c r="K441" s="61" t="s">
        <v>291</v>
      </c>
      <c r="L441" s="61" t="s">
        <v>289</v>
      </c>
      <c r="M441" s="61" t="s">
        <v>275</v>
      </c>
      <c r="N441" s="61" t="s">
        <v>290</v>
      </c>
      <c r="O441" s="61" t="s">
        <v>332</v>
      </c>
      <c r="P441" s="61" t="s">
        <v>335</v>
      </c>
    </row>
    <row r="442" spans="1:16" x14ac:dyDescent="0.25">
      <c r="A442" s="62">
        <v>441</v>
      </c>
      <c r="B442" s="63" t="s">
        <v>596</v>
      </c>
      <c r="C442" s="61" t="s">
        <v>245</v>
      </c>
      <c r="D442" s="61" t="s">
        <v>244</v>
      </c>
      <c r="E442" s="61" t="s">
        <v>266</v>
      </c>
      <c r="F442" s="61" t="s">
        <v>263</v>
      </c>
      <c r="G442" s="61" t="s">
        <v>252</v>
      </c>
      <c r="H442" s="61" t="s">
        <v>271</v>
      </c>
      <c r="I442" s="61" t="s">
        <v>277</v>
      </c>
      <c r="J442" s="61" t="s">
        <v>255</v>
      </c>
      <c r="K442" s="61" t="s">
        <v>289</v>
      </c>
      <c r="L442" s="61" t="s">
        <v>300</v>
      </c>
      <c r="M442" s="61" t="s">
        <v>275</v>
      </c>
      <c r="N442" s="61" t="s">
        <v>290</v>
      </c>
      <c r="O442" s="61" t="s">
        <v>292</v>
      </c>
      <c r="P442" s="61" t="s">
        <v>335</v>
      </c>
    </row>
    <row r="443" spans="1:16" x14ac:dyDescent="0.25">
      <c r="A443" s="62">
        <v>442</v>
      </c>
      <c r="B443" s="63" t="s">
        <v>386</v>
      </c>
      <c r="C443" s="61" t="s">
        <v>254</v>
      </c>
      <c r="D443" s="61" t="s">
        <v>609</v>
      </c>
      <c r="E443" s="61" t="s">
        <v>266</v>
      </c>
      <c r="F443" s="61" t="s">
        <v>269</v>
      </c>
      <c r="G443" s="61" t="s">
        <v>265</v>
      </c>
      <c r="H443" s="61" t="s">
        <v>270</v>
      </c>
      <c r="I443" s="61" t="s">
        <v>304</v>
      </c>
      <c r="J443" s="61" t="s">
        <v>288</v>
      </c>
      <c r="K443" s="61" t="s">
        <v>330</v>
      </c>
      <c r="L443" s="61" t="s">
        <v>300</v>
      </c>
      <c r="M443" s="61" t="s">
        <v>284</v>
      </c>
      <c r="N443" s="61" t="s">
        <v>332</v>
      </c>
      <c r="O443" s="61" t="s">
        <v>333</v>
      </c>
      <c r="P443" s="61" t="s">
        <v>337</v>
      </c>
    </row>
    <row r="444" spans="1:16" x14ac:dyDescent="0.25">
      <c r="A444" s="62">
        <v>443</v>
      </c>
      <c r="B444" s="63" t="s">
        <v>402</v>
      </c>
      <c r="C444" s="61" t="s">
        <v>245</v>
      </c>
      <c r="D444" s="61" t="s">
        <v>244</v>
      </c>
      <c r="E444" s="61" t="s">
        <v>261</v>
      </c>
      <c r="F444" s="61" t="s">
        <v>315</v>
      </c>
      <c r="G444" s="61" t="s">
        <v>608</v>
      </c>
      <c r="H444" s="61" t="s">
        <v>270</v>
      </c>
      <c r="I444" s="61" t="s">
        <v>299</v>
      </c>
      <c r="J444" s="61" t="s">
        <v>320</v>
      </c>
      <c r="K444" s="61" t="s">
        <v>285</v>
      </c>
      <c r="L444" s="61" t="s">
        <v>330</v>
      </c>
      <c r="M444" s="61" t="s">
        <v>325</v>
      </c>
      <c r="N444" s="61" t="s">
        <v>290</v>
      </c>
      <c r="O444" s="61" t="s">
        <v>333</v>
      </c>
      <c r="P444" s="61" t="s">
        <v>337</v>
      </c>
    </row>
    <row r="445" spans="1:16" x14ac:dyDescent="0.25">
      <c r="A445" s="62">
        <v>444</v>
      </c>
      <c r="B445" s="63" t="s">
        <v>66</v>
      </c>
      <c r="C445" s="61" t="s">
        <v>605</v>
      </c>
      <c r="D445" s="61" t="s">
        <v>244</v>
      </c>
      <c r="E445" s="61" t="s">
        <v>266</v>
      </c>
      <c r="F445" s="61" t="s">
        <v>315</v>
      </c>
      <c r="G445" s="61" t="s">
        <v>265</v>
      </c>
      <c r="H445" s="61" t="s">
        <v>255</v>
      </c>
      <c r="I445" s="61" t="s">
        <v>288</v>
      </c>
      <c r="J445" s="61" t="s">
        <v>320</v>
      </c>
      <c r="K445" s="61" t="s">
        <v>302</v>
      </c>
      <c r="L445" s="61" t="s">
        <v>326</v>
      </c>
      <c r="M445" s="61" t="s">
        <v>284</v>
      </c>
      <c r="N445" s="61" t="s">
        <v>332</v>
      </c>
      <c r="O445" s="61" t="s">
        <v>333</v>
      </c>
      <c r="P445" s="61" t="s">
        <v>337</v>
      </c>
    </row>
    <row r="446" spans="1:16" x14ac:dyDescent="0.25">
      <c r="A446" s="62">
        <v>445</v>
      </c>
      <c r="B446" s="63" t="s">
        <v>373</v>
      </c>
      <c r="C446" s="61" t="s">
        <v>245</v>
      </c>
      <c r="D446" s="61" t="s">
        <v>246</v>
      </c>
      <c r="E446" s="61" t="s">
        <v>260</v>
      </c>
      <c r="F446" s="61" t="s">
        <v>256</v>
      </c>
      <c r="G446" s="61" t="s">
        <v>261</v>
      </c>
      <c r="H446" s="61" t="s">
        <v>341</v>
      </c>
      <c r="I446" s="61" t="s">
        <v>299</v>
      </c>
      <c r="J446" s="61" t="s">
        <v>304</v>
      </c>
      <c r="K446" s="61" t="s">
        <v>330</v>
      </c>
      <c r="L446" s="61" t="s">
        <v>303</v>
      </c>
      <c r="M446" s="61" t="s">
        <v>302</v>
      </c>
      <c r="N446" s="61" t="s">
        <v>290</v>
      </c>
      <c r="O446" s="61" t="s">
        <v>333</v>
      </c>
      <c r="P446" s="61" t="s">
        <v>337</v>
      </c>
    </row>
    <row r="447" spans="1:16" x14ac:dyDescent="0.25">
      <c r="A447" s="62">
        <v>446</v>
      </c>
      <c r="B447" s="63" t="s">
        <v>150</v>
      </c>
      <c r="C447" s="61" t="s">
        <v>605</v>
      </c>
      <c r="D447" s="61" t="s">
        <v>243</v>
      </c>
      <c r="E447" s="61" t="s">
        <v>260</v>
      </c>
      <c r="F447" s="61" t="s">
        <v>269</v>
      </c>
      <c r="G447" s="61" t="s">
        <v>252</v>
      </c>
      <c r="H447" s="61" t="s">
        <v>607</v>
      </c>
      <c r="I447" s="61" t="s">
        <v>280</v>
      </c>
      <c r="J447" s="61" t="s">
        <v>251</v>
      </c>
      <c r="K447" s="61" t="s">
        <v>297</v>
      </c>
      <c r="L447" s="61" t="s">
        <v>326</v>
      </c>
      <c r="M447" s="61" t="s">
        <v>275</v>
      </c>
      <c r="N447" s="61" t="s">
        <v>292</v>
      </c>
      <c r="O447" s="61" t="s">
        <v>333</v>
      </c>
      <c r="P447" s="61" t="s">
        <v>336</v>
      </c>
    </row>
  </sheetData>
  <pageMargins left="0.25" right="0.25"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E3594-F436-4BCC-A845-84CAD3B54615}">
  <sheetPr>
    <tabColor theme="3" tint="-0.499984740745262"/>
  </sheetPr>
  <dimension ref="A1:C90"/>
  <sheetViews>
    <sheetView showGridLines="0" workbookViewId="0">
      <selection activeCell="C29" sqref="C29"/>
    </sheetView>
  </sheetViews>
  <sheetFormatPr defaultColWidth="21.75" defaultRowHeight="16.3" x14ac:dyDescent="0.3"/>
  <cols>
    <col min="1" max="1" width="21.75" style="85"/>
    <col min="2" max="2" width="8.5" style="98" bestFit="1" customWidth="1"/>
    <col min="3" max="3" width="13.75" style="101" bestFit="1" customWidth="1"/>
    <col min="4" max="16384" width="21.75" style="85"/>
  </cols>
  <sheetData>
    <row r="1" spans="1:3" x14ac:dyDescent="0.3">
      <c r="A1" s="84" t="s">
        <v>611</v>
      </c>
      <c r="B1" s="99" t="s">
        <v>9</v>
      </c>
      <c r="C1" s="100" t="s">
        <v>37</v>
      </c>
    </row>
    <row r="2" spans="1:3" x14ac:dyDescent="0.3">
      <c r="A2" s="84" t="s">
        <v>252</v>
      </c>
      <c r="B2" s="99">
        <v>1</v>
      </c>
      <c r="C2" s="100">
        <v>2070000</v>
      </c>
    </row>
    <row r="3" spans="1:3" x14ac:dyDescent="0.3">
      <c r="A3" s="84" t="s">
        <v>320</v>
      </c>
      <c r="B3" s="99">
        <v>2</v>
      </c>
      <c r="C3" s="100">
        <v>1242000</v>
      </c>
    </row>
    <row r="4" spans="1:3" x14ac:dyDescent="0.3">
      <c r="A4" s="84" t="s">
        <v>254</v>
      </c>
      <c r="B4" s="99" t="s">
        <v>612</v>
      </c>
      <c r="C4" s="100">
        <v>667000</v>
      </c>
    </row>
    <row r="5" spans="1:3" x14ac:dyDescent="0.3">
      <c r="A5" s="84" t="s">
        <v>248</v>
      </c>
      <c r="B5" s="99" t="s">
        <v>612</v>
      </c>
      <c r="C5" s="100">
        <v>667000</v>
      </c>
    </row>
    <row r="6" spans="1:3" x14ac:dyDescent="0.3">
      <c r="A6" s="84" t="s">
        <v>244</v>
      </c>
      <c r="B6" s="99" t="s">
        <v>613</v>
      </c>
      <c r="C6" s="100">
        <v>437000</v>
      </c>
    </row>
    <row r="7" spans="1:3" x14ac:dyDescent="0.3">
      <c r="A7" s="84" t="s">
        <v>257</v>
      </c>
      <c r="B7" s="99" t="s">
        <v>613</v>
      </c>
      <c r="C7" s="100">
        <v>437000</v>
      </c>
    </row>
    <row r="8" spans="1:3" x14ac:dyDescent="0.3">
      <c r="A8" s="84" t="s">
        <v>255</v>
      </c>
      <c r="B8" s="99">
        <v>7</v>
      </c>
      <c r="C8" s="100">
        <v>385250</v>
      </c>
    </row>
    <row r="9" spans="1:3" x14ac:dyDescent="0.3">
      <c r="A9" s="84" t="s">
        <v>246</v>
      </c>
      <c r="B9" s="99" t="s">
        <v>614</v>
      </c>
      <c r="C9" s="100">
        <v>345000</v>
      </c>
    </row>
    <row r="10" spans="1:3" x14ac:dyDescent="0.3">
      <c r="A10" s="84" t="s">
        <v>299</v>
      </c>
      <c r="B10" s="99" t="s">
        <v>614</v>
      </c>
      <c r="C10" s="100">
        <v>345000</v>
      </c>
    </row>
    <row r="11" spans="1:3" x14ac:dyDescent="0.3">
      <c r="A11" s="84" t="s">
        <v>274</v>
      </c>
      <c r="B11" s="99" t="s">
        <v>615</v>
      </c>
      <c r="C11" s="100">
        <v>299000</v>
      </c>
    </row>
    <row r="12" spans="1:3" x14ac:dyDescent="0.3">
      <c r="A12" s="84" t="s">
        <v>267</v>
      </c>
      <c r="B12" s="99" t="s">
        <v>615</v>
      </c>
      <c r="C12" s="100">
        <v>299000</v>
      </c>
    </row>
    <row r="13" spans="1:3" x14ac:dyDescent="0.3">
      <c r="A13" s="84" t="s">
        <v>269</v>
      </c>
      <c r="B13" s="99" t="s">
        <v>616</v>
      </c>
      <c r="C13" s="100">
        <v>218500</v>
      </c>
    </row>
    <row r="14" spans="1:3" x14ac:dyDescent="0.3">
      <c r="A14" s="84" t="s">
        <v>333</v>
      </c>
      <c r="B14" s="99" t="s">
        <v>616</v>
      </c>
      <c r="C14" s="100">
        <v>218500</v>
      </c>
    </row>
    <row r="15" spans="1:3" x14ac:dyDescent="0.3">
      <c r="A15" s="84" t="s">
        <v>302</v>
      </c>
      <c r="B15" s="99" t="s">
        <v>616</v>
      </c>
      <c r="C15" s="100">
        <v>218500</v>
      </c>
    </row>
    <row r="16" spans="1:3" x14ac:dyDescent="0.3">
      <c r="A16" s="84" t="s">
        <v>287</v>
      </c>
      <c r="B16" s="99" t="s">
        <v>616</v>
      </c>
      <c r="C16" s="100">
        <v>218500</v>
      </c>
    </row>
    <row r="17" spans="1:3" x14ac:dyDescent="0.3">
      <c r="A17" s="84" t="s">
        <v>617</v>
      </c>
      <c r="B17" s="99" t="s">
        <v>616</v>
      </c>
      <c r="C17" s="100">
        <v>218500</v>
      </c>
    </row>
    <row r="18" spans="1:3" x14ac:dyDescent="0.3">
      <c r="A18" s="84" t="s">
        <v>341</v>
      </c>
      <c r="B18" s="99" t="s">
        <v>616</v>
      </c>
      <c r="C18" s="100">
        <v>218500</v>
      </c>
    </row>
    <row r="19" spans="1:3" x14ac:dyDescent="0.3">
      <c r="A19" s="84" t="s">
        <v>268</v>
      </c>
      <c r="B19" s="99" t="s">
        <v>618</v>
      </c>
      <c r="C19" s="100">
        <v>161000</v>
      </c>
    </row>
    <row r="20" spans="1:3" x14ac:dyDescent="0.3">
      <c r="A20" s="84" t="s">
        <v>242</v>
      </c>
      <c r="B20" s="99" t="s">
        <v>618</v>
      </c>
      <c r="C20" s="100">
        <v>161000</v>
      </c>
    </row>
    <row r="21" spans="1:3" x14ac:dyDescent="0.3">
      <c r="A21" s="84" t="s">
        <v>263</v>
      </c>
      <c r="B21" s="99" t="s">
        <v>618</v>
      </c>
      <c r="C21" s="100">
        <v>161000</v>
      </c>
    </row>
    <row r="22" spans="1:3" x14ac:dyDescent="0.3">
      <c r="A22" s="84" t="s">
        <v>319</v>
      </c>
      <c r="B22" s="99" t="s">
        <v>619</v>
      </c>
      <c r="C22" s="100">
        <v>119600</v>
      </c>
    </row>
    <row r="23" spans="1:3" x14ac:dyDescent="0.3">
      <c r="A23" s="84" t="s">
        <v>286</v>
      </c>
      <c r="B23" s="99" t="s">
        <v>619</v>
      </c>
      <c r="C23" s="100">
        <v>119600</v>
      </c>
    </row>
    <row r="24" spans="1:3" x14ac:dyDescent="0.3">
      <c r="A24" s="84" t="s">
        <v>262</v>
      </c>
      <c r="B24" s="99" t="s">
        <v>619</v>
      </c>
      <c r="C24" s="100">
        <v>119600</v>
      </c>
    </row>
    <row r="25" spans="1:3" x14ac:dyDescent="0.3">
      <c r="A25" s="84" t="s">
        <v>245</v>
      </c>
      <c r="B25" s="99" t="s">
        <v>619</v>
      </c>
      <c r="C25" s="100">
        <v>119600</v>
      </c>
    </row>
    <row r="26" spans="1:3" x14ac:dyDescent="0.3">
      <c r="A26" s="84" t="s">
        <v>317</v>
      </c>
      <c r="B26" s="99" t="s">
        <v>619</v>
      </c>
      <c r="C26" s="100">
        <v>119600</v>
      </c>
    </row>
    <row r="27" spans="1:3" x14ac:dyDescent="0.3">
      <c r="A27" s="84" t="s">
        <v>261</v>
      </c>
      <c r="B27" s="99" t="s">
        <v>620</v>
      </c>
      <c r="C27" s="100">
        <v>79925</v>
      </c>
    </row>
    <row r="28" spans="1:3" x14ac:dyDescent="0.3">
      <c r="A28" s="84" t="s">
        <v>270</v>
      </c>
      <c r="B28" s="99" t="s">
        <v>620</v>
      </c>
      <c r="C28" s="100">
        <v>79925</v>
      </c>
    </row>
    <row r="29" spans="1:3" x14ac:dyDescent="0.3">
      <c r="A29" s="84" t="s">
        <v>279</v>
      </c>
      <c r="B29" s="99" t="s">
        <v>620</v>
      </c>
      <c r="C29" s="100">
        <v>79925</v>
      </c>
    </row>
    <row r="30" spans="1:3" x14ac:dyDescent="0.3">
      <c r="A30" s="84" t="s">
        <v>256</v>
      </c>
      <c r="B30" s="99" t="s">
        <v>620</v>
      </c>
      <c r="C30" s="100">
        <v>79925</v>
      </c>
    </row>
    <row r="31" spans="1:3" x14ac:dyDescent="0.3">
      <c r="A31" s="84" t="s">
        <v>273</v>
      </c>
      <c r="B31" s="99" t="s">
        <v>620</v>
      </c>
      <c r="C31" s="100">
        <v>79925</v>
      </c>
    </row>
    <row r="32" spans="1:3" x14ac:dyDescent="0.3">
      <c r="A32" s="84" t="s">
        <v>326</v>
      </c>
      <c r="B32" s="99" t="s">
        <v>620</v>
      </c>
      <c r="C32" s="100">
        <v>79925</v>
      </c>
    </row>
    <row r="33" spans="1:3" x14ac:dyDescent="0.3">
      <c r="A33" s="84" t="s">
        <v>250</v>
      </c>
      <c r="B33" s="99" t="s">
        <v>620</v>
      </c>
      <c r="C33" s="100">
        <v>79925</v>
      </c>
    </row>
    <row r="34" spans="1:3" x14ac:dyDescent="0.3">
      <c r="A34" s="84" t="s">
        <v>275</v>
      </c>
      <c r="B34" s="99" t="s">
        <v>620</v>
      </c>
      <c r="C34" s="100">
        <v>79925</v>
      </c>
    </row>
    <row r="35" spans="1:3" x14ac:dyDescent="0.3">
      <c r="A35" s="84" t="s">
        <v>327</v>
      </c>
      <c r="B35" s="99" t="s">
        <v>621</v>
      </c>
      <c r="C35" s="100">
        <v>60663</v>
      </c>
    </row>
    <row r="36" spans="1:3" x14ac:dyDescent="0.3">
      <c r="A36" s="84" t="s">
        <v>258</v>
      </c>
      <c r="B36" s="99" t="s">
        <v>621</v>
      </c>
      <c r="C36" s="100">
        <v>60663</v>
      </c>
    </row>
    <row r="37" spans="1:3" x14ac:dyDescent="0.3">
      <c r="A37" s="84" t="s">
        <v>284</v>
      </c>
      <c r="B37" s="99" t="s">
        <v>621</v>
      </c>
      <c r="C37" s="100">
        <v>60663</v>
      </c>
    </row>
    <row r="38" spans="1:3" x14ac:dyDescent="0.3">
      <c r="A38" s="84" t="s">
        <v>330</v>
      </c>
      <c r="B38" s="99" t="s">
        <v>621</v>
      </c>
      <c r="C38" s="100">
        <v>60663</v>
      </c>
    </row>
    <row r="39" spans="1:3" x14ac:dyDescent="0.3">
      <c r="A39" s="84" t="s">
        <v>325</v>
      </c>
      <c r="B39" s="99" t="s">
        <v>622</v>
      </c>
      <c r="C39" s="100">
        <v>52900</v>
      </c>
    </row>
    <row r="40" spans="1:3" x14ac:dyDescent="0.3">
      <c r="A40" s="84" t="s">
        <v>278</v>
      </c>
      <c r="B40" s="99" t="s">
        <v>622</v>
      </c>
      <c r="C40" s="100">
        <v>52900</v>
      </c>
    </row>
    <row r="41" spans="1:3" x14ac:dyDescent="0.3">
      <c r="A41" s="84" t="s">
        <v>298</v>
      </c>
      <c r="B41" s="99" t="s">
        <v>623</v>
      </c>
      <c r="C41" s="100">
        <v>43700</v>
      </c>
    </row>
    <row r="42" spans="1:3" x14ac:dyDescent="0.3">
      <c r="A42" s="84" t="s">
        <v>251</v>
      </c>
      <c r="B42" s="99" t="s">
        <v>623</v>
      </c>
      <c r="C42" s="100">
        <v>43700</v>
      </c>
    </row>
    <row r="43" spans="1:3" x14ac:dyDescent="0.3">
      <c r="A43" s="84" t="s">
        <v>285</v>
      </c>
      <c r="B43" s="99" t="s">
        <v>623</v>
      </c>
      <c r="C43" s="100">
        <v>43700</v>
      </c>
    </row>
    <row r="44" spans="1:3" x14ac:dyDescent="0.3">
      <c r="A44" s="84" t="s">
        <v>324</v>
      </c>
      <c r="B44" s="99" t="s">
        <v>623</v>
      </c>
      <c r="C44" s="100">
        <v>43700</v>
      </c>
    </row>
    <row r="45" spans="1:3" x14ac:dyDescent="0.3">
      <c r="A45" s="84" t="s">
        <v>316</v>
      </c>
      <c r="B45" s="99" t="s">
        <v>623</v>
      </c>
      <c r="C45" s="100">
        <v>43700</v>
      </c>
    </row>
    <row r="46" spans="1:3" x14ac:dyDescent="0.3">
      <c r="A46" s="84" t="s">
        <v>297</v>
      </c>
      <c r="B46" s="99" t="s">
        <v>623</v>
      </c>
      <c r="C46" s="100">
        <v>43700</v>
      </c>
    </row>
    <row r="47" spans="1:3" x14ac:dyDescent="0.3">
      <c r="A47" s="84" t="s">
        <v>272</v>
      </c>
      <c r="B47" s="99" t="s">
        <v>624</v>
      </c>
      <c r="C47" s="100">
        <v>33503</v>
      </c>
    </row>
    <row r="48" spans="1:3" x14ac:dyDescent="0.3">
      <c r="A48" s="84" t="s">
        <v>241</v>
      </c>
      <c r="B48" s="99" t="s">
        <v>624</v>
      </c>
      <c r="C48" s="100">
        <v>33503</v>
      </c>
    </row>
    <row r="49" spans="1:3" x14ac:dyDescent="0.3">
      <c r="A49" s="84" t="s">
        <v>266</v>
      </c>
      <c r="B49" s="99" t="s">
        <v>624</v>
      </c>
      <c r="C49" s="100">
        <v>33503</v>
      </c>
    </row>
    <row r="50" spans="1:3" x14ac:dyDescent="0.3">
      <c r="A50" s="84" t="s">
        <v>280</v>
      </c>
      <c r="B50" s="99">
        <v>49</v>
      </c>
      <c r="C50" s="100">
        <v>29900</v>
      </c>
    </row>
    <row r="51" spans="1:3" x14ac:dyDescent="0.3">
      <c r="A51" s="84" t="s">
        <v>293</v>
      </c>
      <c r="B51" s="99" t="s">
        <v>625</v>
      </c>
      <c r="C51" s="100">
        <v>28635</v>
      </c>
    </row>
    <row r="52" spans="1:3" x14ac:dyDescent="0.3">
      <c r="A52" s="84" t="s">
        <v>271</v>
      </c>
      <c r="B52" s="99" t="s">
        <v>625</v>
      </c>
      <c r="C52" s="100">
        <v>28635</v>
      </c>
    </row>
    <row r="53" spans="1:3" x14ac:dyDescent="0.3">
      <c r="A53" s="84" t="s">
        <v>277</v>
      </c>
      <c r="B53" s="99">
        <v>52</v>
      </c>
      <c r="C53" s="100">
        <v>28140</v>
      </c>
    </row>
    <row r="54" spans="1:3" x14ac:dyDescent="0.3">
      <c r="A54" s="84" t="s">
        <v>323</v>
      </c>
      <c r="B54" s="99">
        <v>53</v>
      </c>
      <c r="C54" s="100">
        <v>27990</v>
      </c>
    </row>
    <row r="55" spans="1:3" x14ac:dyDescent="0.3">
      <c r="A55" s="84" t="s">
        <v>249</v>
      </c>
      <c r="B55" s="99">
        <v>54</v>
      </c>
      <c r="C55" s="100">
        <v>27840</v>
      </c>
    </row>
    <row r="56" spans="1:3" x14ac:dyDescent="0.3">
      <c r="A56" s="84" t="s">
        <v>336</v>
      </c>
      <c r="B56" s="99" t="s">
        <v>626</v>
      </c>
      <c r="C56" s="100">
        <v>50000</v>
      </c>
    </row>
    <row r="57" spans="1:3" x14ac:dyDescent="0.3">
      <c r="A57" s="84" t="s">
        <v>264</v>
      </c>
      <c r="B57" s="99"/>
      <c r="C57" s="100">
        <v>0</v>
      </c>
    </row>
    <row r="58" spans="1:3" x14ac:dyDescent="0.3">
      <c r="A58" s="84" t="s">
        <v>315</v>
      </c>
      <c r="B58" s="99"/>
      <c r="C58" s="100">
        <v>0</v>
      </c>
    </row>
    <row r="59" spans="1:3" x14ac:dyDescent="0.3">
      <c r="A59" s="84" t="s">
        <v>301</v>
      </c>
      <c r="B59" s="99"/>
      <c r="C59" s="100">
        <v>0</v>
      </c>
    </row>
    <row r="60" spans="1:3" x14ac:dyDescent="0.3">
      <c r="A60" s="84" t="s">
        <v>283</v>
      </c>
      <c r="B60" s="99"/>
      <c r="C60" s="100">
        <v>0</v>
      </c>
    </row>
    <row r="61" spans="1:3" x14ac:dyDescent="0.3">
      <c r="A61" s="84" t="s">
        <v>304</v>
      </c>
      <c r="B61" s="99"/>
      <c r="C61" s="100">
        <v>0</v>
      </c>
    </row>
    <row r="62" spans="1:3" x14ac:dyDescent="0.3">
      <c r="A62" s="84" t="s">
        <v>276</v>
      </c>
      <c r="B62" s="99"/>
      <c r="C62" s="100">
        <v>0</v>
      </c>
    </row>
    <row r="63" spans="1:3" x14ac:dyDescent="0.3">
      <c r="A63" s="84" t="s">
        <v>281</v>
      </c>
      <c r="B63" s="99"/>
      <c r="C63" s="100">
        <v>0</v>
      </c>
    </row>
    <row r="64" spans="1:3" x14ac:dyDescent="0.3">
      <c r="A64" s="84" t="s">
        <v>240</v>
      </c>
      <c r="B64" s="99"/>
      <c r="C64" s="100">
        <v>0</v>
      </c>
    </row>
    <row r="65" spans="1:3" x14ac:dyDescent="0.3">
      <c r="A65" s="84" t="s">
        <v>243</v>
      </c>
      <c r="B65" s="99"/>
      <c r="C65" s="100">
        <v>0</v>
      </c>
    </row>
    <row r="66" spans="1:3" x14ac:dyDescent="0.3">
      <c r="A66" s="84" t="s">
        <v>282</v>
      </c>
      <c r="B66" s="99"/>
      <c r="C66" s="100">
        <v>0</v>
      </c>
    </row>
    <row r="67" spans="1:3" x14ac:dyDescent="0.3">
      <c r="A67" s="84" t="s">
        <v>332</v>
      </c>
      <c r="B67" s="99"/>
      <c r="C67" s="100">
        <v>0</v>
      </c>
    </row>
    <row r="68" spans="1:3" x14ac:dyDescent="0.3">
      <c r="A68" s="84" t="s">
        <v>303</v>
      </c>
      <c r="B68" s="99"/>
      <c r="C68" s="100">
        <v>0</v>
      </c>
    </row>
    <row r="69" spans="1:3" x14ac:dyDescent="0.3">
      <c r="A69" s="84" t="s">
        <v>300</v>
      </c>
      <c r="B69" s="99"/>
      <c r="C69" s="100">
        <v>0</v>
      </c>
    </row>
    <row r="70" spans="1:3" x14ac:dyDescent="0.3">
      <c r="A70" s="84" t="s">
        <v>329</v>
      </c>
      <c r="B70" s="99"/>
      <c r="C70" s="100">
        <v>0</v>
      </c>
    </row>
    <row r="71" spans="1:3" x14ac:dyDescent="0.3">
      <c r="A71" s="84" t="s">
        <v>247</v>
      </c>
      <c r="B71" s="99"/>
      <c r="C71" s="100">
        <v>0</v>
      </c>
    </row>
    <row r="72" spans="1:3" x14ac:dyDescent="0.3">
      <c r="A72" s="84" t="s">
        <v>291</v>
      </c>
      <c r="B72" s="99"/>
      <c r="C72" s="100">
        <v>0</v>
      </c>
    </row>
    <row r="73" spans="1:3" x14ac:dyDescent="0.3">
      <c r="A73" s="84" t="s">
        <v>290</v>
      </c>
      <c r="B73" s="99"/>
      <c r="C73" s="100">
        <v>0</v>
      </c>
    </row>
    <row r="74" spans="1:3" x14ac:dyDescent="0.3">
      <c r="A74" s="84" t="s">
        <v>288</v>
      </c>
      <c r="B74" s="99"/>
      <c r="C74" s="100">
        <v>0</v>
      </c>
    </row>
    <row r="75" spans="1:3" x14ac:dyDescent="0.3">
      <c r="A75" s="84" t="s">
        <v>289</v>
      </c>
      <c r="B75" s="99"/>
      <c r="C75" s="100">
        <v>0</v>
      </c>
    </row>
    <row r="76" spans="1:3" x14ac:dyDescent="0.3">
      <c r="A76" s="84" t="s">
        <v>321</v>
      </c>
      <c r="B76" s="99"/>
      <c r="C76" s="100">
        <v>0</v>
      </c>
    </row>
    <row r="77" spans="1:3" x14ac:dyDescent="0.3">
      <c r="A77" s="84" t="s">
        <v>260</v>
      </c>
      <c r="B77" s="99"/>
      <c r="C77" s="100">
        <v>0</v>
      </c>
    </row>
    <row r="78" spans="1:3" x14ac:dyDescent="0.3">
      <c r="A78" s="84" t="s">
        <v>331</v>
      </c>
      <c r="B78" s="99"/>
      <c r="C78" s="100">
        <v>0</v>
      </c>
    </row>
    <row r="79" spans="1:3" x14ac:dyDescent="0.3">
      <c r="A79" s="84" t="s">
        <v>253</v>
      </c>
      <c r="B79" s="99"/>
      <c r="C79" s="100">
        <v>0</v>
      </c>
    </row>
    <row r="80" spans="1:3" x14ac:dyDescent="0.3">
      <c r="A80" s="84" t="s">
        <v>318</v>
      </c>
      <c r="B80" s="99"/>
      <c r="C80" s="100">
        <v>0</v>
      </c>
    </row>
    <row r="81" spans="1:3" x14ac:dyDescent="0.3">
      <c r="A81" s="84" t="s">
        <v>335</v>
      </c>
      <c r="B81" s="99"/>
      <c r="C81" s="100">
        <v>0</v>
      </c>
    </row>
    <row r="82" spans="1:3" x14ac:dyDescent="0.3">
      <c r="A82" s="84" t="s">
        <v>322</v>
      </c>
      <c r="B82" s="99"/>
      <c r="C82" s="100">
        <v>0</v>
      </c>
    </row>
    <row r="83" spans="1:3" x14ac:dyDescent="0.3">
      <c r="A83" s="84" t="s">
        <v>295</v>
      </c>
      <c r="B83" s="99"/>
      <c r="C83" s="100">
        <v>0</v>
      </c>
    </row>
    <row r="84" spans="1:3" x14ac:dyDescent="0.3">
      <c r="A84" s="84" t="s">
        <v>292</v>
      </c>
      <c r="B84" s="99"/>
      <c r="C84" s="100">
        <v>0</v>
      </c>
    </row>
    <row r="85" spans="1:3" x14ac:dyDescent="0.3">
      <c r="A85" s="84" t="s">
        <v>265</v>
      </c>
      <c r="B85" s="99"/>
      <c r="C85" s="100">
        <v>0</v>
      </c>
    </row>
    <row r="86" spans="1:3" x14ac:dyDescent="0.3">
      <c r="A86" s="84" t="s">
        <v>296</v>
      </c>
      <c r="B86" s="99"/>
      <c r="C86" s="100">
        <v>0</v>
      </c>
    </row>
    <row r="87" spans="1:3" x14ac:dyDescent="0.3">
      <c r="A87" s="84" t="s">
        <v>337</v>
      </c>
      <c r="B87" s="99"/>
      <c r="C87" s="100">
        <v>0</v>
      </c>
    </row>
    <row r="88" spans="1:3" x14ac:dyDescent="0.3">
      <c r="A88" s="84" t="s">
        <v>294</v>
      </c>
      <c r="B88" s="99"/>
      <c r="C88" s="100">
        <v>0</v>
      </c>
    </row>
    <row r="89" spans="1:3" x14ac:dyDescent="0.3">
      <c r="A89" s="84" t="s">
        <v>259</v>
      </c>
      <c r="B89" s="99"/>
      <c r="C89" s="100">
        <v>0</v>
      </c>
    </row>
    <row r="90" spans="1:3" x14ac:dyDescent="0.3">
      <c r="A90" s="84" t="s">
        <v>334</v>
      </c>
      <c r="B90" s="99"/>
      <c r="C90" s="100">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P55"/>
  <sheetViews>
    <sheetView showGridLines="0" workbookViewId="0">
      <selection activeCell="O1" sqref="O1:S1048576"/>
    </sheetView>
  </sheetViews>
  <sheetFormatPr defaultColWidth="41.375" defaultRowHeight="10.9" x14ac:dyDescent="0.2"/>
  <cols>
    <col min="1" max="1" width="4.375" style="4" bestFit="1" customWidth="1"/>
    <col min="2" max="2" width="5.625" style="4" bestFit="1" customWidth="1"/>
    <col min="3" max="3" width="2.625" style="4" customWidth="1"/>
    <col min="4" max="4" width="18" style="4" bestFit="1" customWidth="1"/>
    <col min="5" max="6" width="5.375" style="4" customWidth="1"/>
    <col min="7" max="7" width="5" style="4" bestFit="1" customWidth="1"/>
    <col min="8" max="8" width="1.75" style="4" customWidth="1"/>
    <col min="9" max="9" width="19.25" style="4" customWidth="1"/>
    <col min="10" max="11" width="5.375" style="4" customWidth="1"/>
    <col min="12" max="12" width="5" style="4" bestFit="1" customWidth="1"/>
    <col min="13" max="13" width="2.25" style="4" customWidth="1"/>
    <col min="14" max="14" width="3" style="4" customWidth="1"/>
    <col min="15" max="15" width="5.25" style="4" bestFit="1" customWidth="1"/>
    <col min="16" max="16" width="6.75" style="4" bestFit="1" customWidth="1"/>
    <col min="17" max="16384" width="41.375" style="4"/>
  </cols>
  <sheetData>
    <row r="1" spans="1:14" ht="11.55" thickBot="1" x14ac:dyDescent="0.25">
      <c r="A1" s="78">
        <f>SUM(E3:E55,J3:J38)</f>
        <v>6244</v>
      </c>
      <c r="B1" s="79">
        <f>SUM(A1)/14</f>
        <v>446</v>
      </c>
      <c r="C1" s="1"/>
      <c r="D1" s="1"/>
      <c r="E1" s="2"/>
      <c r="F1" s="2"/>
      <c r="G1" s="2"/>
      <c r="H1" s="1"/>
      <c r="I1" s="1"/>
      <c r="J1" s="1"/>
      <c r="K1" s="3"/>
      <c r="L1" s="1"/>
      <c r="M1" s="1"/>
      <c r="N1" s="1"/>
    </row>
    <row r="2" spans="1:14" s="15" customFormat="1" ht="22.45" thickBot="1" x14ac:dyDescent="0.3">
      <c r="A2" s="5"/>
      <c r="B2" s="5"/>
      <c r="C2" s="6"/>
      <c r="D2" s="7" t="s">
        <v>3</v>
      </c>
      <c r="E2" s="8" t="s">
        <v>0</v>
      </c>
      <c r="F2" s="9" t="s">
        <v>374</v>
      </c>
      <c r="G2" s="10" t="s">
        <v>4</v>
      </c>
      <c r="H2" s="6"/>
      <c r="I2" s="11" t="s">
        <v>3</v>
      </c>
      <c r="J2" s="12" t="s">
        <v>0</v>
      </c>
      <c r="K2" s="13" t="s">
        <v>374</v>
      </c>
      <c r="L2" s="14" t="s">
        <v>4</v>
      </c>
      <c r="M2" s="6"/>
      <c r="N2" s="6"/>
    </row>
    <row r="3" spans="1:14" x14ac:dyDescent="0.2">
      <c r="A3" s="16"/>
      <c r="B3" s="17"/>
      <c r="C3" s="1"/>
      <c r="D3" s="18" t="s">
        <v>240</v>
      </c>
      <c r="E3" s="19">
        <f>COUNTIF(SELECTIONS!$D$1:$AE$447,D3)</f>
        <v>18</v>
      </c>
      <c r="F3" s="20">
        <f>IFERROR(E3/$B$1,"")</f>
        <v>4.0358744394618833E-2</v>
      </c>
      <c r="G3" s="21" t="s">
        <v>5</v>
      </c>
      <c r="H3" s="1"/>
      <c r="I3" s="22" t="s">
        <v>297</v>
      </c>
      <c r="J3" s="23">
        <f>COUNTIF(SELECTIONS!$D$1:$AE$447,I3)</f>
        <v>34</v>
      </c>
      <c r="K3" s="24">
        <f>IFERROR(J3/$B$1,"")</f>
        <v>7.623318385650224E-2</v>
      </c>
      <c r="L3" s="25" t="s">
        <v>6</v>
      </c>
      <c r="M3" s="1"/>
      <c r="N3" s="1"/>
    </row>
    <row r="4" spans="1:14" x14ac:dyDescent="0.2">
      <c r="A4" s="16"/>
      <c r="B4" s="17"/>
      <c r="C4" s="1"/>
      <c r="D4" s="26" t="s">
        <v>241</v>
      </c>
      <c r="E4" s="27">
        <f>COUNTIF(SELECTIONS!$D$1:$AE$447,D4)</f>
        <v>93</v>
      </c>
      <c r="F4" s="28">
        <f t="shared" ref="F4:F55" si="0">IFERROR(E4/$B$1,"")</f>
        <v>0.2085201793721973</v>
      </c>
      <c r="G4" s="29" t="s">
        <v>5</v>
      </c>
      <c r="H4" s="1"/>
      <c r="I4" s="30" t="s">
        <v>272</v>
      </c>
      <c r="J4" s="31">
        <f>COUNTIF(SELECTIONS!$D$1:$AE$447,I4)</f>
        <v>61</v>
      </c>
      <c r="K4" s="32">
        <f t="shared" ref="K4:K38" si="1">IFERROR(J4/$B$1,"")</f>
        <v>0.1367713004484305</v>
      </c>
      <c r="L4" s="33" t="s">
        <v>6</v>
      </c>
      <c r="M4" s="1"/>
      <c r="N4" s="1"/>
    </row>
    <row r="5" spans="1:14" x14ac:dyDescent="0.2">
      <c r="A5" s="16"/>
      <c r="B5" s="17"/>
      <c r="C5" s="1"/>
      <c r="D5" s="26" t="s">
        <v>242</v>
      </c>
      <c r="E5" s="27">
        <f>COUNTIF(SELECTIONS!$D$1:$AE$447,D5)</f>
        <v>36</v>
      </c>
      <c r="F5" s="28">
        <f t="shared" si="0"/>
        <v>8.0717488789237665E-2</v>
      </c>
      <c r="G5" s="29" t="s">
        <v>5</v>
      </c>
      <c r="H5" s="1"/>
      <c r="I5" s="30" t="s">
        <v>321</v>
      </c>
      <c r="J5" s="31">
        <f>COUNTIF(SELECTIONS!$D$1:$AE$447,I5)</f>
        <v>3</v>
      </c>
      <c r="K5" s="32">
        <f t="shared" si="1"/>
        <v>6.7264573991031393E-3</v>
      </c>
      <c r="L5" s="33" t="s">
        <v>6</v>
      </c>
      <c r="M5" s="1"/>
      <c r="N5" s="1"/>
    </row>
    <row r="6" spans="1:14" x14ac:dyDescent="0.2">
      <c r="A6" s="16"/>
      <c r="B6" s="17"/>
      <c r="C6" s="1"/>
      <c r="D6" s="26" t="s">
        <v>243</v>
      </c>
      <c r="E6" s="27">
        <f>COUNTIF(SELECTIONS!$D$1:$AE$447,D6)</f>
        <v>153</v>
      </c>
      <c r="F6" s="28">
        <f t="shared" si="0"/>
        <v>0.34304932735426008</v>
      </c>
      <c r="G6" s="29" t="s">
        <v>5</v>
      </c>
      <c r="H6" s="1"/>
      <c r="I6" s="30" t="s">
        <v>291</v>
      </c>
      <c r="J6" s="31">
        <f>COUNTIF(SELECTIONS!$D$1:$AE$447,I6)</f>
        <v>74</v>
      </c>
      <c r="K6" s="32">
        <f t="shared" si="1"/>
        <v>0.16591928251121077</v>
      </c>
      <c r="L6" s="33" t="s">
        <v>6</v>
      </c>
      <c r="M6" s="1"/>
      <c r="N6" s="1"/>
    </row>
    <row r="7" spans="1:14" x14ac:dyDescent="0.2">
      <c r="A7" s="16"/>
      <c r="B7" s="17"/>
      <c r="C7" s="1"/>
      <c r="D7" s="26" t="s">
        <v>244</v>
      </c>
      <c r="E7" s="27">
        <f>COUNTIF(SELECTIONS!$D$1:$AE$447,D7)</f>
        <v>119</v>
      </c>
      <c r="F7" s="28">
        <f t="shared" si="0"/>
        <v>0.26681614349775784</v>
      </c>
      <c r="G7" s="29" t="s">
        <v>5</v>
      </c>
      <c r="H7" s="1"/>
      <c r="I7" s="30" t="s">
        <v>275</v>
      </c>
      <c r="J7" s="31">
        <f>COUNTIF(SELECTIONS!$D$1:$AE$447,I7)</f>
        <v>40</v>
      </c>
      <c r="K7" s="32">
        <f t="shared" si="1"/>
        <v>8.9686098654708515E-2</v>
      </c>
      <c r="L7" s="33" t="s">
        <v>6</v>
      </c>
      <c r="M7" s="1"/>
      <c r="N7" s="1"/>
    </row>
    <row r="8" spans="1:14" x14ac:dyDescent="0.2">
      <c r="A8" s="16"/>
      <c r="B8" s="17"/>
      <c r="C8" s="1"/>
      <c r="D8" s="26" t="s">
        <v>254</v>
      </c>
      <c r="E8" s="27">
        <f>COUNTIF(SELECTIONS!$D$1:$AE$447,D8)</f>
        <v>127</v>
      </c>
      <c r="F8" s="28">
        <f t="shared" si="0"/>
        <v>0.28475336322869954</v>
      </c>
      <c r="G8" s="29" t="s">
        <v>5</v>
      </c>
      <c r="H8" s="1"/>
      <c r="I8" s="30" t="s">
        <v>276</v>
      </c>
      <c r="J8" s="31">
        <f>COUNTIF(SELECTIONS!$D$1:$AE$447,I8)</f>
        <v>69</v>
      </c>
      <c r="K8" s="32">
        <f t="shared" si="1"/>
        <v>0.1547085201793722</v>
      </c>
      <c r="L8" s="33" t="s">
        <v>6</v>
      </c>
      <c r="M8" s="1"/>
      <c r="N8" s="1"/>
    </row>
    <row r="9" spans="1:14" x14ac:dyDescent="0.2">
      <c r="A9" s="16"/>
      <c r="B9" s="17"/>
      <c r="C9" s="1"/>
      <c r="D9" s="26" t="s">
        <v>245</v>
      </c>
      <c r="E9" s="27">
        <f>COUNTIF(SELECTIONS!$D$1:$AE$447,D9)</f>
        <v>218</v>
      </c>
      <c r="F9" s="28">
        <f t="shared" si="0"/>
        <v>0.48878923766816146</v>
      </c>
      <c r="G9" s="29" t="s">
        <v>5</v>
      </c>
      <c r="H9" s="1"/>
      <c r="I9" s="30" t="s">
        <v>300</v>
      </c>
      <c r="J9" s="31">
        <f>COUNTIF(SELECTIONS!$D$1:$AE$447,I9)</f>
        <v>159</v>
      </c>
      <c r="K9" s="32">
        <f t="shared" si="1"/>
        <v>0.35650224215246634</v>
      </c>
      <c r="L9" s="33" t="s">
        <v>6</v>
      </c>
      <c r="M9" s="1"/>
      <c r="N9" s="1"/>
    </row>
    <row r="10" spans="1:14" x14ac:dyDescent="0.2">
      <c r="A10" s="16"/>
      <c r="B10" s="17"/>
      <c r="C10" s="1"/>
      <c r="D10" s="26" t="s">
        <v>246</v>
      </c>
      <c r="E10" s="27">
        <f>COUNTIF(SELECTIONS!$D$1:$AE$447,D10)</f>
        <v>45</v>
      </c>
      <c r="F10" s="28">
        <f t="shared" si="0"/>
        <v>0.10089686098654709</v>
      </c>
      <c r="G10" s="29" t="s">
        <v>5</v>
      </c>
      <c r="H10" s="1"/>
      <c r="I10" s="30" t="s">
        <v>278</v>
      </c>
      <c r="J10" s="31">
        <f>COUNTIF(SELECTIONS!$D$1:$AE$447,I10)</f>
        <v>27</v>
      </c>
      <c r="K10" s="32">
        <f t="shared" si="1"/>
        <v>6.0538116591928252E-2</v>
      </c>
      <c r="L10" s="33" t="s">
        <v>6</v>
      </c>
      <c r="M10" s="1"/>
      <c r="N10" s="1"/>
    </row>
    <row r="11" spans="1:14" x14ac:dyDescent="0.2">
      <c r="A11" s="16"/>
      <c r="B11" s="17"/>
      <c r="C11" s="1"/>
      <c r="D11" s="26" t="s">
        <v>247</v>
      </c>
      <c r="E11" s="27">
        <f>COUNTIF(SELECTIONS!$D$1:$AE$447,D11)</f>
        <v>38</v>
      </c>
      <c r="F11" s="28">
        <f t="shared" si="0"/>
        <v>8.520179372197309E-2</v>
      </c>
      <c r="G11" s="29" t="s">
        <v>5</v>
      </c>
      <c r="H11" s="1"/>
      <c r="I11" s="30" t="s">
        <v>322</v>
      </c>
      <c r="J11" s="31">
        <f>COUNTIF(SELECTIONS!$D$1:$AE$447,I11)</f>
        <v>12</v>
      </c>
      <c r="K11" s="32">
        <f t="shared" si="1"/>
        <v>2.6905829596412557E-2</v>
      </c>
      <c r="L11" s="33" t="s">
        <v>6</v>
      </c>
      <c r="M11" s="1"/>
      <c r="N11" s="1"/>
    </row>
    <row r="12" spans="1:14" ht="11.55" thickBot="1" x14ac:dyDescent="0.25">
      <c r="A12" s="16"/>
      <c r="B12" s="17"/>
      <c r="C12" s="1"/>
      <c r="D12" s="34" t="s">
        <v>248</v>
      </c>
      <c r="E12" s="35">
        <f>COUNTIF(SELECTIONS!$D$1:$AE$447,D12)</f>
        <v>45</v>
      </c>
      <c r="F12" s="36">
        <f t="shared" si="0"/>
        <v>0.10089686098654709</v>
      </c>
      <c r="G12" s="37" t="s">
        <v>5</v>
      </c>
      <c r="H12" s="1"/>
      <c r="I12" s="30" t="s">
        <v>323</v>
      </c>
      <c r="J12" s="31">
        <f>COUNTIF(SELECTIONS!$D$1:$AE$447,I12)</f>
        <v>1</v>
      </c>
      <c r="K12" s="32">
        <f t="shared" si="1"/>
        <v>2.242152466367713E-3</v>
      </c>
      <c r="L12" s="33" t="s">
        <v>6</v>
      </c>
      <c r="M12" s="1"/>
      <c r="N12" s="1"/>
    </row>
    <row r="13" spans="1:14" x14ac:dyDescent="0.2">
      <c r="A13" s="16"/>
      <c r="B13" s="17"/>
      <c r="C13" s="1"/>
      <c r="D13" s="38" t="s">
        <v>249</v>
      </c>
      <c r="E13" s="39">
        <f>COUNTIF(SELECTIONS!$D$1:$AE$447,D13)</f>
        <v>27</v>
      </c>
      <c r="F13" s="40">
        <f t="shared" si="0"/>
        <v>6.0538116591928252E-2</v>
      </c>
      <c r="G13" s="41" t="s">
        <v>17</v>
      </c>
      <c r="H13" s="1"/>
      <c r="I13" s="30" t="s">
        <v>301</v>
      </c>
      <c r="J13" s="31">
        <f>COUNTIF(SELECTIONS!$D$1:$AE$447,I13)</f>
        <v>16</v>
      </c>
      <c r="K13" s="32">
        <f t="shared" si="1"/>
        <v>3.5874439461883408E-2</v>
      </c>
      <c r="L13" s="33" t="s">
        <v>6</v>
      </c>
      <c r="M13" s="1"/>
      <c r="N13" s="1"/>
    </row>
    <row r="14" spans="1:14" x14ac:dyDescent="0.2">
      <c r="A14" s="16"/>
      <c r="B14" s="17"/>
      <c r="C14" s="1"/>
      <c r="D14" s="30" t="s">
        <v>250</v>
      </c>
      <c r="E14" s="31">
        <f>COUNTIF(SELECTIONS!$D$1:$AE$447,D14)</f>
        <v>13</v>
      </c>
      <c r="F14" s="42">
        <f t="shared" si="0"/>
        <v>2.914798206278027E-2</v>
      </c>
      <c r="G14" s="33" t="s">
        <v>17</v>
      </c>
      <c r="H14" s="1"/>
      <c r="I14" s="30" t="s">
        <v>302</v>
      </c>
      <c r="J14" s="31">
        <f>COUNTIF(SELECTIONS!$D$1:$AE$447,I14)</f>
        <v>139</v>
      </c>
      <c r="K14" s="32">
        <f t="shared" si="1"/>
        <v>0.31165919282511212</v>
      </c>
      <c r="L14" s="33" t="s">
        <v>6</v>
      </c>
      <c r="M14" s="1"/>
      <c r="N14" s="1"/>
    </row>
    <row r="15" spans="1:14" x14ac:dyDescent="0.2">
      <c r="A15" s="16"/>
      <c r="B15" s="17"/>
      <c r="C15" s="1"/>
      <c r="D15" s="38" t="s">
        <v>274</v>
      </c>
      <c r="E15" s="39">
        <f>COUNTIF(SELECTIONS!$D$1:$AE$447,D15)</f>
        <v>127</v>
      </c>
      <c r="F15" s="40">
        <f t="shared" si="0"/>
        <v>0.28475336322869954</v>
      </c>
      <c r="G15" s="41" t="s">
        <v>17</v>
      </c>
      <c r="H15" s="1"/>
      <c r="I15" s="30" t="s">
        <v>303</v>
      </c>
      <c r="J15" s="31">
        <f>COUNTIF(SELECTIONS!$D$1:$AE$447,I15)</f>
        <v>61</v>
      </c>
      <c r="K15" s="32">
        <f t="shared" si="1"/>
        <v>0.1367713004484305</v>
      </c>
      <c r="L15" s="33" t="s">
        <v>6</v>
      </c>
      <c r="M15" s="1"/>
      <c r="N15" s="1"/>
    </row>
    <row r="16" spans="1:14" x14ac:dyDescent="0.2">
      <c r="A16" s="16"/>
      <c r="B16" s="17"/>
      <c r="C16" s="1"/>
      <c r="D16" s="30" t="s">
        <v>315</v>
      </c>
      <c r="E16" s="31">
        <f>COUNTIF(SELECTIONS!$D$1:$AE$447,D16)</f>
        <v>68</v>
      </c>
      <c r="F16" s="42">
        <f t="shared" si="0"/>
        <v>0.15246636771300448</v>
      </c>
      <c r="G16" s="33" t="s">
        <v>17</v>
      </c>
      <c r="H16" s="1"/>
      <c r="I16" s="30" t="s">
        <v>324</v>
      </c>
      <c r="J16" s="31">
        <f>COUNTIF(SELECTIONS!$D$1:$AE$447,I16)</f>
        <v>48</v>
      </c>
      <c r="K16" s="32">
        <f t="shared" si="1"/>
        <v>0.10762331838565023</v>
      </c>
      <c r="L16" s="33" t="s">
        <v>6</v>
      </c>
      <c r="M16" s="1"/>
      <c r="N16" s="1"/>
    </row>
    <row r="17" spans="1:14" x14ac:dyDescent="0.2">
      <c r="A17" s="16"/>
      <c r="B17" s="17"/>
      <c r="C17" s="1"/>
      <c r="D17" s="30" t="s">
        <v>252</v>
      </c>
      <c r="E17" s="31">
        <f>COUNTIF(SELECTIONS!$D$1:$AE$447,D17)</f>
        <v>50</v>
      </c>
      <c r="F17" s="42">
        <f t="shared" si="0"/>
        <v>0.11210762331838565</v>
      </c>
      <c r="G17" s="33" t="s">
        <v>17</v>
      </c>
      <c r="H17" s="1"/>
      <c r="I17" s="30" t="s">
        <v>325</v>
      </c>
      <c r="J17" s="31">
        <f>COUNTIF(SELECTIONS!$D$1:$AE$447,I17)</f>
        <v>13</v>
      </c>
      <c r="K17" s="32">
        <f t="shared" si="1"/>
        <v>2.914798206278027E-2</v>
      </c>
      <c r="L17" s="33" t="s">
        <v>6</v>
      </c>
      <c r="M17" s="1"/>
      <c r="N17" s="1"/>
    </row>
    <row r="18" spans="1:14" x14ac:dyDescent="0.2">
      <c r="A18" s="1"/>
      <c r="B18" s="1"/>
      <c r="C18" s="1"/>
      <c r="D18" s="30" t="s">
        <v>253</v>
      </c>
      <c r="E18" s="31">
        <f>COUNTIF(SELECTIONS!$D$1:$AE$447,D18)</f>
        <v>22</v>
      </c>
      <c r="F18" s="42">
        <f t="shared" si="0"/>
        <v>4.9327354260089683E-2</v>
      </c>
      <c r="G18" s="33" t="s">
        <v>17</v>
      </c>
      <c r="H18" s="1"/>
      <c r="I18" s="30" t="s">
        <v>326</v>
      </c>
      <c r="J18" s="31">
        <f>COUNTIF(SELECTIONS!$D$1:$AE$447,I18)</f>
        <v>66</v>
      </c>
      <c r="K18" s="32">
        <f t="shared" si="1"/>
        <v>0.14798206278026907</v>
      </c>
      <c r="L18" s="33" t="s">
        <v>6</v>
      </c>
      <c r="M18" s="1"/>
      <c r="N18" s="1"/>
    </row>
    <row r="19" spans="1:14" x14ac:dyDescent="0.2">
      <c r="A19" s="1"/>
      <c r="B19" s="1"/>
      <c r="C19" s="1"/>
      <c r="D19" s="30" t="s">
        <v>316</v>
      </c>
      <c r="E19" s="31">
        <f>COUNTIF(SELECTIONS!$D$1:$AE$447,D19)</f>
        <v>22</v>
      </c>
      <c r="F19" s="42">
        <f t="shared" ref="F19:F32" si="2">IFERROR(E19/$B$1,"")</f>
        <v>4.9327354260089683E-2</v>
      </c>
      <c r="G19" s="33" t="s">
        <v>17</v>
      </c>
      <c r="H19" s="1"/>
      <c r="I19" s="30" t="s">
        <v>284</v>
      </c>
      <c r="J19" s="31">
        <f>COUNTIF(SELECTIONS!$D$1:$AE$447,I19)</f>
        <v>117</v>
      </c>
      <c r="K19" s="32">
        <f t="shared" si="1"/>
        <v>0.2623318385650224</v>
      </c>
      <c r="L19" s="33" t="s">
        <v>6</v>
      </c>
      <c r="M19" s="1"/>
      <c r="N19" s="1"/>
    </row>
    <row r="20" spans="1:14" x14ac:dyDescent="0.2">
      <c r="A20" s="1"/>
      <c r="B20" s="1"/>
      <c r="C20" s="1"/>
      <c r="D20" s="30" t="s">
        <v>282</v>
      </c>
      <c r="E20" s="31">
        <f>COUNTIF(SELECTIONS!$D$1:$AE$447,D20)</f>
        <v>73</v>
      </c>
      <c r="F20" s="42">
        <f t="shared" si="2"/>
        <v>0.16367713004484305</v>
      </c>
      <c r="G20" s="33" t="s">
        <v>17</v>
      </c>
      <c r="H20" s="1"/>
      <c r="I20" s="30" t="s">
        <v>327</v>
      </c>
      <c r="J20" s="31">
        <f>COUNTIF(SELECTIONS!$D$1:$AE$447,I20)</f>
        <v>8</v>
      </c>
      <c r="K20" s="32">
        <f t="shared" si="1"/>
        <v>1.7937219730941704E-2</v>
      </c>
      <c r="L20" s="33" t="s">
        <v>6</v>
      </c>
      <c r="M20" s="1"/>
      <c r="N20" s="1"/>
    </row>
    <row r="21" spans="1:14" x14ac:dyDescent="0.2">
      <c r="A21" s="1"/>
      <c r="B21" s="1"/>
      <c r="C21" s="1"/>
      <c r="D21" s="30" t="s">
        <v>256</v>
      </c>
      <c r="E21" s="31">
        <f>COUNTIF(SELECTIONS!$D$1:$AE$447,D21)</f>
        <v>33</v>
      </c>
      <c r="F21" s="42">
        <f t="shared" si="2"/>
        <v>7.3991031390134535E-2</v>
      </c>
      <c r="G21" s="33" t="s">
        <v>17</v>
      </c>
      <c r="H21" s="1"/>
      <c r="I21" s="30" t="s">
        <v>328</v>
      </c>
      <c r="J21" s="31">
        <f>COUNTIF(SELECTIONS!$D$1:$AE$447,I21)</f>
        <v>41</v>
      </c>
      <c r="K21" s="32">
        <f t="shared" si="1"/>
        <v>9.1928251121076235E-2</v>
      </c>
      <c r="L21" s="33" t="s">
        <v>6</v>
      </c>
      <c r="M21" s="1"/>
      <c r="N21" s="1"/>
    </row>
    <row r="22" spans="1:14" x14ac:dyDescent="0.2">
      <c r="A22" s="1"/>
      <c r="B22" s="1"/>
      <c r="C22" s="1"/>
      <c r="D22" s="30" t="s">
        <v>258</v>
      </c>
      <c r="E22" s="31">
        <f>COUNTIF(SELECTIONS!$D$1:$AE$447,D22)</f>
        <v>41</v>
      </c>
      <c r="F22" s="42">
        <f t="shared" si="2"/>
        <v>9.1928251121076235E-2</v>
      </c>
      <c r="G22" s="33" t="s">
        <v>17</v>
      </c>
      <c r="H22" s="1"/>
      <c r="I22" s="30" t="s">
        <v>329</v>
      </c>
      <c r="J22" s="31">
        <f>COUNTIF(SELECTIONS!$D$1:$AE$447,I22)</f>
        <v>6</v>
      </c>
      <c r="K22" s="32">
        <f t="shared" si="1"/>
        <v>1.3452914798206279E-2</v>
      </c>
      <c r="L22" s="33" t="s">
        <v>6</v>
      </c>
      <c r="M22" s="1"/>
      <c r="N22" s="1"/>
    </row>
    <row r="23" spans="1:14" x14ac:dyDescent="0.2">
      <c r="A23" s="1"/>
      <c r="B23" s="1"/>
      <c r="C23" s="1"/>
      <c r="D23" s="30" t="s">
        <v>260</v>
      </c>
      <c r="E23" s="31">
        <f>COUNTIF(SELECTIONS!$D$1:$AE$447,D23)</f>
        <v>229</v>
      </c>
      <c r="F23" s="42">
        <f t="shared" si="2"/>
        <v>0.51345291479820632</v>
      </c>
      <c r="G23" s="33" t="s">
        <v>17</v>
      </c>
      <c r="H23" s="1"/>
      <c r="I23" s="30" t="s">
        <v>330</v>
      </c>
      <c r="J23" s="31">
        <f>COUNTIF(SELECTIONS!$D$1:$AE$447,I23)</f>
        <v>175</v>
      </c>
      <c r="K23" s="32">
        <f>IFERROR(J23/$B$1,"")</f>
        <v>0.3923766816143498</v>
      </c>
      <c r="L23" s="33" t="s">
        <v>6</v>
      </c>
      <c r="M23" s="1"/>
      <c r="N23" s="1"/>
    </row>
    <row r="24" spans="1:14" x14ac:dyDescent="0.2">
      <c r="A24" s="1"/>
      <c r="B24" s="1"/>
      <c r="C24" s="1"/>
      <c r="D24" s="30" t="s">
        <v>261</v>
      </c>
      <c r="E24" s="31">
        <f>COUNTIF(SELECTIONS!$D$1:$AE$447,D24)</f>
        <v>102</v>
      </c>
      <c r="F24" s="42">
        <f t="shared" si="2"/>
        <v>0.22869955156950672</v>
      </c>
      <c r="G24" s="33" t="s">
        <v>17</v>
      </c>
      <c r="H24" s="1"/>
      <c r="I24" s="30" t="s">
        <v>285</v>
      </c>
      <c r="J24" s="31">
        <f>COUNTIF(SELECTIONS!$D$1:$AE$447,I24)</f>
        <v>86</v>
      </c>
      <c r="K24" s="32">
        <f t="shared" si="1"/>
        <v>0.19282511210762332</v>
      </c>
      <c r="L24" s="33" t="s">
        <v>6</v>
      </c>
      <c r="M24" s="1"/>
      <c r="N24" s="1"/>
    </row>
    <row r="25" spans="1:14" ht="11.55" thickBot="1" x14ac:dyDescent="0.25">
      <c r="A25" s="1"/>
      <c r="B25" s="1"/>
      <c r="C25" s="1"/>
      <c r="D25" s="30" t="s">
        <v>263</v>
      </c>
      <c r="E25" s="31">
        <f>COUNTIF(SELECTIONS!$D$1:$AE$447,D25)</f>
        <v>53</v>
      </c>
      <c r="F25" s="42">
        <f t="shared" si="2"/>
        <v>0.11883408071748879</v>
      </c>
      <c r="G25" s="33" t="s">
        <v>17</v>
      </c>
      <c r="H25" s="1"/>
      <c r="I25" s="43" t="s">
        <v>289</v>
      </c>
      <c r="J25" s="44">
        <f>COUNTIF(SELECTIONS!$D$1:$AE$447,I25)</f>
        <v>82</v>
      </c>
      <c r="K25" s="45">
        <f t="shared" si="1"/>
        <v>0.18385650224215247</v>
      </c>
      <c r="L25" s="46" t="s">
        <v>6</v>
      </c>
      <c r="M25" s="1"/>
      <c r="N25" s="1"/>
    </row>
    <row r="26" spans="1:14" x14ac:dyDescent="0.2">
      <c r="A26" s="1"/>
      <c r="B26" s="1"/>
      <c r="C26" s="1"/>
      <c r="D26" s="30" t="s">
        <v>264</v>
      </c>
      <c r="E26" s="31">
        <f>COUNTIF(SELECTIONS!$D$1:$AE$447,D26)</f>
        <v>39</v>
      </c>
      <c r="F26" s="42">
        <f t="shared" si="2"/>
        <v>8.744394618834081E-2</v>
      </c>
      <c r="G26" s="33" t="s">
        <v>17</v>
      </c>
      <c r="H26" s="1"/>
      <c r="I26" s="26" t="s">
        <v>290</v>
      </c>
      <c r="J26" s="19">
        <f>COUNTIF(SELECTIONS!$D$1:$AE$447,I26)</f>
        <v>322</v>
      </c>
      <c r="K26" s="20">
        <f t="shared" si="1"/>
        <v>0.72197309417040356</v>
      </c>
      <c r="L26" s="21" t="s">
        <v>24</v>
      </c>
      <c r="M26" s="1"/>
      <c r="N26" s="1"/>
    </row>
    <row r="27" spans="1:14" x14ac:dyDescent="0.2">
      <c r="A27" s="1"/>
      <c r="B27" s="1"/>
      <c r="C27" s="1"/>
      <c r="D27" s="30" t="s">
        <v>265</v>
      </c>
      <c r="E27" s="31">
        <f>COUNTIF(SELECTIONS!$D$1:$AE$447,D27)</f>
        <v>88</v>
      </c>
      <c r="F27" s="42">
        <f t="shared" si="2"/>
        <v>0.19730941704035873</v>
      </c>
      <c r="G27" s="33" t="s">
        <v>17</v>
      </c>
      <c r="H27" s="1"/>
      <c r="I27" s="26" t="s">
        <v>292</v>
      </c>
      <c r="J27" s="27">
        <f>COUNTIF(SELECTIONS!$D$1:$AE$447,I27)</f>
        <v>134</v>
      </c>
      <c r="K27" s="47">
        <f t="shared" si="1"/>
        <v>0.30044843049327352</v>
      </c>
      <c r="L27" s="29" t="s">
        <v>24</v>
      </c>
      <c r="M27" s="1"/>
      <c r="N27" s="1"/>
    </row>
    <row r="28" spans="1:14" x14ac:dyDescent="0.2">
      <c r="A28" s="1"/>
      <c r="B28" s="1"/>
      <c r="C28" s="1"/>
      <c r="D28" s="30" t="s">
        <v>266</v>
      </c>
      <c r="E28" s="31">
        <f>COUNTIF(SELECTIONS!$D$1:$AE$447,D28)</f>
        <v>48</v>
      </c>
      <c r="F28" s="42">
        <f t="shared" si="2"/>
        <v>0.10762331838565023</v>
      </c>
      <c r="G28" s="33" t="s">
        <v>17</v>
      </c>
      <c r="H28" s="1"/>
      <c r="I28" s="26" t="s">
        <v>331</v>
      </c>
      <c r="J28" s="27">
        <f>COUNTIF(SELECTIONS!$D$1:$AE$447,I28)</f>
        <v>4</v>
      </c>
      <c r="K28" s="47">
        <f t="shared" si="1"/>
        <v>8.9686098654708519E-3</v>
      </c>
      <c r="L28" s="29" t="s">
        <v>24</v>
      </c>
      <c r="M28" s="1"/>
      <c r="N28" s="1"/>
    </row>
    <row r="29" spans="1:14" x14ac:dyDescent="0.2">
      <c r="A29" s="1"/>
      <c r="B29" s="1"/>
      <c r="C29" s="1"/>
      <c r="D29" s="30" t="s">
        <v>267</v>
      </c>
      <c r="E29" s="31">
        <f>COUNTIF(SELECTIONS!$D$1:$AE$447,D29)</f>
        <v>110</v>
      </c>
      <c r="F29" s="42">
        <f t="shared" si="2"/>
        <v>0.24663677130044842</v>
      </c>
      <c r="G29" s="33" t="s">
        <v>17</v>
      </c>
      <c r="H29" s="1"/>
      <c r="I29" s="26" t="s">
        <v>293</v>
      </c>
      <c r="J29" s="27">
        <f>COUNTIF(SELECTIONS!$D$1:$AE$447,I29)</f>
        <v>9</v>
      </c>
      <c r="K29" s="47">
        <f t="shared" si="1"/>
        <v>2.0179372197309416E-2</v>
      </c>
      <c r="L29" s="29" t="s">
        <v>24</v>
      </c>
      <c r="M29" s="1"/>
      <c r="N29" s="1"/>
    </row>
    <row r="30" spans="1:14" x14ac:dyDescent="0.2">
      <c r="A30" s="1"/>
      <c r="B30" s="1"/>
      <c r="C30" s="1"/>
      <c r="D30" s="30" t="s">
        <v>268</v>
      </c>
      <c r="E30" s="31">
        <f>COUNTIF(SELECTIONS!$D$1:$AE$447,D30)</f>
        <v>15</v>
      </c>
      <c r="F30" s="42">
        <f t="shared" si="2"/>
        <v>3.3632286995515695E-2</v>
      </c>
      <c r="G30" s="33" t="s">
        <v>17</v>
      </c>
      <c r="H30" s="1"/>
      <c r="I30" s="18" t="s">
        <v>294</v>
      </c>
      <c r="J30" s="27">
        <f>COUNTIF(SELECTIONS!$D$1:$AE$447,I30)</f>
        <v>5</v>
      </c>
      <c r="K30" s="47">
        <f t="shared" si="1"/>
        <v>1.1210762331838564E-2</v>
      </c>
      <c r="L30" s="29" t="s">
        <v>24</v>
      </c>
      <c r="M30" s="1"/>
      <c r="N30" s="1"/>
    </row>
    <row r="31" spans="1:14" x14ac:dyDescent="0.2">
      <c r="A31" s="1"/>
      <c r="B31" s="1"/>
      <c r="C31" s="1"/>
      <c r="D31" s="30" t="s">
        <v>317</v>
      </c>
      <c r="E31" s="31">
        <f>COUNTIF(SELECTIONS!$D$1:$AE$447,D31)</f>
        <v>78</v>
      </c>
      <c r="F31" s="42">
        <f t="shared" si="2"/>
        <v>0.17488789237668162</v>
      </c>
      <c r="G31" s="33" t="s">
        <v>17</v>
      </c>
      <c r="H31" s="1"/>
      <c r="I31" s="26" t="s">
        <v>332</v>
      </c>
      <c r="J31" s="19">
        <f>COUNTIF(SELECTIONS!$D$1:$AE$447,I31)</f>
        <v>94</v>
      </c>
      <c r="K31" s="20">
        <f t="shared" si="1"/>
        <v>0.21076233183856502</v>
      </c>
      <c r="L31" s="21" t="s">
        <v>24</v>
      </c>
      <c r="M31" s="1"/>
      <c r="N31" s="1"/>
    </row>
    <row r="32" spans="1:14" ht="11.55" thickBot="1" x14ac:dyDescent="0.25">
      <c r="A32" s="1"/>
      <c r="B32" s="1"/>
      <c r="C32" s="1"/>
      <c r="D32" s="43" t="s">
        <v>269</v>
      </c>
      <c r="E32" s="44">
        <f>COUNTIF(SELECTIONS!$D$1:$AE$447,D32)</f>
        <v>100</v>
      </c>
      <c r="F32" s="80">
        <f t="shared" si="2"/>
        <v>0.22421524663677131</v>
      </c>
      <c r="G32" s="46" t="s">
        <v>17</v>
      </c>
      <c r="H32" s="1"/>
      <c r="I32" s="26" t="s">
        <v>295</v>
      </c>
      <c r="J32" s="27">
        <f>COUNTIF(SELECTIONS!$D$1:$AE$447,I32)</f>
        <v>4</v>
      </c>
      <c r="K32" s="47">
        <f t="shared" si="1"/>
        <v>8.9686098654708519E-3</v>
      </c>
      <c r="L32" s="29" t="s">
        <v>24</v>
      </c>
      <c r="M32" s="1"/>
      <c r="N32" s="1"/>
    </row>
    <row r="33" spans="1:16" x14ac:dyDescent="0.2">
      <c r="A33" s="1"/>
      <c r="B33" s="1"/>
      <c r="C33" s="1"/>
      <c r="D33" s="18" t="s">
        <v>270</v>
      </c>
      <c r="E33" s="19">
        <f>COUNTIF(SELECTIONS!$D$1:$AE$447,D33)</f>
        <v>172</v>
      </c>
      <c r="F33" s="49">
        <f t="shared" si="0"/>
        <v>0.38565022421524664</v>
      </c>
      <c r="G33" s="21" t="s">
        <v>25</v>
      </c>
      <c r="H33" s="1"/>
      <c r="I33" s="26" t="s">
        <v>333</v>
      </c>
      <c r="J33" s="27">
        <f>COUNTIF(SELECTIONS!$D$1:$AE$447,I33)</f>
        <v>271</v>
      </c>
      <c r="K33" s="47">
        <f t="shared" si="1"/>
        <v>0.6076233183856502</v>
      </c>
      <c r="L33" s="29" t="s">
        <v>24</v>
      </c>
      <c r="M33" s="1"/>
      <c r="N33" s="1"/>
      <c r="P33" s="81"/>
    </row>
    <row r="34" spans="1:16" x14ac:dyDescent="0.2">
      <c r="A34" s="1"/>
      <c r="B34" s="1"/>
      <c r="C34" s="1"/>
      <c r="D34" s="26" t="s">
        <v>271</v>
      </c>
      <c r="E34" s="27">
        <f>COUNTIF(SELECTIONS!$D$1:$AE$447,D34)</f>
        <v>106</v>
      </c>
      <c r="F34" s="28">
        <f t="shared" si="0"/>
        <v>0.23766816143497757</v>
      </c>
      <c r="G34" s="29" t="s">
        <v>25</v>
      </c>
      <c r="H34" s="1"/>
      <c r="I34" s="26" t="s">
        <v>334</v>
      </c>
      <c r="J34" s="27">
        <f>COUNTIF(SELECTIONS!$D$1:$AE$447,I34)</f>
        <v>15</v>
      </c>
      <c r="K34" s="47">
        <f t="shared" si="1"/>
        <v>3.3632286995515695E-2</v>
      </c>
      <c r="L34" s="29" t="s">
        <v>24</v>
      </c>
      <c r="M34" s="1"/>
      <c r="N34" s="1"/>
    </row>
    <row r="35" spans="1:16" ht="11.55" thickBot="1" x14ac:dyDescent="0.25">
      <c r="A35" s="1"/>
      <c r="B35" s="1"/>
      <c r="C35" s="1"/>
      <c r="D35" s="26" t="s">
        <v>341</v>
      </c>
      <c r="E35" s="27">
        <f>COUNTIF(SELECTIONS!$D$1:$AE$447,D35)</f>
        <v>48</v>
      </c>
      <c r="F35" s="28">
        <f t="shared" si="0"/>
        <v>0.10762331838565023</v>
      </c>
      <c r="G35" s="29" t="s">
        <v>25</v>
      </c>
      <c r="H35" s="1"/>
      <c r="I35" s="34" t="s">
        <v>296</v>
      </c>
      <c r="J35" s="35">
        <f>COUNTIF(SELECTIONS!$D$1:$AE$447,I35)</f>
        <v>34</v>
      </c>
      <c r="K35" s="48">
        <f t="shared" si="1"/>
        <v>7.623318385650224E-2</v>
      </c>
      <c r="L35" s="37" t="s">
        <v>24</v>
      </c>
      <c r="M35" s="1"/>
      <c r="N35" s="1"/>
    </row>
    <row r="36" spans="1:16" x14ac:dyDescent="0.2">
      <c r="A36" s="1"/>
      <c r="B36" s="1"/>
      <c r="C36" s="1"/>
      <c r="D36" s="18" t="s">
        <v>273</v>
      </c>
      <c r="E36" s="19">
        <f>COUNTIF(SELECTIONS!$D$1:$AE$447,D36)</f>
        <v>24</v>
      </c>
      <c r="F36" s="49">
        <f t="shared" si="0"/>
        <v>5.3811659192825115E-2</v>
      </c>
      <c r="G36" s="21" t="s">
        <v>25</v>
      </c>
      <c r="H36" s="1"/>
      <c r="I36" s="38" t="s">
        <v>335</v>
      </c>
      <c r="J36" s="39">
        <f>COUNTIF(SELECTIONS!$D$1:$AE$447,I36)</f>
        <v>62</v>
      </c>
      <c r="K36" s="50">
        <f t="shared" si="1"/>
        <v>0.13901345291479822</v>
      </c>
      <c r="L36" s="41" t="s">
        <v>26</v>
      </c>
      <c r="M36" s="1"/>
      <c r="N36" s="1"/>
    </row>
    <row r="37" spans="1:16" x14ac:dyDescent="0.2">
      <c r="A37" s="1"/>
      <c r="B37" s="1"/>
      <c r="C37" s="1"/>
      <c r="D37" s="26" t="s">
        <v>318</v>
      </c>
      <c r="E37" s="27">
        <f>COUNTIF(SELECTIONS!$D$1:$AE$447,D37)</f>
        <v>10</v>
      </c>
      <c r="F37" s="28">
        <f t="shared" si="0"/>
        <v>2.2421524663677129E-2</v>
      </c>
      <c r="G37" s="29" t="s">
        <v>25</v>
      </c>
      <c r="H37" s="1"/>
      <c r="I37" s="30" t="s">
        <v>336</v>
      </c>
      <c r="J37" s="31">
        <f>COUNTIF(SELECTIONS!$D$1:$AE$447,I37)</f>
        <v>102</v>
      </c>
      <c r="K37" s="32">
        <f t="shared" si="1"/>
        <v>0.22869955156950672</v>
      </c>
      <c r="L37" s="33" t="s">
        <v>26</v>
      </c>
      <c r="M37" s="1"/>
      <c r="N37" s="1"/>
    </row>
    <row r="38" spans="1:16" ht="11.55" thickBot="1" x14ac:dyDescent="0.25">
      <c r="A38" s="1"/>
      <c r="B38" s="1"/>
      <c r="C38" s="1"/>
      <c r="D38" s="26" t="s">
        <v>298</v>
      </c>
      <c r="E38" s="27">
        <f>COUNTIF(SELECTIONS!$D$1:$AE$447,D38)</f>
        <v>10</v>
      </c>
      <c r="F38" s="28">
        <f t="shared" si="0"/>
        <v>2.2421524663677129E-2</v>
      </c>
      <c r="G38" s="29" t="s">
        <v>25</v>
      </c>
      <c r="H38" s="1"/>
      <c r="I38" s="43" t="s">
        <v>337</v>
      </c>
      <c r="J38" s="44">
        <f>COUNTIF(SELECTIONS!$D$1:$AE$447,I38)</f>
        <v>282</v>
      </c>
      <c r="K38" s="45">
        <f t="shared" si="1"/>
        <v>0.63228699551569512</v>
      </c>
      <c r="L38" s="46" t="s">
        <v>26</v>
      </c>
      <c r="M38" s="1"/>
      <c r="N38" s="1"/>
    </row>
    <row r="39" spans="1:16" x14ac:dyDescent="0.2">
      <c r="A39" s="1"/>
      <c r="B39" s="1"/>
      <c r="C39" s="1"/>
      <c r="D39" s="26" t="s">
        <v>299</v>
      </c>
      <c r="E39" s="27">
        <f>COUNTIF(SELECTIONS!$D$1:$AE$447,D39)</f>
        <v>179</v>
      </c>
      <c r="F39" s="28">
        <f t="shared" si="0"/>
        <v>0.40134529147982062</v>
      </c>
      <c r="G39" s="29" t="s">
        <v>25</v>
      </c>
      <c r="H39" s="1"/>
      <c r="I39" s="1"/>
      <c r="J39" s="1"/>
      <c r="K39" s="3"/>
      <c r="L39" s="1"/>
      <c r="M39" s="1"/>
      <c r="N39" s="1"/>
    </row>
    <row r="40" spans="1:16" x14ac:dyDescent="0.2">
      <c r="A40" s="1"/>
      <c r="B40" s="1"/>
      <c r="C40" s="1"/>
      <c r="D40" s="26" t="s">
        <v>277</v>
      </c>
      <c r="E40" s="27">
        <f>COUNTIF(SELECTIONS!$D$1:$AE$447,D40)</f>
        <v>32</v>
      </c>
      <c r="F40" s="28">
        <f t="shared" si="0"/>
        <v>7.1748878923766815E-2</v>
      </c>
      <c r="G40" s="29" t="s">
        <v>25</v>
      </c>
      <c r="H40" s="1"/>
      <c r="I40" s="1"/>
      <c r="J40" s="1"/>
      <c r="K40" s="3"/>
      <c r="L40" s="1"/>
      <c r="M40" s="1"/>
      <c r="N40" s="1"/>
    </row>
    <row r="41" spans="1:16" x14ac:dyDescent="0.2">
      <c r="A41" s="1"/>
      <c r="B41" s="1"/>
      <c r="C41" s="1"/>
      <c r="D41" s="26" t="s">
        <v>251</v>
      </c>
      <c r="E41" s="27">
        <f>COUNTIF(SELECTIONS!$D$1:$AE$447,D41)</f>
        <v>47</v>
      </c>
      <c r="F41" s="28">
        <f t="shared" si="0"/>
        <v>0.10538116591928251</v>
      </c>
      <c r="G41" s="29" t="s">
        <v>25</v>
      </c>
      <c r="H41" s="1"/>
      <c r="I41" s="1"/>
      <c r="J41" s="1"/>
      <c r="K41" s="3"/>
      <c r="L41" s="1"/>
      <c r="M41" s="1"/>
      <c r="N41" s="1"/>
    </row>
    <row r="42" spans="1:16" x14ac:dyDescent="0.2">
      <c r="A42" s="1"/>
      <c r="B42" s="1"/>
      <c r="C42" s="1"/>
      <c r="D42" s="26" t="s">
        <v>319</v>
      </c>
      <c r="E42" s="27">
        <f>COUNTIF(SELECTIONS!$D$1:$AE$447,D42)</f>
        <v>35</v>
      </c>
      <c r="F42" s="28">
        <f t="shared" si="0"/>
        <v>7.847533632286996E-2</v>
      </c>
      <c r="G42" s="29" t="s">
        <v>25</v>
      </c>
      <c r="H42" s="1"/>
      <c r="I42" s="1"/>
      <c r="J42" s="1"/>
      <c r="K42" s="3"/>
      <c r="L42" s="1"/>
      <c r="M42" s="1"/>
      <c r="N42" s="1"/>
    </row>
    <row r="43" spans="1:16" x14ac:dyDescent="0.2">
      <c r="A43" s="1"/>
      <c r="B43" s="1"/>
      <c r="C43" s="1"/>
      <c r="D43" s="26" t="s">
        <v>279</v>
      </c>
      <c r="E43" s="27">
        <f>COUNTIF(SELECTIONS!$D$1:$AE$447,D43)</f>
        <v>30</v>
      </c>
      <c r="F43" s="28">
        <f t="shared" si="0"/>
        <v>6.726457399103139E-2</v>
      </c>
      <c r="G43" s="29" t="s">
        <v>25</v>
      </c>
      <c r="H43" s="1"/>
      <c r="I43" s="1"/>
      <c r="J43" s="1"/>
      <c r="K43" s="3"/>
      <c r="L43" s="1"/>
      <c r="M43" s="1"/>
      <c r="N43" s="1"/>
    </row>
    <row r="44" spans="1:16" x14ac:dyDescent="0.2">
      <c r="A44" s="1"/>
      <c r="B44" s="1"/>
      <c r="C44" s="1"/>
      <c r="D44" s="26" t="s">
        <v>280</v>
      </c>
      <c r="E44" s="27">
        <f>COUNTIF(SELECTIONS!$D$1:$AE$447,D44)</f>
        <v>53</v>
      </c>
      <c r="F44" s="28">
        <f t="shared" si="0"/>
        <v>0.11883408071748879</v>
      </c>
      <c r="G44" s="29" t="s">
        <v>25</v>
      </c>
      <c r="H44" s="1"/>
      <c r="I44" s="1"/>
      <c r="J44" s="1"/>
      <c r="K44" s="3"/>
      <c r="L44" s="1"/>
      <c r="M44" s="1"/>
      <c r="N44" s="1"/>
    </row>
    <row r="45" spans="1:16" x14ac:dyDescent="0.2">
      <c r="A45" s="1"/>
      <c r="B45" s="1"/>
      <c r="C45" s="1"/>
      <c r="D45" s="26" t="s">
        <v>255</v>
      </c>
      <c r="E45" s="27">
        <f>COUNTIF(SELECTIONS!$D$1:$AE$447,D45)</f>
        <v>89</v>
      </c>
      <c r="F45" s="28">
        <f t="shared" si="0"/>
        <v>0.19955156950672645</v>
      </c>
      <c r="G45" s="29" t="s">
        <v>25</v>
      </c>
      <c r="H45" s="1"/>
      <c r="I45" s="1"/>
      <c r="J45" s="1"/>
      <c r="K45" s="3"/>
      <c r="L45" s="1"/>
      <c r="M45" s="1"/>
      <c r="N45" s="1"/>
    </row>
    <row r="46" spans="1:16" x14ac:dyDescent="0.2">
      <c r="A46" s="1"/>
      <c r="B46" s="1"/>
      <c r="C46" s="1"/>
      <c r="D46" s="26" t="s">
        <v>281</v>
      </c>
      <c r="E46" s="27">
        <f>COUNTIF(SELECTIONS!$D$1:$AE$447,D46)</f>
        <v>28</v>
      </c>
      <c r="F46" s="28">
        <f t="shared" si="0"/>
        <v>6.2780269058295965E-2</v>
      </c>
      <c r="G46" s="29" t="s">
        <v>25</v>
      </c>
      <c r="H46" s="1"/>
      <c r="I46" s="1"/>
      <c r="J46" s="1"/>
      <c r="K46" s="3"/>
      <c r="L46" s="1"/>
      <c r="M46" s="1"/>
      <c r="N46" s="1"/>
    </row>
    <row r="47" spans="1:16" x14ac:dyDescent="0.2">
      <c r="A47" s="1"/>
      <c r="B47" s="1"/>
      <c r="C47" s="1"/>
      <c r="D47" s="26" t="s">
        <v>257</v>
      </c>
      <c r="E47" s="27">
        <f>COUNTIF(SELECTIONS!$D$1:$AE$447,D47)</f>
        <v>41</v>
      </c>
      <c r="F47" s="28">
        <f t="shared" si="0"/>
        <v>9.1928251121076235E-2</v>
      </c>
      <c r="G47" s="29" t="s">
        <v>25</v>
      </c>
      <c r="H47" s="1"/>
      <c r="I47" s="1"/>
      <c r="J47" s="1"/>
      <c r="K47" s="3"/>
      <c r="L47" s="1"/>
      <c r="M47" s="1"/>
      <c r="N47" s="1"/>
    </row>
    <row r="48" spans="1:16" x14ac:dyDescent="0.2">
      <c r="A48" s="1"/>
      <c r="B48" s="1"/>
      <c r="C48" s="1"/>
      <c r="D48" s="26" t="s">
        <v>283</v>
      </c>
      <c r="E48" s="27">
        <f>COUNTIF(SELECTIONS!$D$1:$AE$447,D48)</f>
        <v>121</v>
      </c>
      <c r="F48" s="28">
        <f t="shared" si="0"/>
        <v>0.27130044843049328</v>
      </c>
      <c r="G48" s="29" t="s">
        <v>25</v>
      </c>
      <c r="H48" s="1"/>
      <c r="I48" s="1"/>
      <c r="J48" s="1"/>
      <c r="K48" s="3"/>
      <c r="L48" s="1"/>
      <c r="M48" s="1"/>
      <c r="N48" s="1"/>
    </row>
    <row r="49" spans="1:14" x14ac:dyDescent="0.2">
      <c r="A49" s="1"/>
      <c r="B49" s="1"/>
      <c r="C49" s="1"/>
      <c r="D49" s="26" t="s">
        <v>259</v>
      </c>
      <c r="E49" s="27">
        <f>COUNTIF(SELECTIONS!$D$1:$AE$447,D49)</f>
        <v>53</v>
      </c>
      <c r="F49" s="28">
        <f t="shared" si="0"/>
        <v>0.11883408071748879</v>
      </c>
      <c r="G49" s="29" t="s">
        <v>25</v>
      </c>
      <c r="H49" s="1"/>
      <c r="M49" s="1"/>
      <c r="N49" s="1"/>
    </row>
    <row r="50" spans="1:14" x14ac:dyDescent="0.2">
      <c r="A50" s="1"/>
      <c r="B50" s="1"/>
      <c r="C50" s="1"/>
      <c r="D50" s="26" t="s">
        <v>304</v>
      </c>
      <c r="E50" s="27">
        <f>COUNTIF(SELECTIONS!$D$1:$AE$447,D50)</f>
        <v>44</v>
      </c>
      <c r="F50" s="28">
        <f t="shared" si="0"/>
        <v>9.8654708520179366E-2</v>
      </c>
      <c r="G50" s="29" t="s">
        <v>25</v>
      </c>
      <c r="H50" s="1"/>
      <c r="M50" s="1"/>
      <c r="N50" s="1"/>
    </row>
    <row r="51" spans="1:14" x14ac:dyDescent="0.2">
      <c r="A51" s="1"/>
      <c r="B51" s="1"/>
      <c r="C51" s="1"/>
      <c r="D51" s="26" t="s">
        <v>262</v>
      </c>
      <c r="E51" s="27">
        <f>COUNTIF(SELECTIONS!$D$1:$AE$447,D51)</f>
        <v>20</v>
      </c>
      <c r="F51" s="28">
        <f t="shared" si="0"/>
        <v>4.4843049327354258E-2</v>
      </c>
      <c r="G51" s="29" t="s">
        <v>25</v>
      </c>
      <c r="H51" s="1"/>
      <c r="M51" s="1"/>
      <c r="N51" s="1"/>
    </row>
    <row r="52" spans="1:14" x14ac:dyDescent="0.2">
      <c r="A52" s="1"/>
      <c r="B52" s="1"/>
      <c r="C52" s="1"/>
      <c r="D52" s="26" t="s">
        <v>286</v>
      </c>
      <c r="E52" s="27">
        <f>COUNTIF(SELECTIONS!$D$1:$AE$447,D52)</f>
        <v>28</v>
      </c>
      <c r="F52" s="28">
        <f t="shared" si="0"/>
        <v>6.2780269058295965E-2</v>
      </c>
      <c r="G52" s="29" t="s">
        <v>25</v>
      </c>
      <c r="H52" s="1"/>
      <c r="M52" s="1"/>
      <c r="N52" s="1"/>
    </row>
    <row r="53" spans="1:14" x14ac:dyDescent="0.2">
      <c r="A53" s="1"/>
      <c r="B53" s="1"/>
      <c r="C53" s="1"/>
      <c r="D53" s="26" t="s">
        <v>287</v>
      </c>
      <c r="E53" s="27">
        <f>COUNTIF(SELECTIONS!$D$1:$AE$447,D53)</f>
        <v>56</v>
      </c>
      <c r="F53" s="28">
        <f>IFERROR(E53/$B$1,"")</f>
        <v>0.12556053811659193</v>
      </c>
      <c r="G53" s="29" t="s">
        <v>25</v>
      </c>
      <c r="H53" s="1"/>
      <c r="M53" s="1"/>
      <c r="N53" s="1"/>
    </row>
    <row r="54" spans="1:14" x14ac:dyDescent="0.2">
      <c r="A54" s="1"/>
      <c r="B54" s="1"/>
      <c r="C54" s="1"/>
      <c r="D54" s="26" t="s">
        <v>288</v>
      </c>
      <c r="E54" s="27">
        <f>COUNTIF(SELECTIONS!$D$1:$AE$447,D54)</f>
        <v>31</v>
      </c>
      <c r="F54" s="28">
        <f t="shared" si="0"/>
        <v>6.9506726457399109E-2</v>
      </c>
      <c r="G54" s="29" t="s">
        <v>25</v>
      </c>
      <c r="H54" s="1"/>
      <c r="M54" s="1"/>
      <c r="N54" s="1"/>
    </row>
    <row r="55" spans="1:14" ht="11.55" thickBot="1" x14ac:dyDescent="0.25">
      <c r="A55" s="1"/>
      <c r="B55" s="1"/>
      <c r="C55" s="1"/>
      <c r="D55" s="34" t="s">
        <v>320</v>
      </c>
      <c r="E55" s="35">
        <f>COUNTIF(SELECTIONS!$D$1:$AE$447,D55)</f>
        <v>81</v>
      </c>
      <c r="F55" s="36">
        <f t="shared" si="0"/>
        <v>0.18161434977578475</v>
      </c>
      <c r="G55" s="37" t="s">
        <v>25</v>
      </c>
      <c r="H55" s="1"/>
      <c r="M55" s="1"/>
      <c r="N5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sheetPr>
    <tabColor theme="3" tint="-0.499984740745262"/>
  </sheetPr>
  <dimension ref="B1:G27"/>
  <sheetViews>
    <sheetView showGridLines="0" workbookViewId="0">
      <selection sqref="A1:H27"/>
    </sheetView>
  </sheetViews>
  <sheetFormatPr defaultColWidth="8.875" defaultRowHeight="12.9" x14ac:dyDescent="0.2"/>
  <cols>
    <col min="1" max="1" width="1.375" style="68" customWidth="1"/>
    <col min="2" max="2" width="5.375" style="65" bestFit="1" customWidth="1"/>
    <col min="3" max="3" width="16.5" style="65" bestFit="1" customWidth="1"/>
    <col min="4" max="4" width="10" style="66" customWidth="1"/>
    <col min="5" max="5" width="7.375" style="67" bestFit="1" customWidth="1"/>
    <col min="6" max="6" width="8.875" style="67" bestFit="1" customWidth="1"/>
    <col min="7" max="7" width="8.625" style="65" bestFit="1" customWidth="1"/>
    <col min="8" max="16384" width="8.875" style="68"/>
  </cols>
  <sheetData>
    <row r="1" spans="2:7" ht="7.15" customHeight="1" thickBot="1" x14ac:dyDescent="0.25"/>
    <row r="2" spans="2:7" s="69" customFormat="1" ht="27.85" thickBot="1" x14ac:dyDescent="0.3">
      <c r="B2" s="123" t="s">
        <v>39</v>
      </c>
      <c r="C2" s="124" t="s">
        <v>1</v>
      </c>
      <c r="D2" s="97" t="s">
        <v>37</v>
      </c>
      <c r="E2" s="97" t="s">
        <v>40</v>
      </c>
      <c r="F2" s="97" t="s">
        <v>41</v>
      </c>
      <c r="G2" s="125" t="s">
        <v>38</v>
      </c>
    </row>
    <row r="3" spans="2:7" x14ac:dyDescent="0.2">
      <c r="B3" s="93" t="s">
        <v>7</v>
      </c>
      <c r="C3" s="94" t="s">
        <v>485</v>
      </c>
      <c r="D3" s="120">
        <v>4983765</v>
      </c>
      <c r="E3" s="95"/>
      <c r="F3" s="95"/>
      <c r="G3" s="96">
        <v>10000</v>
      </c>
    </row>
    <row r="4" spans="2:7" x14ac:dyDescent="0.2">
      <c r="B4" s="87" t="s">
        <v>8</v>
      </c>
      <c r="C4" s="70" t="s">
        <v>603</v>
      </c>
      <c r="D4" s="121">
        <v>4740706</v>
      </c>
      <c r="E4" s="71">
        <f t="shared" ref="E4:E27" si="0">D3-D4</f>
        <v>243059</v>
      </c>
      <c r="F4" s="71">
        <f t="shared" ref="F4:F27" si="1">$D$3-D4</f>
        <v>243059</v>
      </c>
      <c r="G4" s="88">
        <v>6000</v>
      </c>
    </row>
    <row r="5" spans="2:7" x14ac:dyDescent="0.2">
      <c r="B5" s="87" t="s">
        <v>10</v>
      </c>
      <c r="C5" s="70" t="s">
        <v>563</v>
      </c>
      <c r="D5" s="121">
        <v>4554288</v>
      </c>
      <c r="E5" s="71">
        <f t="shared" si="0"/>
        <v>186418</v>
      </c>
      <c r="F5" s="71">
        <f t="shared" si="1"/>
        <v>429477</v>
      </c>
      <c r="G5" s="88">
        <v>5000</v>
      </c>
    </row>
    <row r="6" spans="2:7" x14ac:dyDescent="0.2">
      <c r="B6" s="87" t="s">
        <v>11</v>
      </c>
      <c r="C6" s="70" t="s">
        <v>601</v>
      </c>
      <c r="D6" s="121">
        <v>4453088</v>
      </c>
      <c r="E6" s="71">
        <f t="shared" si="0"/>
        <v>101200</v>
      </c>
      <c r="F6" s="71">
        <f t="shared" si="1"/>
        <v>530677</v>
      </c>
      <c r="G6" s="88">
        <v>4000</v>
      </c>
    </row>
    <row r="7" spans="2:7" x14ac:dyDescent="0.2">
      <c r="B7" s="87" t="s">
        <v>12</v>
      </c>
      <c r="C7" s="70" t="s">
        <v>380</v>
      </c>
      <c r="D7" s="121">
        <v>4400313</v>
      </c>
      <c r="E7" s="71">
        <f t="shared" si="0"/>
        <v>52775</v>
      </c>
      <c r="F7" s="71">
        <f t="shared" si="1"/>
        <v>583452</v>
      </c>
      <c r="G7" s="88">
        <v>3750</v>
      </c>
    </row>
    <row r="8" spans="2:7" x14ac:dyDescent="0.2">
      <c r="B8" s="87" t="s">
        <v>13</v>
      </c>
      <c r="C8" s="70" t="s">
        <v>405</v>
      </c>
      <c r="D8" s="121">
        <v>4312538</v>
      </c>
      <c r="E8" s="71">
        <f t="shared" si="0"/>
        <v>87775</v>
      </c>
      <c r="F8" s="71">
        <f t="shared" si="1"/>
        <v>671227</v>
      </c>
      <c r="G8" s="88">
        <v>3500</v>
      </c>
    </row>
    <row r="9" spans="2:7" x14ac:dyDescent="0.2">
      <c r="B9" s="87" t="s">
        <v>14</v>
      </c>
      <c r="C9" s="70" t="s">
        <v>527</v>
      </c>
      <c r="D9" s="121">
        <v>4312385</v>
      </c>
      <c r="E9" s="71">
        <f t="shared" si="0"/>
        <v>153</v>
      </c>
      <c r="F9" s="71">
        <f t="shared" si="1"/>
        <v>671380</v>
      </c>
      <c r="G9" s="88">
        <v>3250</v>
      </c>
    </row>
    <row r="10" spans="2:7" x14ac:dyDescent="0.2">
      <c r="B10" s="87" t="s">
        <v>15</v>
      </c>
      <c r="C10" s="70" t="s">
        <v>598</v>
      </c>
      <c r="D10" s="121">
        <v>4248963</v>
      </c>
      <c r="E10" s="71">
        <f t="shared" si="0"/>
        <v>63422</v>
      </c>
      <c r="F10" s="71">
        <f t="shared" si="1"/>
        <v>734802</v>
      </c>
      <c r="G10" s="88">
        <v>3000</v>
      </c>
    </row>
    <row r="11" spans="2:7" x14ac:dyDescent="0.2">
      <c r="B11" s="87" t="s">
        <v>16</v>
      </c>
      <c r="C11" s="70" t="s">
        <v>346</v>
      </c>
      <c r="D11" s="121">
        <v>4232000</v>
      </c>
      <c r="E11" s="71">
        <f t="shared" si="0"/>
        <v>16963</v>
      </c>
      <c r="F11" s="71">
        <f t="shared" si="1"/>
        <v>751765</v>
      </c>
      <c r="G11" s="88">
        <v>2750</v>
      </c>
    </row>
    <row r="12" spans="2:7" x14ac:dyDescent="0.2">
      <c r="B12" s="87" t="s">
        <v>18</v>
      </c>
      <c r="C12" s="70" t="s">
        <v>439</v>
      </c>
      <c r="D12" s="121">
        <v>4215613</v>
      </c>
      <c r="E12" s="71">
        <f t="shared" si="0"/>
        <v>16387</v>
      </c>
      <c r="F12" s="71">
        <f t="shared" si="1"/>
        <v>768152</v>
      </c>
      <c r="G12" s="88">
        <v>2500</v>
      </c>
    </row>
    <row r="13" spans="2:7" x14ac:dyDescent="0.2">
      <c r="B13" s="87" t="s">
        <v>19</v>
      </c>
      <c r="C13" s="70" t="s">
        <v>453</v>
      </c>
      <c r="D13" s="121">
        <v>4198516</v>
      </c>
      <c r="E13" s="71">
        <f t="shared" si="0"/>
        <v>17097</v>
      </c>
      <c r="F13" s="71">
        <f t="shared" si="1"/>
        <v>785249</v>
      </c>
      <c r="G13" s="88">
        <v>2250</v>
      </c>
    </row>
    <row r="14" spans="2:7" x14ac:dyDescent="0.2">
      <c r="B14" s="87" t="s">
        <v>20</v>
      </c>
      <c r="C14" s="70" t="s">
        <v>399</v>
      </c>
      <c r="D14" s="121">
        <v>4131216</v>
      </c>
      <c r="E14" s="71">
        <f t="shared" si="0"/>
        <v>67300</v>
      </c>
      <c r="F14" s="71">
        <f t="shared" si="1"/>
        <v>852549</v>
      </c>
      <c r="G14" s="88">
        <v>2250</v>
      </c>
    </row>
    <row r="15" spans="2:7" x14ac:dyDescent="0.2">
      <c r="B15" s="87" t="s">
        <v>21</v>
      </c>
      <c r="C15" s="70" t="s">
        <v>420</v>
      </c>
      <c r="D15" s="121">
        <v>4075600</v>
      </c>
      <c r="E15" s="71">
        <f t="shared" si="0"/>
        <v>55616</v>
      </c>
      <c r="F15" s="71">
        <f t="shared" si="1"/>
        <v>908165</v>
      </c>
      <c r="G15" s="88">
        <v>2250</v>
      </c>
    </row>
    <row r="16" spans="2:7" x14ac:dyDescent="0.2">
      <c r="B16" s="87" t="s">
        <v>22</v>
      </c>
      <c r="C16" s="70" t="s">
        <v>419</v>
      </c>
      <c r="D16" s="121">
        <v>4041963</v>
      </c>
      <c r="E16" s="71">
        <f t="shared" si="0"/>
        <v>33637</v>
      </c>
      <c r="F16" s="71">
        <f t="shared" si="1"/>
        <v>941802</v>
      </c>
      <c r="G16" s="88">
        <v>2250</v>
      </c>
    </row>
    <row r="17" spans="2:7" x14ac:dyDescent="0.2">
      <c r="B17" s="87" t="s">
        <v>23</v>
      </c>
      <c r="C17" s="70" t="s">
        <v>60</v>
      </c>
      <c r="D17" s="121">
        <v>3975490</v>
      </c>
      <c r="E17" s="71">
        <f t="shared" si="0"/>
        <v>66473</v>
      </c>
      <c r="F17" s="71">
        <f t="shared" si="1"/>
        <v>1008275</v>
      </c>
      <c r="G17" s="88">
        <v>2250</v>
      </c>
    </row>
    <row r="18" spans="2:7" x14ac:dyDescent="0.2">
      <c r="B18" s="87" t="s">
        <v>27</v>
      </c>
      <c r="C18" s="70" t="s">
        <v>379</v>
      </c>
      <c r="D18" s="121">
        <v>3916038</v>
      </c>
      <c r="E18" s="71">
        <f t="shared" si="0"/>
        <v>59452</v>
      </c>
      <c r="F18" s="71">
        <f t="shared" si="1"/>
        <v>1067727</v>
      </c>
      <c r="G18" s="88">
        <v>2250</v>
      </c>
    </row>
    <row r="19" spans="2:7" x14ac:dyDescent="0.2">
      <c r="B19" s="87" t="s">
        <v>28</v>
      </c>
      <c r="C19" s="70" t="s">
        <v>494</v>
      </c>
      <c r="D19" s="121">
        <v>3913450</v>
      </c>
      <c r="E19" s="71">
        <f t="shared" si="0"/>
        <v>2588</v>
      </c>
      <c r="F19" s="71">
        <f t="shared" si="1"/>
        <v>1070315</v>
      </c>
      <c r="G19" s="88">
        <v>2250</v>
      </c>
    </row>
    <row r="20" spans="2:7" x14ac:dyDescent="0.2">
      <c r="B20" s="87" t="s">
        <v>29</v>
      </c>
      <c r="C20" s="70" t="s">
        <v>358</v>
      </c>
      <c r="D20" s="121">
        <v>3900091</v>
      </c>
      <c r="E20" s="71">
        <f t="shared" si="0"/>
        <v>13359</v>
      </c>
      <c r="F20" s="71">
        <f t="shared" si="1"/>
        <v>1083674</v>
      </c>
      <c r="G20" s="88">
        <v>2200</v>
      </c>
    </row>
    <row r="21" spans="2:7" x14ac:dyDescent="0.2">
      <c r="B21" s="87" t="s">
        <v>30</v>
      </c>
      <c r="C21" s="70" t="s">
        <v>381</v>
      </c>
      <c r="D21" s="121">
        <v>3820588</v>
      </c>
      <c r="E21" s="71">
        <f t="shared" si="0"/>
        <v>79503</v>
      </c>
      <c r="F21" s="71">
        <f t="shared" si="1"/>
        <v>1163177</v>
      </c>
      <c r="G21" s="88">
        <v>2200</v>
      </c>
    </row>
    <row r="22" spans="2:7" x14ac:dyDescent="0.2">
      <c r="B22" s="87" t="s">
        <v>31</v>
      </c>
      <c r="C22" s="70" t="s">
        <v>211</v>
      </c>
      <c r="D22" s="121">
        <v>3817425</v>
      </c>
      <c r="E22" s="71">
        <f t="shared" si="0"/>
        <v>3163</v>
      </c>
      <c r="F22" s="71">
        <f t="shared" si="1"/>
        <v>1166340</v>
      </c>
      <c r="G22" s="88">
        <v>2200</v>
      </c>
    </row>
    <row r="23" spans="2:7" x14ac:dyDescent="0.2">
      <c r="B23" s="87" t="s">
        <v>32</v>
      </c>
      <c r="C23" s="70" t="s">
        <v>493</v>
      </c>
      <c r="D23" s="121">
        <v>3802450</v>
      </c>
      <c r="E23" s="71">
        <f t="shared" si="0"/>
        <v>14975</v>
      </c>
      <c r="F23" s="71">
        <f t="shared" si="1"/>
        <v>1181315</v>
      </c>
      <c r="G23" s="88">
        <v>0</v>
      </c>
    </row>
    <row r="24" spans="2:7" x14ac:dyDescent="0.2">
      <c r="B24" s="87" t="s">
        <v>33</v>
      </c>
      <c r="C24" s="70" t="s">
        <v>94</v>
      </c>
      <c r="D24" s="121">
        <v>3778300</v>
      </c>
      <c r="E24" s="71">
        <f t="shared" si="0"/>
        <v>24150</v>
      </c>
      <c r="F24" s="71">
        <f t="shared" si="1"/>
        <v>1205465</v>
      </c>
      <c r="G24" s="88">
        <v>0</v>
      </c>
    </row>
    <row r="25" spans="2:7" x14ac:dyDescent="0.2">
      <c r="B25" s="87" t="s">
        <v>34</v>
      </c>
      <c r="C25" s="70" t="s">
        <v>395</v>
      </c>
      <c r="D25" s="121">
        <v>3731150</v>
      </c>
      <c r="E25" s="71">
        <f t="shared" si="0"/>
        <v>47150</v>
      </c>
      <c r="F25" s="71">
        <f t="shared" si="1"/>
        <v>1252615</v>
      </c>
      <c r="G25" s="88">
        <v>0</v>
      </c>
    </row>
    <row r="26" spans="2:7" x14ac:dyDescent="0.2">
      <c r="B26" s="87" t="s">
        <v>35</v>
      </c>
      <c r="C26" s="70" t="s">
        <v>152</v>
      </c>
      <c r="D26" s="121">
        <v>3706450</v>
      </c>
      <c r="E26" s="71">
        <f t="shared" si="0"/>
        <v>24700</v>
      </c>
      <c r="F26" s="71">
        <f t="shared" si="1"/>
        <v>1277315</v>
      </c>
      <c r="G26" s="88">
        <v>0</v>
      </c>
    </row>
    <row r="27" spans="2:7" ht="13.6" thickBot="1" x14ac:dyDescent="0.25">
      <c r="B27" s="89" t="s">
        <v>36</v>
      </c>
      <c r="C27" s="90" t="s">
        <v>69</v>
      </c>
      <c r="D27" s="122">
        <v>3677988</v>
      </c>
      <c r="E27" s="91">
        <f t="shared" si="0"/>
        <v>28462</v>
      </c>
      <c r="F27" s="91">
        <f t="shared" si="1"/>
        <v>1305777</v>
      </c>
      <c r="G27" s="9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6</vt:i4>
      </vt:variant>
      <vt:variant>
        <vt:lpstr>Named Ranges</vt:lpstr>
      </vt:variant>
      <vt:variant>
        <vt:i4>1</vt:i4>
      </vt:variant>
    </vt:vector>
  </HeadingPairs>
  <TitlesOfParts>
    <vt:vector size="13" baseType="lpstr">
      <vt:lpstr>SELECTIONS</vt:lpstr>
      <vt:lpstr>FINAL LEADERBOARD</vt:lpstr>
      <vt:lpstr>PDF</vt:lpstr>
      <vt:lpstr>GOLFER MONEY WON</vt:lpstr>
      <vt:lpstr>TOTALS</vt:lpstr>
      <vt:lpstr>PAYOUTS</vt:lpstr>
      <vt:lpstr>CHART - A</vt:lpstr>
      <vt:lpstr>CHART - B</vt:lpstr>
      <vt:lpstr>CHART - C</vt:lpstr>
      <vt:lpstr>CHART - D</vt:lpstr>
      <vt:lpstr>CHART - E</vt:lpstr>
      <vt:lpstr>CHART - F</vt:lpstr>
      <vt:lpstr>PDF!Print_Titles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2021-04-08T06:56:13Z</cp:lastPrinted>
  <dcterms:created xsi:type="dcterms:W3CDTF">2017-03-29T17:07:42Z</dcterms:created>
  <dcterms:modified xsi:type="dcterms:W3CDTF">2021-04-12T01:05:46Z</dcterms:modified>
</cp:coreProperties>
</file>