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vid Valento\Desktop\"/>
    </mc:Choice>
  </mc:AlternateContent>
  <xr:revisionPtr revIDLastSave="0" documentId="13_ncr:1_{453134A6-7A02-4510-8769-468F5C495BE1}" xr6:coauthVersionLast="47" xr6:coauthVersionMax="47" xr10:uidLastSave="{00000000-0000-0000-0000-000000000000}"/>
  <bookViews>
    <workbookView xWindow="-120" yWindow="-120" windowWidth="29040" windowHeight="15720" tabRatio="670" activeTab="2" xr2:uid="{00000000-000D-0000-FFFF-FFFF00000000}"/>
  </bookViews>
  <sheets>
    <sheet name="SELECTIONS" sheetId="1" r:id="rId1"/>
    <sheet name="Sheet1" sheetId="21" r:id="rId2"/>
    <sheet name="OVERALL" sheetId="20" r:id="rId3"/>
    <sheet name="PDF" sheetId="14" state="hidden" r:id="rId4"/>
    <sheet name="PAYOUTS" sheetId="11" r:id="rId5"/>
    <sheet name="GOLFER MONEY WON" sheetId="16" state="hidden" r:id="rId6"/>
    <sheet name="TOTALS" sheetId="2" r:id="rId7"/>
    <sheet name="CHART - A" sheetId="3" r:id="rId8"/>
    <sheet name="CHART - B" sheetId="4" r:id="rId9"/>
    <sheet name="CHART - C" sheetId="5" r:id="rId10"/>
    <sheet name="CHART - D" sheetId="6" r:id="rId11"/>
    <sheet name="CHART - E" sheetId="7" r:id="rId12"/>
    <sheet name="CHART - F" sheetId="8" r:id="rId13"/>
  </sheets>
  <definedNames>
    <definedName name="_xlnm._FilterDatabase" localSheetId="0" hidden="1">SELECTIONS!$A$1:$AF$182</definedName>
    <definedName name="_xlnm.Print_Titles" localSheetId="2">OVERALL!$A:$A</definedName>
    <definedName name="_xlnm.Print_Titles" localSheetId="3">PDF!$A:$D,PDF!$1:$1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Z32" i="20" l="1"/>
  <c r="FY32" i="20"/>
  <c r="FX32" i="20"/>
  <c r="FW32" i="20"/>
  <c r="FV32" i="20"/>
  <c r="FU32" i="20"/>
  <c r="FT32" i="20"/>
  <c r="FS32" i="20"/>
  <c r="FR32" i="20"/>
  <c r="FQ32" i="20"/>
  <c r="FP32" i="20"/>
  <c r="FO32" i="20"/>
  <c r="FN32" i="20"/>
  <c r="FM32" i="20"/>
  <c r="FL32" i="20"/>
  <c r="FK32" i="20"/>
  <c r="FJ32" i="20"/>
  <c r="FI32" i="20"/>
  <c r="FH32" i="20"/>
  <c r="FG32" i="20"/>
  <c r="FF32" i="20"/>
  <c r="FE32" i="20"/>
  <c r="FD32" i="20"/>
  <c r="FC32" i="20"/>
  <c r="FB32" i="20"/>
  <c r="FA32" i="20"/>
  <c r="EZ32" i="20"/>
  <c r="EY32" i="20"/>
  <c r="EX32" i="20"/>
  <c r="EW32" i="20"/>
  <c r="EV32" i="20"/>
  <c r="EU32" i="20"/>
  <c r="ET32" i="20"/>
  <c r="ES32" i="20"/>
  <c r="ER32" i="20"/>
  <c r="EQ32" i="20"/>
  <c r="EP32" i="20"/>
  <c r="EO32" i="20"/>
  <c r="EN32" i="20"/>
  <c r="EM32" i="20"/>
  <c r="EL32" i="20"/>
  <c r="EK32" i="20"/>
  <c r="EJ32" i="20"/>
  <c r="EI32" i="20"/>
  <c r="EH32" i="20"/>
  <c r="EG32" i="20"/>
  <c r="EF32" i="20"/>
  <c r="EE32" i="20"/>
  <c r="ED32" i="20"/>
  <c r="EC32" i="20"/>
  <c r="EB32" i="20"/>
  <c r="EA32" i="20"/>
  <c r="DZ32" i="20"/>
  <c r="DY32" i="20"/>
  <c r="DX32" i="20"/>
  <c r="DW32" i="20"/>
  <c r="DV32" i="20"/>
  <c r="DU32" i="20"/>
  <c r="DT32" i="20"/>
  <c r="DS32" i="20"/>
  <c r="DR32" i="20"/>
  <c r="DQ32" i="20"/>
  <c r="DP32" i="20"/>
  <c r="DO32" i="20"/>
  <c r="DN32" i="20"/>
  <c r="DM32" i="20"/>
  <c r="DL32" i="20"/>
  <c r="DK32" i="20"/>
  <c r="DJ32" i="20"/>
  <c r="DI32" i="20"/>
  <c r="DH32" i="20"/>
  <c r="DG32" i="20"/>
  <c r="DF32" i="20"/>
  <c r="DE32" i="20"/>
  <c r="DD32" i="20"/>
  <c r="DC32" i="20"/>
  <c r="DB32" i="20"/>
  <c r="DA32" i="20"/>
  <c r="CZ32" i="20"/>
  <c r="CY32" i="20"/>
  <c r="CX32" i="20"/>
  <c r="CW32" i="20"/>
  <c r="CV32" i="20"/>
  <c r="CU32" i="20"/>
  <c r="CT32" i="20"/>
  <c r="CS32" i="20"/>
  <c r="CR32" i="20"/>
  <c r="CQ32" i="20"/>
  <c r="CP32" i="20"/>
  <c r="CO32" i="20"/>
  <c r="CN32" i="20"/>
  <c r="CM32" i="20"/>
  <c r="CL32" i="20"/>
  <c r="CK32" i="20"/>
  <c r="CJ32" i="20"/>
  <c r="CI32" i="20"/>
  <c r="CH32" i="20"/>
  <c r="CG32" i="20"/>
  <c r="CF32" i="20"/>
  <c r="CE32" i="20"/>
  <c r="CD32" i="20"/>
  <c r="CC32" i="20"/>
  <c r="CB32" i="20"/>
  <c r="CA32" i="20"/>
  <c r="BZ32" i="20"/>
  <c r="BY32" i="20"/>
  <c r="BX32" i="20"/>
  <c r="BW32" i="20"/>
  <c r="BV32" i="20"/>
  <c r="BU32" i="20"/>
  <c r="BT32" i="20"/>
  <c r="BS32" i="20"/>
  <c r="BR32" i="20"/>
  <c r="BQ32" i="20"/>
  <c r="BP32" i="20"/>
  <c r="BO32" i="20"/>
  <c r="BN32" i="20"/>
  <c r="BM32" i="20"/>
  <c r="BL32" i="20"/>
  <c r="BK32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FZ30" i="20"/>
  <c r="FY30" i="20"/>
  <c r="FX30" i="20"/>
  <c r="FW30" i="20"/>
  <c r="FV30" i="20"/>
  <c r="FU30" i="20"/>
  <c r="FT30" i="20"/>
  <c r="FS30" i="20"/>
  <c r="FR30" i="20"/>
  <c r="FQ30" i="20"/>
  <c r="FP30" i="20"/>
  <c r="FO30" i="20"/>
  <c r="FN30" i="20"/>
  <c r="FM30" i="20"/>
  <c r="FL30" i="20"/>
  <c r="FK30" i="20"/>
  <c r="FJ30" i="20"/>
  <c r="FI30" i="20"/>
  <c r="FH30" i="20"/>
  <c r="FG30" i="20"/>
  <c r="FF30" i="20"/>
  <c r="FE30" i="20"/>
  <c r="FD30" i="20"/>
  <c r="FC30" i="20"/>
  <c r="FB30" i="20"/>
  <c r="FA30" i="20"/>
  <c r="EZ30" i="20"/>
  <c r="EY30" i="20"/>
  <c r="EX30" i="20"/>
  <c r="EW30" i="20"/>
  <c r="EV30" i="20"/>
  <c r="EU30" i="20"/>
  <c r="ET30" i="20"/>
  <c r="ES30" i="20"/>
  <c r="ER30" i="20"/>
  <c r="EQ30" i="20"/>
  <c r="EP30" i="20"/>
  <c r="EO30" i="20"/>
  <c r="EN30" i="20"/>
  <c r="EM30" i="20"/>
  <c r="EL30" i="20"/>
  <c r="EK30" i="20"/>
  <c r="EJ30" i="20"/>
  <c r="EI30" i="20"/>
  <c r="EH30" i="20"/>
  <c r="EG30" i="20"/>
  <c r="EF30" i="20"/>
  <c r="EE30" i="20"/>
  <c r="ED30" i="20"/>
  <c r="EC30" i="20"/>
  <c r="EB30" i="20"/>
  <c r="EA30" i="20"/>
  <c r="DZ30" i="20"/>
  <c r="DY30" i="20"/>
  <c r="DX30" i="20"/>
  <c r="DW30" i="20"/>
  <c r="DV30" i="20"/>
  <c r="DU30" i="20"/>
  <c r="DT30" i="20"/>
  <c r="DS30" i="20"/>
  <c r="DR30" i="20"/>
  <c r="DQ30" i="20"/>
  <c r="DP30" i="20"/>
  <c r="DO30" i="20"/>
  <c r="DN30" i="20"/>
  <c r="DM30" i="20"/>
  <c r="DL30" i="20"/>
  <c r="DK30" i="20"/>
  <c r="DJ30" i="20"/>
  <c r="DI30" i="20"/>
  <c r="DH30" i="20"/>
  <c r="DG30" i="20"/>
  <c r="DF30" i="20"/>
  <c r="DE30" i="20"/>
  <c r="DD30" i="20"/>
  <c r="DC30" i="20"/>
  <c r="DB30" i="20"/>
  <c r="DA30" i="20"/>
  <c r="CZ30" i="20"/>
  <c r="CY30" i="20"/>
  <c r="CX30" i="20"/>
  <c r="CW30" i="20"/>
  <c r="CV30" i="20"/>
  <c r="CU30" i="20"/>
  <c r="CT30" i="20"/>
  <c r="CS30" i="20"/>
  <c r="CR30" i="20"/>
  <c r="CQ30" i="20"/>
  <c r="CP30" i="20"/>
  <c r="CO30" i="20"/>
  <c r="CN30" i="20"/>
  <c r="CM30" i="20"/>
  <c r="CL30" i="20"/>
  <c r="CK30" i="20"/>
  <c r="CJ30" i="20"/>
  <c r="CI30" i="20"/>
  <c r="CH30" i="20"/>
  <c r="CG30" i="20"/>
  <c r="CF30" i="20"/>
  <c r="CE30" i="20"/>
  <c r="CD30" i="20"/>
  <c r="CC30" i="20"/>
  <c r="CB30" i="20"/>
  <c r="CA30" i="20"/>
  <c r="BZ30" i="20"/>
  <c r="BY30" i="20"/>
  <c r="BX30" i="20"/>
  <c r="BW30" i="20"/>
  <c r="BV30" i="20"/>
  <c r="BU30" i="20"/>
  <c r="BT30" i="20"/>
  <c r="BS30" i="20"/>
  <c r="BR30" i="20"/>
  <c r="BQ30" i="20"/>
  <c r="BP30" i="20"/>
  <c r="BO30" i="20"/>
  <c r="BN30" i="20"/>
  <c r="BM30" i="20"/>
  <c r="BL30" i="20"/>
  <c r="BK30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FZ28" i="20"/>
  <c r="FY28" i="20"/>
  <c r="FX28" i="20"/>
  <c r="FW28" i="20"/>
  <c r="FV28" i="20"/>
  <c r="FU28" i="20"/>
  <c r="FT28" i="20"/>
  <c r="FS28" i="20"/>
  <c r="FR28" i="20"/>
  <c r="FQ28" i="20"/>
  <c r="FP28" i="20"/>
  <c r="FO28" i="20"/>
  <c r="FN28" i="20"/>
  <c r="FM28" i="20"/>
  <c r="FL28" i="20"/>
  <c r="FK28" i="20"/>
  <c r="FJ28" i="20"/>
  <c r="FI28" i="20"/>
  <c r="FH28" i="20"/>
  <c r="FG28" i="20"/>
  <c r="FF28" i="20"/>
  <c r="FE28" i="20"/>
  <c r="FD28" i="20"/>
  <c r="FC28" i="20"/>
  <c r="FB28" i="20"/>
  <c r="FA28" i="20"/>
  <c r="EZ28" i="20"/>
  <c r="EY28" i="20"/>
  <c r="EX28" i="20"/>
  <c r="EW28" i="20"/>
  <c r="EV28" i="20"/>
  <c r="EU28" i="20"/>
  <c r="ET28" i="20"/>
  <c r="ES28" i="20"/>
  <c r="ER28" i="20"/>
  <c r="EQ28" i="20"/>
  <c r="EP28" i="20"/>
  <c r="EO28" i="20"/>
  <c r="EN28" i="20"/>
  <c r="EM28" i="20"/>
  <c r="EL28" i="20"/>
  <c r="EK28" i="20"/>
  <c r="EJ28" i="20"/>
  <c r="EI28" i="20"/>
  <c r="EH28" i="20"/>
  <c r="EG28" i="20"/>
  <c r="EF28" i="20"/>
  <c r="EE28" i="20"/>
  <c r="ED28" i="20"/>
  <c r="EC28" i="20"/>
  <c r="EB28" i="20"/>
  <c r="EA28" i="20"/>
  <c r="DZ28" i="20"/>
  <c r="DY28" i="20"/>
  <c r="DX28" i="20"/>
  <c r="DW28" i="20"/>
  <c r="DV28" i="20"/>
  <c r="DU28" i="20"/>
  <c r="DT28" i="20"/>
  <c r="DS28" i="20"/>
  <c r="DR28" i="20"/>
  <c r="DQ28" i="20"/>
  <c r="DP28" i="20"/>
  <c r="DO28" i="20"/>
  <c r="DN28" i="20"/>
  <c r="DM28" i="20"/>
  <c r="DL28" i="20"/>
  <c r="DK28" i="20"/>
  <c r="DJ28" i="20"/>
  <c r="DI28" i="20"/>
  <c r="DH28" i="20"/>
  <c r="DG28" i="20"/>
  <c r="DF28" i="20"/>
  <c r="DE28" i="20"/>
  <c r="DD28" i="20"/>
  <c r="DC28" i="20"/>
  <c r="DB28" i="20"/>
  <c r="DA28" i="20"/>
  <c r="CZ28" i="20"/>
  <c r="CY28" i="20"/>
  <c r="CX28" i="20"/>
  <c r="CW28" i="20"/>
  <c r="CV28" i="20"/>
  <c r="CU28" i="20"/>
  <c r="CT28" i="20"/>
  <c r="CS28" i="20"/>
  <c r="CR28" i="20"/>
  <c r="CQ28" i="20"/>
  <c r="CP28" i="20"/>
  <c r="CO28" i="20"/>
  <c r="CN28" i="20"/>
  <c r="CM28" i="20"/>
  <c r="CL28" i="20"/>
  <c r="CK28" i="20"/>
  <c r="CJ28" i="20"/>
  <c r="CI28" i="20"/>
  <c r="CH28" i="20"/>
  <c r="CG28" i="20"/>
  <c r="CF28" i="20"/>
  <c r="CE28" i="20"/>
  <c r="CD28" i="20"/>
  <c r="CC28" i="20"/>
  <c r="CB28" i="20"/>
  <c r="CA28" i="20"/>
  <c r="BZ28" i="20"/>
  <c r="BY28" i="20"/>
  <c r="BX28" i="20"/>
  <c r="BW28" i="20"/>
  <c r="BV28" i="20"/>
  <c r="BU28" i="20"/>
  <c r="BT28" i="20"/>
  <c r="BS28" i="20"/>
  <c r="BR28" i="20"/>
  <c r="BQ28" i="20"/>
  <c r="BP28" i="20"/>
  <c r="BO28" i="20"/>
  <c r="BN28" i="20"/>
  <c r="BM28" i="20"/>
  <c r="BL28" i="20"/>
  <c r="BK28" i="20"/>
  <c r="BJ28" i="20"/>
  <c r="BI28" i="20"/>
  <c r="BH28" i="20"/>
  <c r="BG28" i="20"/>
  <c r="BF28" i="20"/>
  <c r="BE28" i="20"/>
  <c r="BD28" i="20"/>
  <c r="BC28" i="20"/>
  <c r="BB28" i="20"/>
  <c r="BA28" i="20"/>
  <c r="AZ28" i="20"/>
  <c r="AY28" i="20"/>
  <c r="AX28" i="20"/>
  <c r="AW28" i="20"/>
  <c r="AV28" i="20"/>
  <c r="AU28" i="20"/>
  <c r="AT28" i="20"/>
  <c r="AS28" i="20"/>
  <c r="AR28" i="20"/>
  <c r="AQ28" i="20"/>
  <c r="AP28" i="20"/>
  <c r="AO28" i="20"/>
  <c r="AN28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FZ26" i="20"/>
  <c r="FY26" i="20"/>
  <c r="FX26" i="20"/>
  <c r="FW26" i="20"/>
  <c r="FV26" i="20"/>
  <c r="FU26" i="20"/>
  <c r="FT26" i="20"/>
  <c r="FS26" i="20"/>
  <c r="FR26" i="20"/>
  <c r="FQ26" i="20"/>
  <c r="FP26" i="20"/>
  <c r="FO26" i="20"/>
  <c r="FN26" i="20"/>
  <c r="FM26" i="20"/>
  <c r="FL26" i="20"/>
  <c r="FK26" i="20"/>
  <c r="FJ26" i="20"/>
  <c r="FI26" i="20"/>
  <c r="FH26" i="20"/>
  <c r="FG26" i="20"/>
  <c r="FF26" i="20"/>
  <c r="FE26" i="20"/>
  <c r="FD26" i="20"/>
  <c r="FC26" i="20"/>
  <c r="FB26" i="20"/>
  <c r="FA26" i="20"/>
  <c r="EZ26" i="20"/>
  <c r="EY26" i="20"/>
  <c r="EX26" i="20"/>
  <c r="EW26" i="20"/>
  <c r="EV26" i="20"/>
  <c r="EU26" i="20"/>
  <c r="ET26" i="20"/>
  <c r="ES26" i="20"/>
  <c r="ER26" i="20"/>
  <c r="EQ26" i="20"/>
  <c r="EP26" i="20"/>
  <c r="EO26" i="20"/>
  <c r="EN26" i="20"/>
  <c r="EM26" i="20"/>
  <c r="EL26" i="20"/>
  <c r="EK26" i="20"/>
  <c r="EJ26" i="20"/>
  <c r="EI26" i="20"/>
  <c r="EH26" i="20"/>
  <c r="EG26" i="20"/>
  <c r="EF26" i="20"/>
  <c r="EE26" i="20"/>
  <c r="ED26" i="20"/>
  <c r="EC26" i="20"/>
  <c r="EB26" i="20"/>
  <c r="EA26" i="20"/>
  <c r="DZ26" i="20"/>
  <c r="DY26" i="20"/>
  <c r="DX26" i="20"/>
  <c r="DW26" i="20"/>
  <c r="DV26" i="20"/>
  <c r="DU26" i="20"/>
  <c r="DT26" i="20"/>
  <c r="DS26" i="20"/>
  <c r="DR26" i="20"/>
  <c r="DQ26" i="20"/>
  <c r="DP26" i="20"/>
  <c r="DO26" i="20"/>
  <c r="DN26" i="20"/>
  <c r="DM26" i="20"/>
  <c r="DL26" i="20"/>
  <c r="DK26" i="20"/>
  <c r="DJ26" i="20"/>
  <c r="DI26" i="20"/>
  <c r="DH26" i="20"/>
  <c r="DG26" i="20"/>
  <c r="DF26" i="20"/>
  <c r="DE26" i="20"/>
  <c r="DD26" i="20"/>
  <c r="DC26" i="20"/>
  <c r="DB26" i="20"/>
  <c r="DA26" i="20"/>
  <c r="CZ26" i="20"/>
  <c r="CY26" i="20"/>
  <c r="CX26" i="20"/>
  <c r="CW26" i="20"/>
  <c r="CV26" i="20"/>
  <c r="CU26" i="20"/>
  <c r="CT26" i="20"/>
  <c r="CS26" i="20"/>
  <c r="CR26" i="20"/>
  <c r="CQ26" i="20"/>
  <c r="CP26" i="20"/>
  <c r="CO26" i="20"/>
  <c r="CN26" i="20"/>
  <c r="CM26" i="20"/>
  <c r="CL26" i="20"/>
  <c r="CK26" i="20"/>
  <c r="CJ26" i="20"/>
  <c r="CI26" i="20"/>
  <c r="CH26" i="20"/>
  <c r="CG26" i="20"/>
  <c r="CF26" i="20"/>
  <c r="CE26" i="20"/>
  <c r="CD26" i="20"/>
  <c r="CC26" i="20"/>
  <c r="CB26" i="20"/>
  <c r="CA26" i="20"/>
  <c r="BZ26" i="20"/>
  <c r="BY26" i="20"/>
  <c r="BX26" i="20"/>
  <c r="BW26" i="20"/>
  <c r="BV26" i="20"/>
  <c r="BU26" i="20"/>
  <c r="BT26" i="20"/>
  <c r="BS26" i="20"/>
  <c r="BR26" i="20"/>
  <c r="BQ26" i="20"/>
  <c r="BP26" i="20"/>
  <c r="BO26" i="20"/>
  <c r="BN26" i="20"/>
  <c r="BM26" i="20"/>
  <c r="BL26" i="20"/>
  <c r="BK26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FZ24" i="20"/>
  <c r="FY24" i="20"/>
  <c r="FX24" i="20"/>
  <c r="FW24" i="20"/>
  <c r="FV24" i="20"/>
  <c r="FU24" i="20"/>
  <c r="FT24" i="20"/>
  <c r="FS24" i="20"/>
  <c r="FR24" i="20"/>
  <c r="FQ24" i="20"/>
  <c r="FP24" i="20"/>
  <c r="FO24" i="20"/>
  <c r="FN24" i="20"/>
  <c r="FM24" i="20"/>
  <c r="FL24" i="20"/>
  <c r="FK24" i="20"/>
  <c r="FJ24" i="20"/>
  <c r="FI24" i="20"/>
  <c r="FH24" i="20"/>
  <c r="FG24" i="20"/>
  <c r="FF24" i="20"/>
  <c r="FE24" i="20"/>
  <c r="FD24" i="20"/>
  <c r="FC24" i="20"/>
  <c r="FB24" i="20"/>
  <c r="FA24" i="20"/>
  <c r="EZ24" i="20"/>
  <c r="EY24" i="20"/>
  <c r="EX24" i="20"/>
  <c r="EW24" i="20"/>
  <c r="EV24" i="20"/>
  <c r="EU24" i="20"/>
  <c r="ET24" i="20"/>
  <c r="ES24" i="20"/>
  <c r="ER24" i="20"/>
  <c r="EQ24" i="20"/>
  <c r="EP24" i="20"/>
  <c r="EO24" i="20"/>
  <c r="EN24" i="20"/>
  <c r="EM24" i="20"/>
  <c r="EL24" i="20"/>
  <c r="EK24" i="20"/>
  <c r="EJ24" i="20"/>
  <c r="EI24" i="20"/>
  <c r="EH24" i="20"/>
  <c r="EG24" i="20"/>
  <c r="EF24" i="20"/>
  <c r="EE24" i="20"/>
  <c r="ED24" i="20"/>
  <c r="EC24" i="20"/>
  <c r="EB24" i="20"/>
  <c r="EA24" i="20"/>
  <c r="DZ24" i="20"/>
  <c r="DY24" i="20"/>
  <c r="DX24" i="20"/>
  <c r="DW24" i="20"/>
  <c r="DV24" i="20"/>
  <c r="DU24" i="20"/>
  <c r="DT24" i="20"/>
  <c r="DS24" i="20"/>
  <c r="DR24" i="20"/>
  <c r="DQ24" i="20"/>
  <c r="DP24" i="20"/>
  <c r="DO24" i="20"/>
  <c r="DN24" i="20"/>
  <c r="DM24" i="20"/>
  <c r="DL24" i="20"/>
  <c r="DK24" i="20"/>
  <c r="DJ24" i="20"/>
  <c r="DI24" i="20"/>
  <c r="DH24" i="20"/>
  <c r="DG24" i="20"/>
  <c r="DF24" i="20"/>
  <c r="DE24" i="20"/>
  <c r="DD24" i="20"/>
  <c r="DC24" i="20"/>
  <c r="DB24" i="20"/>
  <c r="DA24" i="20"/>
  <c r="CZ24" i="20"/>
  <c r="CY24" i="20"/>
  <c r="CX24" i="20"/>
  <c r="CW24" i="20"/>
  <c r="CV24" i="20"/>
  <c r="CU24" i="20"/>
  <c r="CT24" i="20"/>
  <c r="CS24" i="20"/>
  <c r="CR24" i="20"/>
  <c r="CQ24" i="20"/>
  <c r="CP24" i="20"/>
  <c r="CO24" i="20"/>
  <c r="CN24" i="20"/>
  <c r="CM24" i="20"/>
  <c r="CL24" i="20"/>
  <c r="CK24" i="20"/>
  <c r="CJ24" i="20"/>
  <c r="CI24" i="20"/>
  <c r="CH24" i="20"/>
  <c r="CG24" i="20"/>
  <c r="CF24" i="20"/>
  <c r="CE24" i="20"/>
  <c r="CD24" i="20"/>
  <c r="CC24" i="20"/>
  <c r="CB24" i="20"/>
  <c r="CA24" i="20"/>
  <c r="BZ24" i="20"/>
  <c r="BY24" i="20"/>
  <c r="BX24" i="20"/>
  <c r="BW24" i="20"/>
  <c r="BV24" i="20"/>
  <c r="BU24" i="20"/>
  <c r="BT24" i="20"/>
  <c r="BS24" i="20"/>
  <c r="BR24" i="20"/>
  <c r="BQ24" i="20"/>
  <c r="BP24" i="20"/>
  <c r="BO24" i="20"/>
  <c r="BN24" i="20"/>
  <c r="BM24" i="20"/>
  <c r="BL24" i="20"/>
  <c r="BK24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FZ22" i="20"/>
  <c r="FY22" i="20"/>
  <c r="FX22" i="20"/>
  <c r="FW22" i="20"/>
  <c r="FV22" i="20"/>
  <c r="FU22" i="20"/>
  <c r="FT22" i="20"/>
  <c r="FS22" i="20"/>
  <c r="FR22" i="20"/>
  <c r="FQ22" i="20"/>
  <c r="FP22" i="20"/>
  <c r="FO22" i="20"/>
  <c r="FN22" i="20"/>
  <c r="FM22" i="20"/>
  <c r="FL22" i="20"/>
  <c r="FK22" i="20"/>
  <c r="FJ22" i="20"/>
  <c r="FI22" i="20"/>
  <c r="FH22" i="20"/>
  <c r="FG22" i="20"/>
  <c r="FF22" i="20"/>
  <c r="FE22" i="20"/>
  <c r="FD22" i="20"/>
  <c r="FC22" i="20"/>
  <c r="FB22" i="20"/>
  <c r="FA22" i="20"/>
  <c r="EZ22" i="20"/>
  <c r="EY22" i="20"/>
  <c r="EX22" i="20"/>
  <c r="EW22" i="20"/>
  <c r="EV22" i="20"/>
  <c r="EU22" i="20"/>
  <c r="ET22" i="20"/>
  <c r="ES22" i="20"/>
  <c r="ER22" i="20"/>
  <c r="EQ22" i="20"/>
  <c r="EP22" i="20"/>
  <c r="EO22" i="20"/>
  <c r="EN22" i="20"/>
  <c r="EM22" i="20"/>
  <c r="EL22" i="20"/>
  <c r="EK22" i="20"/>
  <c r="EJ22" i="20"/>
  <c r="EI22" i="20"/>
  <c r="EH22" i="20"/>
  <c r="EG22" i="20"/>
  <c r="EF22" i="20"/>
  <c r="EE22" i="20"/>
  <c r="ED22" i="20"/>
  <c r="EC22" i="20"/>
  <c r="EB22" i="20"/>
  <c r="EA22" i="20"/>
  <c r="DZ22" i="20"/>
  <c r="DY22" i="20"/>
  <c r="DX22" i="20"/>
  <c r="DW22" i="20"/>
  <c r="DV22" i="20"/>
  <c r="DU22" i="20"/>
  <c r="DT22" i="20"/>
  <c r="DS22" i="20"/>
  <c r="DR22" i="20"/>
  <c r="DQ22" i="20"/>
  <c r="DP22" i="20"/>
  <c r="DO22" i="20"/>
  <c r="DN22" i="20"/>
  <c r="DM22" i="20"/>
  <c r="DL22" i="20"/>
  <c r="DK22" i="20"/>
  <c r="DJ22" i="20"/>
  <c r="DI22" i="20"/>
  <c r="DH22" i="20"/>
  <c r="DG22" i="20"/>
  <c r="DF22" i="20"/>
  <c r="DE22" i="20"/>
  <c r="DD22" i="20"/>
  <c r="DC22" i="20"/>
  <c r="DB22" i="20"/>
  <c r="DA22" i="20"/>
  <c r="CZ22" i="20"/>
  <c r="CY22" i="20"/>
  <c r="CX22" i="20"/>
  <c r="CW22" i="20"/>
  <c r="CV22" i="20"/>
  <c r="CU22" i="20"/>
  <c r="CT22" i="20"/>
  <c r="CS22" i="20"/>
  <c r="CR22" i="20"/>
  <c r="CQ22" i="20"/>
  <c r="CP22" i="20"/>
  <c r="CO22" i="20"/>
  <c r="CN22" i="20"/>
  <c r="CM22" i="20"/>
  <c r="CL22" i="20"/>
  <c r="CK22" i="20"/>
  <c r="CJ22" i="20"/>
  <c r="CI22" i="20"/>
  <c r="CH22" i="20"/>
  <c r="CG22" i="20"/>
  <c r="CF22" i="20"/>
  <c r="CE22" i="20"/>
  <c r="CD22" i="20"/>
  <c r="CC22" i="20"/>
  <c r="CB22" i="20"/>
  <c r="CA22" i="20"/>
  <c r="BZ22" i="20"/>
  <c r="BY22" i="20"/>
  <c r="BX22" i="20"/>
  <c r="BW22" i="20"/>
  <c r="BV22" i="20"/>
  <c r="BU22" i="20"/>
  <c r="BT22" i="20"/>
  <c r="BS22" i="20"/>
  <c r="BR22" i="20"/>
  <c r="BQ22" i="20"/>
  <c r="BP22" i="20"/>
  <c r="BO22" i="20"/>
  <c r="BN22" i="20"/>
  <c r="BM22" i="20"/>
  <c r="BL22" i="20"/>
  <c r="BK22" i="20"/>
  <c r="BJ22" i="20"/>
  <c r="BI22" i="20"/>
  <c r="BH22" i="20"/>
  <c r="BG22" i="20"/>
  <c r="BF22" i="20"/>
  <c r="BE22" i="20"/>
  <c r="BD22" i="20"/>
  <c r="BC22" i="20"/>
  <c r="BB22" i="20"/>
  <c r="BA22" i="20"/>
  <c r="AZ22" i="20"/>
  <c r="AY22" i="20"/>
  <c r="AX22" i="20"/>
  <c r="AW22" i="20"/>
  <c r="AV22" i="20"/>
  <c r="AU22" i="20"/>
  <c r="AT22" i="20"/>
  <c r="AS22" i="20"/>
  <c r="AR22" i="20"/>
  <c r="AQ22" i="20"/>
  <c r="AP22" i="20"/>
  <c r="AO22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FZ20" i="20"/>
  <c r="FY20" i="20"/>
  <c r="FX20" i="20"/>
  <c r="FW20" i="20"/>
  <c r="FV20" i="20"/>
  <c r="FU20" i="20"/>
  <c r="FT20" i="20"/>
  <c r="FS20" i="20"/>
  <c r="FR20" i="20"/>
  <c r="FQ20" i="20"/>
  <c r="FP20" i="20"/>
  <c r="FO20" i="20"/>
  <c r="FN20" i="20"/>
  <c r="FM20" i="20"/>
  <c r="FL20" i="20"/>
  <c r="FK20" i="20"/>
  <c r="FJ20" i="20"/>
  <c r="FI20" i="20"/>
  <c r="FH20" i="20"/>
  <c r="FG20" i="20"/>
  <c r="FF20" i="20"/>
  <c r="FE20" i="20"/>
  <c r="FD20" i="20"/>
  <c r="FC20" i="20"/>
  <c r="FB20" i="20"/>
  <c r="FA20" i="20"/>
  <c r="EZ20" i="20"/>
  <c r="EY20" i="20"/>
  <c r="EX20" i="20"/>
  <c r="EW20" i="20"/>
  <c r="EV20" i="20"/>
  <c r="EU20" i="20"/>
  <c r="ET20" i="20"/>
  <c r="ES20" i="20"/>
  <c r="ER20" i="20"/>
  <c r="EQ20" i="20"/>
  <c r="EP20" i="20"/>
  <c r="EO20" i="20"/>
  <c r="EN20" i="20"/>
  <c r="EM20" i="20"/>
  <c r="EL20" i="20"/>
  <c r="EK20" i="20"/>
  <c r="EJ20" i="20"/>
  <c r="EI20" i="20"/>
  <c r="EH20" i="20"/>
  <c r="EG20" i="20"/>
  <c r="EF20" i="20"/>
  <c r="EE20" i="20"/>
  <c r="ED20" i="20"/>
  <c r="EC20" i="20"/>
  <c r="EB20" i="20"/>
  <c r="EA20" i="20"/>
  <c r="DZ20" i="20"/>
  <c r="DY20" i="20"/>
  <c r="DX20" i="20"/>
  <c r="DW20" i="20"/>
  <c r="DV20" i="20"/>
  <c r="DU20" i="20"/>
  <c r="DT20" i="20"/>
  <c r="DS20" i="20"/>
  <c r="DR20" i="20"/>
  <c r="DQ20" i="20"/>
  <c r="DP20" i="20"/>
  <c r="DO20" i="20"/>
  <c r="DN20" i="20"/>
  <c r="DM20" i="20"/>
  <c r="DL20" i="20"/>
  <c r="DK20" i="20"/>
  <c r="DJ20" i="20"/>
  <c r="DI20" i="20"/>
  <c r="DH20" i="20"/>
  <c r="DG20" i="20"/>
  <c r="DF20" i="20"/>
  <c r="DE20" i="20"/>
  <c r="DD20" i="20"/>
  <c r="DC20" i="20"/>
  <c r="DB20" i="20"/>
  <c r="DA20" i="20"/>
  <c r="CZ20" i="20"/>
  <c r="CY20" i="20"/>
  <c r="CX20" i="20"/>
  <c r="CW20" i="20"/>
  <c r="CV20" i="20"/>
  <c r="CU20" i="20"/>
  <c r="CT20" i="20"/>
  <c r="CS20" i="20"/>
  <c r="CR20" i="20"/>
  <c r="CQ20" i="20"/>
  <c r="CP20" i="20"/>
  <c r="CO20" i="20"/>
  <c r="CN20" i="20"/>
  <c r="CM20" i="20"/>
  <c r="CL20" i="20"/>
  <c r="CK20" i="20"/>
  <c r="CJ20" i="20"/>
  <c r="CI20" i="20"/>
  <c r="CH20" i="20"/>
  <c r="CG20" i="20"/>
  <c r="CF20" i="20"/>
  <c r="CE20" i="20"/>
  <c r="CD20" i="20"/>
  <c r="CC20" i="20"/>
  <c r="CB20" i="20"/>
  <c r="CA20" i="20"/>
  <c r="BZ20" i="20"/>
  <c r="BY20" i="20"/>
  <c r="BX20" i="20"/>
  <c r="BW20" i="20"/>
  <c r="BV20" i="20"/>
  <c r="BU20" i="20"/>
  <c r="BT20" i="20"/>
  <c r="BS20" i="20"/>
  <c r="BR20" i="20"/>
  <c r="BQ20" i="20"/>
  <c r="BP20" i="20"/>
  <c r="BO20" i="20"/>
  <c r="BN20" i="20"/>
  <c r="BM20" i="20"/>
  <c r="BL20" i="20"/>
  <c r="BK20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FZ18" i="20"/>
  <c r="FY18" i="20"/>
  <c r="FX18" i="20"/>
  <c r="FW18" i="20"/>
  <c r="FV18" i="20"/>
  <c r="FU18" i="20"/>
  <c r="FT18" i="20"/>
  <c r="FS18" i="20"/>
  <c r="FR18" i="20"/>
  <c r="FQ18" i="20"/>
  <c r="FP18" i="20"/>
  <c r="FO18" i="20"/>
  <c r="FN18" i="20"/>
  <c r="FM18" i="20"/>
  <c r="FL18" i="20"/>
  <c r="FK18" i="20"/>
  <c r="FJ18" i="20"/>
  <c r="FI18" i="20"/>
  <c r="FH18" i="20"/>
  <c r="FG18" i="20"/>
  <c r="FF18" i="20"/>
  <c r="FE18" i="20"/>
  <c r="FD18" i="20"/>
  <c r="FC18" i="20"/>
  <c r="FB18" i="20"/>
  <c r="FA18" i="20"/>
  <c r="EZ18" i="20"/>
  <c r="EY18" i="20"/>
  <c r="EX18" i="20"/>
  <c r="EW18" i="20"/>
  <c r="EV18" i="20"/>
  <c r="EU18" i="20"/>
  <c r="ET18" i="20"/>
  <c r="ES18" i="20"/>
  <c r="ER18" i="20"/>
  <c r="EQ18" i="20"/>
  <c r="EP18" i="20"/>
  <c r="EO18" i="20"/>
  <c r="EN18" i="20"/>
  <c r="EM18" i="20"/>
  <c r="EL18" i="20"/>
  <c r="EK18" i="20"/>
  <c r="EJ18" i="20"/>
  <c r="EI18" i="20"/>
  <c r="EH18" i="20"/>
  <c r="EG18" i="20"/>
  <c r="EF18" i="20"/>
  <c r="EE18" i="20"/>
  <c r="ED18" i="20"/>
  <c r="EC18" i="20"/>
  <c r="EB18" i="20"/>
  <c r="EA18" i="20"/>
  <c r="DZ18" i="20"/>
  <c r="DY18" i="20"/>
  <c r="DX18" i="20"/>
  <c r="DW18" i="20"/>
  <c r="DV18" i="20"/>
  <c r="DU18" i="20"/>
  <c r="DT18" i="20"/>
  <c r="DS18" i="20"/>
  <c r="DR18" i="20"/>
  <c r="DQ18" i="20"/>
  <c r="DP18" i="20"/>
  <c r="DO18" i="20"/>
  <c r="DN18" i="20"/>
  <c r="DM18" i="20"/>
  <c r="DL18" i="20"/>
  <c r="DK18" i="20"/>
  <c r="DJ18" i="20"/>
  <c r="DI18" i="20"/>
  <c r="DH18" i="20"/>
  <c r="DG18" i="20"/>
  <c r="DF18" i="20"/>
  <c r="DE18" i="20"/>
  <c r="DD18" i="20"/>
  <c r="DC18" i="20"/>
  <c r="DB18" i="20"/>
  <c r="DA18" i="20"/>
  <c r="CZ18" i="20"/>
  <c r="CY18" i="20"/>
  <c r="CX18" i="20"/>
  <c r="CW18" i="20"/>
  <c r="CV18" i="20"/>
  <c r="CU18" i="20"/>
  <c r="CT18" i="20"/>
  <c r="CS18" i="20"/>
  <c r="CR18" i="20"/>
  <c r="CQ18" i="20"/>
  <c r="CP18" i="20"/>
  <c r="CO18" i="20"/>
  <c r="CN18" i="20"/>
  <c r="CM18" i="20"/>
  <c r="CL18" i="20"/>
  <c r="CK18" i="20"/>
  <c r="CJ18" i="20"/>
  <c r="CI18" i="20"/>
  <c r="CH18" i="20"/>
  <c r="CG18" i="20"/>
  <c r="CF18" i="20"/>
  <c r="CE18" i="20"/>
  <c r="CD18" i="20"/>
  <c r="CC18" i="20"/>
  <c r="CB18" i="20"/>
  <c r="CA18" i="20"/>
  <c r="BZ18" i="20"/>
  <c r="BY18" i="20"/>
  <c r="BX18" i="20"/>
  <c r="BW18" i="20"/>
  <c r="BV18" i="20"/>
  <c r="BU18" i="20"/>
  <c r="BT18" i="20"/>
  <c r="BS18" i="20"/>
  <c r="BR18" i="20"/>
  <c r="BQ18" i="20"/>
  <c r="BP18" i="20"/>
  <c r="BO18" i="20"/>
  <c r="BN18" i="20"/>
  <c r="BM18" i="20"/>
  <c r="BL18" i="20"/>
  <c r="BK18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FZ16" i="20"/>
  <c r="FY16" i="20"/>
  <c r="FX16" i="20"/>
  <c r="FW16" i="20"/>
  <c r="FV16" i="20"/>
  <c r="FU16" i="20"/>
  <c r="FT16" i="20"/>
  <c r="FS16" i="20"/>
  <c r="FR16" i="20"/>
  <c r="FQ16" i="20"/>
  <c r="FP16" i="20"/>
  <c r="FO16" i="20"/>
  <c r="FN16" i="20"/>
  <c r="FM16" i="20"/>
  <c r="FL16" i="20"/>
  <c r="FK16" i="20"/>
  <c r="FJ16" i="20"/>
  <c r="FI16" i="20"/>
  <c r="FH16" i="20"/>
  <c r="FG16" i="20"/>
  <c r="FF16" i="20"/>
  <c r="FE16" i="20"/>
  <c r="FD16" i="20"/>
  <c r="FC16" i="20"/>
  <c r="FB16" i="20"/>
  <c r="FA16" i="20"/>
  <c r="EZ16" i="20"/>
  <c r="EY16" i="20"/>
  <c r="EX16" i="20"/>
  <c r="EW16" i="20"/>
  <c r="EV16" i="20"/>
  <c r="EU16" i="20"/>
  <c r="ET16" i="20"/>
  <c r="ES16" i="20"/>
  <c r="ER16" i="20"/>
  <c r="EQ16" i="20"/>
  <c r="EP16" i="20"/>
  <c r="EO16" i="20"/>
  <c r="EN16" i="20"/>
  <c r="EM16" i="20"/>
  <c r="EL16" i="20"/>
  <c r="EK16" i="20"/>
  <c r="EJ16" i="20"/>
  <c r="EI16" i="20"/>
  <c r="EH16" i="20"/>
  <c r="EG16" i="20"/>
  <c r="EF16" i="20"/>
  <c r="EE16" i="20"/>
  <c r="ED16" i="20"/>
  <c r="EC16" i="20"/>
  <c r="EB16" i="20"/>
  <c r="EA16" i="20"/>
  <c r="DZ16" i="20"/>
  <c r="DY16" i="20"/>
  <c r="DX16" i="20"/>
  <c r="DW16" i="20"/>
  <c r="DV16" i="20"/>
  <c r="DU16" i="20"/>
  <c r="DT16" i="20"/>
  <c r="DS16" i="20"/>
  <c r="DR16" i="20"/>
  <c r="DQ16" i="20"/>
  <c r="DP16" i="20"/>
  <c r="DO16" i="20"/>
  <c r="DN16" i="20"/>
  <c r="DM16" i="20"/>
  <c r="DL16" i="20"/>
  <c r="DK16" i="20"/>
  <c r="DJ16" i="20"/>
  <c r="DI16" i="20"/>
  <c r="DH16" i="20"/>
  <c r="DG16" i="20"/>
  <c r="DF16" i="20"/>
  <c r="DE16" i="20"/>
  <c r="DD16" i="20"/>
  <c r="DC16" i="20"/>
  <c r="DB16" i="20"/>
  <c r="DA16" i="20"/>
  <c r="CZ16" i="20"/>
  <c r="CY16" i="20"/>
  <c r="CX16" i="20"/>
  <c r="CW16" i="20"/>
  <c r="CV16" i="20"/>
  <c r="CU16" i="20"/>
  <c r="CT16" i="20"/>
  <c r="CS16" i="20"/>
  <c r="CR16" i="20"/>
  <c r="CQ16" i="20"/>
  <c r="CP16" i="20"/>
  <c r="CO16" i="20"/>
  <c r="CN16" i="20"/>
  <c r="CM16" i="20"/>
  <c r="CL16" i="20"/>
  <c r="CK16" i="20"/>
  <c r="CJ16" i="20"/>
  <c r="CI16" i="20"/>
  <c r="CH16" i="20"/>
  <c r="CG16" i="20"/>
  <c r="CF16" i="20"/>
  <c r="CE16" i="20"/>
  <c r="CD16" i="20"/>
  <c r="CC16" i="20"/>
  <c r="CB16" i="20"/>
  <c r="CA16" i="20"/>
  <c r="BZ16" i="20"/>
  <c r="BY16" i="20"/>
  <c r="BX16" i="20"/>
  <c r="BW16" i="20"/>
  <c r="BV16" i="20"/>
  <c r="BU16" i="20"/>
  <c r="BT16" i="20"/>
  <c r="BS16" i="20"/>
  <c r="BR16" i="20"/>
  <c r="BQ16" i="20"/>
  <c r="BP16" i="20"/>
  <c r="BO16" i="20"/>
  <c r="BN16" i="20"/>
  <c r="BM16" i="20"/>
  <c r="BL16" i="20"/>
  <c r="BK16" i="20"/>
  <c r="BJ16" i="20"/>
  <c r="BI16" i="20"/>
  <c r="BH16" i="20"/>
  <c r="BG16" i="20"/>
  <c r="BF16" i="20"/>
  <c r="BE16" i="20"/>
  <c r="BD16" i="20"/>
  <c r="BC16" i="20"/>
  <c r="BB16" i="20"/>
  <c r="BA16" i="20"/>
  <c r="AZ16" i="20"/>
  <c r="AY16" i="20"/>
  <c r="AX16" i="20"/>
  <c r="AW16" i="20"/>
  <c r="AV16" i="20"/>
  <c r="AU16" i="20"/>
  <c r="AT16" i="20"/>
  <c r="AS16" i="20"/>
  <c r="AR16" i="20"/>
  <c r="AQ16" i="20"/>
  <c r="AP16" i="20"/>
  <c r="AO16" i="20"/>
  <c r="AN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FZ14" i="20"/>
  <c r="FY14" i="20"/>
  <c r="FX14" i="20"/>
  <c r="FW14" i="20"/>
  <c r="FV14" i="20"/>
  <c r="FU14" i="20"/>
  <c r="FT14" i="20"/>
  <c r="FS14" i="20"/>
  <c r="FR14" i="20"/>
  <c r="FQ14" i="20"/>
  <c r="FP14" i="20"/>
  <c r="FO14" i="20"/>
  <c r="FN14" i="20"/>
  <c r="FM14" i="20"/>
  <c r="FL14" i="20"/>
  <c r="FK14" i="20"/>
  <c r="FJ14" i="20"/>
  <c r="FI14" i="20"/>
  <c r="FH14" i="20"/>
  <c r="FG14" i="20"/>
  <c r="FF14" i="20"/>
  <c r="FE14" i="20"/>
  <c r="FD14" i="20"/>
  <c r="FC14" i="20"/>
  <c r="FB14" i="20"/>
  <c r="FA14" i="20"/>
  <c r="EZ14" i="20"/>
  <c r="EY14" i="20"/>
  <c r="EX14" i="20"/>
  <c r="EW14" i="20"/>
  <c r="EV14" i="20"/>
  <c r="EU14" i="20"/>
  <c r="ET14" i="20"/>
  <c r="ES14" i="20"/>
  <c r="ER14" i="20"/>
  <c r="EQ14" i="20"/>
  <c r="EP14" i="20"/>
  <c r="EO14" i="20"/>
  <c r="EN14" i="20"/>
  <c r="EM14" i="20"/>
  <c r="EL14" i="20"/>
  <c r="EK14" i="20"/>
  <c r="EJ14" i="20"/>
  <c r="EI14" i="20"/>
  <c r="EH14" i="20"/>
  <c r="EG14" i="20"/>
  <c r="EF14" i="20"/>
  <c r="EE14" i="20"/>
  <c r="ED14" i="20"/>
  <c r="EC14" i="20"/>
  <c r="EB14" i="20"/>
  <c r="EA14" i="20"/>
  <c r="DZ14" i="20"/>
  <c r="DY14" i="20"/>
  <c r="DX14" i="20"/>
  <c r="DW14" i="20"/>
  <c r="DV14" i="20"/>
  <c r="DU14" i="20"/>
  <c r="DT14" i="20"/>
  <c r="DS14" i="20"/>
  <c r="DR14" i="20"/>
  <c r="DQ14" i="20"/>
  <c r="DP14" i="20"/>
  <c r="DO14" i="20"/>
  <c r="DN14" i="20"/>
  <c r="DM14" i="20"/>
  <c r="DL14" i="20"/>
  <c r="DK14" i="20"/>
  <c r="DJ14" i="20"/>
  <c r="DI14" i="20"/>
  <c r="DH14" i="20"/>
  <c r="DG14" i="20"/>
  <c r="DF14" i="20"/>
  <c r="DE14" i="20"/>
  <c r="DD14" i="20"/>
  <c r="DC14" i="20"/>
  <c r="DB14" i="20"/>
  <c r="DA14" i="20"/>
  <c r="CZ14" i="20"/>
  <c r="CY14" i="20"/>
  <c r="CX14" i="20"/>
  <c r="CW14" i="20"/>
  <c r="CV14" i="20"/>
  <c r="CU14" i="20"/>
  <c r="CT14" i="20"/>
  <c r="CS14" i="20"/>
  <c r="CR14" i="20"/>
  <c r="CQ14" i="20"/>
  <c r="CP14" i="20"/>
  <c r="CO14" i="20"/>
  <c r="CN14" i="20"/>
  <c r="CM14" i="20"/>
  <c r="CL14" i="20"/>
  <c r="CK14" i="20"/>
  <c r="CJ14" i="20"/>
  <c r="CI14" i="20"/>
  <c r="CH14" i="20"/>
  <c r="CG14" i="20"/>
  <c r="CF14" i="20"/>
  <c r="CE14" i="20"/>
  <c r="CD14" i="20"/>
  <c r="CC14" i="20"/>
  <c r="CB14" i="20"/>
  <c r="CA14" i="20"/>
  <c r="BZ14" i="20"/>
  <c r="BY14" i="20"/>
  <c r="BX14" i="20"/>
  <c r="BW14" i="20"/>
  <c r="BV14" i="20"/>
  <c r="BU14" i="20"/>
  <c r="BT14" i="20"/>
  <c r="BS14" i="20"/>
  <c r="BR14" i="20"/>
  <c r="BQ14" i="20"/>
  <c r="BP14" i="20"/>
  <c r="BO14" i="20"/>
  <c r="BN14" i="20"/>
  <c r="BM14" i="20"/>
  <c r="BL14" i="20"/>
  <c r="BK14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FZ12" i="20"/>
  <c r="FY12" i="20"/>
  <c r="FX12" i="20"/>
  <c r="FW12" i="20"/>
  <c r="FV12" i="20"/>
  <c r="FU12" i="20"/>
  <c r="FT12" i="20"/>
  <c r="FS12" i="20"/>
  <c r="FR12" i="20"/>
  <c r="FQ12" i="20"/>
  <c r="FP12" i="20"/>
  <c r="FO12" i="20"/>
  <c r="FN12" i="20"/>
  <c r="FM12" i="20"/>
  <c r="FL12" i="20"/>
  <c r="FK12" i="20"/>
  <c r="FJ12" i="20"/>
  <c r="FI12" i="20"/>
  <c r="FH12" i="20"/>
  <c r="FG12" i="20"/>
  <c r="FF12" i="20"/>
  <c r="FE12" i="20"/>
  <c r="FD12" i="20"/>
  <c r="FC12" i="20"/>
  <c r="FB12" i="20"/>
  <c r="FA12" i="20"/>
  <c r="EZ12" i="20"/>
  <c r="EY12" i="20"/>
  <c r="EX12" i="20"/>
  <c r="EW12" i="20"/>
  <c r="EV12" i="20"/>
  <c r="EU12" i="20"/>
  <c r="ET12" i="20"/>
  <c r="ES12" i="20"/>
  <c r="ER12" i="20"/>
  <c r="EQ12" i="20"/>
  <c r="EP12" i="20"/>
  <c r="EO12" i="20"/>
  <c r="EN12" i="20"/>
  <c r="EM12" i="20"/>
  <c r="EL12" i="20"/>
  <c r="EK12" i="20"/>
  <c r="EJ12" i="20"/>
  <c r="EI12" i="20"/>
  <c r="EH12" i="20"/>
  <c r="EG12" i="20"/>
  <c r="EF12" i="20"/>
  <c r="EE12" i="20"/>
  <c r="ED12" i="20"/>
  <c r="EC12" i="20"/>
  <c r="EB12" i="20"/>
  <c r="EA12" i="20"/>
  <c r="DZ12" i="20"/>
  <c r="DY12" i="20"/>
  <c r="DX12" i="20"/>
  <c r="DW12" i="20"/>
  <c r="DV12" i="20"/>
  <c r="DU12" i="20"/>
  <c r="DT12" i="20"/>
  <c r="DS12" i="20"/>
  <c r="DR12" i="20"/>
  <c r="DQ12" i="20"/>
  <c r="DP12" i="20"/>
  <c r="DO12" i="20"/>
  <c r="DN12" i="20"/>
  <c r="DM12" i="20"/>
  <c r="DL12" i="20"/>
  <c r="DK12" i="20"/>
  <c r="DJ12" i="20"/>
  <c r="DI12" i="20"/>
  <c r="DH12" i="20"/>
  <c r="DG12" i="20"/>
  <c r="DF12" i="20"/>
  <c r="DE12" i="20"/>
  <c r="DD12" i="20"/>
  <c r="DC12" i="20"/>
  <c r="DB12" i="20"/>
  <c r="DA12" i="20"/>
  <c r="CZ12" i="20"/>
  <c r="CY12" i="20"/>
  <c r="CX12" i="20"/>
  <c r="CW12" i="20"/>
  <c r="CV12" i="20"/>
  <c r="CU12" i="20"/>
  <c r="CT12" i="20"/>
  <c r="CS12" i="20"/>
  <c r="CR12" i="20"/>
  <c r="CQ12" i="20"/>
  <c r="CP12" i="20"/>
  <c r="CO12" i="20"/>
  <c r="CN12" i="20"/>
  <c r="CM12" i="20"/>
  <c r="CL12" i="20"/>
  <c r="CK12" i="20"/>
  <c r="CJ12" i="20"/>
  <c r="CI12" i="20"/>
  <c r="CH12" i="20"/>
  <c r="CG12" i="20"/>
  <c r="CF12" i="20"/>
  <c r="CE12" i="20"/>
  <c r="CD12" i="20"/>
  <c r="CC12" i="20"/>
  <c r="CB12" i="20"/>
  <c r="CA12" i="20"/>
  <c r="BZ12" i="20"/>
  <c r="BY12" i="20"/>
  <c r="BX12" i="20"/>
  <c r="BW12" i="20"/>
  <c r="BV12" i="20"/>
  <c r="BU12" i="20"/>
  <c r="BT12" i="20"/>
  <c r="BS12" i="20"/>
  <c r="BR12" i="20"/>
  <c r="BQ12" i="20"/>
  <c r="BP12" i="20"/>
  <c r="BO12" i="20"/>
  <c r="BN12" i="20"/>
  <c r="BM12" i="20"/>
  <c r="BL12" i="20"/>
  <c r="BK12" i="20"/>
  <c r="BJ12" i="20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FZ10" i="20"/>
  <c r="FY10" i="20"/>
  <c r="FX10" i="20"/>
  <c r="FW10" i="20"/>
  <c r="FV10" i="20"/>
  <c r="FU10" i="20"/>
  <c r="FT10" i="20"/>
  <c r="FS10" i="20"/>
  <c r="FR10" i="20"/>
  <c r="FQ10" i="20"/>
  <c r="FP10" i="20"/>
  <c r="FO10" i="20"/>
  <c r="FN10" i="20"/>
  <c r="FM10" i="20"/>
  <c r="FL10" i="20"/>
  <c r="FK10" i="20"/>
  <c r="FJ10" i="20"/>
  <c r="FI10" i="20"/>
  <c r="FH10" i="20"/>
  <c r="FG10" i="20"/>
  <c r="FF10" i="20"/>
  <c r="FE10" i="20"/>
  <c r="FD10" i="20"/>
  <c r="FC10" i="20"/>
  <c r="FB10" i="20"/>
  <c r="FA10" i="20"/>
  <c r="EZ10" i="20"/>
  <c r="EY10" i="20"/>
  <c r="EX10" i="20"/>
  <c r="EW10" i="20"/>
  <c r="EV10" i="20"/>
  <c r="EU10" i="20"/>
  <c r="ET10" i="20"/>
  <c r="ES10" i="20"/>
  <c r="ER10" i="20"/>
  <c r="EQ10" i="20"/>
  <c r="EP10" i="20"/>
  <c r="EO10" i="20"/>
  <c r="EN10" i="20"/>
  <c r="EM10" i="20"/>
  <c r="EL10" i="20"/>
  <c r="EK10" i="20"/>
  <c r="EJ10" i="20"/>
  <c r="EI10" i="20"/>
  <c r="EH10" i="20"/>
  <c r="EG10" i="20"/>
  <c r="EF10" i="20"/>
  <c r="EE10" i="20"/>
  <c r="ED10" i="20"/>
  <c r="EC10" i="20"/>
  <c r="EB10" i="20"/>
  <c r="EA10" i="20"/>
  <c r="DZ10" i="20"/>
  <c r="DY10" i="20"/>
  <c r="DX10" i="20"/>
  <c r="DW10" i="20"/>
  <c r="DV10" i="20"/>
  <c r="DU10" i="20"/>
  <c r="DT10" i="20"/>
  <c r="DS10" i="20"/>
  <c r="DR10" i="20"/>
  <c r="DQ10" i="20"/>
  <c r="DP10" i="20"/>
  <c r="DO10" i="20"/>
  <c r="DN10" i="20"/>
  <c r="DM10" i="20"/>
  <c r="DL10" i="20"/>
  <c r="DK10" i="20"/>
  <c r="DJ10" i="20"/>
  <c r="DI10" i="20"/>
  <c r="DH10" i="20"/>
  <c r="DG10" i="20"/>
  <c r="DF10" i="20"/>
  <c r="DE10" i="20"/>
  <c r="DD10" i="20"/>
  <c r="DC10" i="20"/>
  <c r="DB10" i="20"/>
  <c r="DA10" i="20"/>
  <c r="CZ10" i="20"/>
  <c r="CY10" i="20"/>
  <c r="CX10" i="20"/>
  <c r="CW10" i="20"/>
  <c r="CV10" i="20"/>
  <c r="CU10" i="20"/>
  <c r="CT10" i="20"/>
  <c r="CS10" i="20"/>
  <c r="CR10" i="20"/>
  <c r="CQ10" i="20"/>
  <c r="CP10" i="20"/>
  <c r="CO10" i="20"/>
  <c r="CN10" i="20"/>
  <c r="CM10" i="20"/>
  <c r="CL10" i="20"/>
  <c r="CK10" i="20"/>
  <c r="CJ10" i="20"/>
  <c r="CI10" i="20"/>
  <c r="CH10" i="20"/>
  <c r="CG10" i="20"/>
  <c r="CF10" i="20"/>
  <c r="CE10" i="20"/>
  <c r="CD10" i="20"/>
  <c r="CC10" i="20"/>
  <c r="CB10" i="20"/>
  <c r="CA10" i="20"/>
  <c r="BZ10" i="20"/>
  <c r="BY10" i="20"/>
  <c r="BX10" i="20"/>
  <c r="BW10" i="20"/>
  <c r="BV10" i="20"/>
  <c r="BU10" i="20"/>
  <c r="BT10" i="20"/>
  <c r="BS10" i="20"/>
  <c r="BR10" i="20"/>
  <c r="BQ10" i="20"/>
  <c r="BP10" i="20"/>
  <c r="BO10" i="20"/>
  <c r="BN10" i="20"/>
  <c r="BM10" i="20"/>
  <c r="BL10" i="20"/>
  <c r="BK10" i="20"/>
  <c r="BJ10" i="20"/>
  <c r="BI10" i="20"/>
  <c r="BH10" i="20"/>
  <c r="BG10" i="20"/>
  <c r="BF10" i="20"/>
  <c r="BE10" i="20"/>
  <c r="BD10" i="20"/>
  <c r="BC10" i="20"/>
  <c r="BB10" i="20"/>
  <c r="BA10" i="20"/>
  <c r="AZ10" i="20"/>
  <c r="AY10" i="20"/>
  <c r="AX10" i="20"/>
  <c r="AW10" i="20"/>
  <c r="AV10" i="20"/>
  <c r="AU10" i="20"/>
  <c r="AT10" i="20"/>
  <c r="AS10" i="20"/>
  <c r="AR10" i="20"/>
  <c r="AQ10" i="20"/>
  <c r="AP10" i="20"/>
  <c r="AO10" i="20"/>
  <c r="AN10" i="20"/>
  <c r="AM10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FZ8" i="20"/>
  <c r="FY8" i="20"/>
  <c r="FX8" i="20"/>
  <c r="FW8" i="20"/>
  <c r="FV8" i="20"/>
  <c r="FU8" i="20"/>
  <c r="FT8" i="20"/>
  <c r="FS8" i="20"/>
  <c r="FR8" i="20"/>
  <c r="FQ8" i="20"/>
  <c r="FP8" i="20"/>
  <c r="FO8" i="20"/>
  <c r="FN8" i="20"/>
  <c r="FM8" i="20"/>
  <c r="FL8" i="20"/>
  <c r="FK8" i="20"/>
  <c r="FJ8" i="20"/>
  <c r="FI8" i="20"/>
  <c r="FH8" i="20"/>
  <c r="FG8" i="20"/>
  <c r="FF8" i="20"/>
  <c r="FE8" i="20"/>
  <c r="FD8" i="20"/>
  <c r="FC8" i="20"/>
  <c r="FB8" i="20"/>
  <c r="FA8" i="20"/>
  <c r="EZ8" i="20"/>
  <c r="EY8" i="20"/>
  <c r="EX8" i="20"/>
  <c r="EW8" i="20"/>
  <c r="EV8" i="20"/>
  <c r="EU8" i="20"/>
  <c r="ET8" i="20"/>
  <c r="ES8" i="20"/>
  <c r="ER8" i="20"/>
  <c r="EQ8" i="20"/>
  <c r="EP8" i="20"/>
  <c r="EO8" i="20"/>
  <c r="EN8" i="20"/>
  <c r="EM8" i="20"/>
  <c r="EL8" i="20"/>
  <c r="EK8" i="20"/>
  <c r="EJ8" i="20"/>
  <c r="EI8" i="20"/>
  <c r="EH8" i="20"/>
  <c r="EG8" i="20"/>
  <c r="EF8" i="20"/>
  <c r="EE8" i="20"/>
  <c r="ED8" i="20"/>
  <c r="EC8" i="20"/>
  <c r="EB8" i="20"/>
  <c r="EA8" i="20"/>
  <c r="DZ8" i="20"/>
  <c r="DY8" i="20"/>
  <c r="DX8" i="20"/>
  <c r="DW8" i="20"/>
  <c r="DV8" i="20"/>
  <c r="DU8" i="20"/>
  <c r="DT8" i="20"/>
  <c r="DS8" i="20"/>
  <c r="DR8" i="20"/>
  <c r="DQ8" i="20"/>
  <c r="DP8" i="20"/>
  <c r="DO8" i="20"/>
  <c r="DN8" i="20"/>
  <c r="DM8" i="20"/>
  <c r="DL8" i="20"/>
  <c r="DK8" i="20"/>
  <c r="DJ8" i="20"/>
  <c r="DI8" i="20"/>
  <c r="DH8" i="20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CS8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C8" i="20"/>
  <c r="CB8" i="20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BM8" i="20"/>
  <c r="BL8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FZ6" i="20"/>
  <c r="FY6" i="20"/>
  <c r="FX6" i="20"/>
  <c r="FW6" i="20"/>
  <c r="FV6" i="20"/>
  <c r="FU6" i="20"/>
  <c r="FT6" i="20"/>
  <c r="FS6" i="20"/>
  <c r="FR6" i="20"/>
  <c r="FQ6" i="20"/>
  <c r="FP6" i="20"/>
  <c r="FO6" i="20"/>
  <c r="FN6" i="20"/>
  <c r="FM6" i="20"/>
  <c r="FL6" i="20"/>
  <c r="FK6" i="20"/>
  <c r="FJ6" i="20"/>
  <c r="FI6" i="20"/>
  <c r="FH6" i="20"/>
  <c r="FG6" i="20"/>
  <c r="FF6" i="20"/>
  <c r="FE6" i="20"/>
  <c r="FD6" i="20"/>
  <c r="FC6" i="20"/>
  <c r="FB6" i="20"/>
  <c r="FA6" i="20"/>
  <c r="EZ6" i="20"/>
  <c r="EY6" i="20"/>
  <c r="EX6" i="20"/>
  <c r="EW6" i="20"/>
  <c r="EV6" i="20"/>
  <c r="EU6" i="20"/>
  <c r="ET6" i="20"/>
  <c r="ES6" i="20"/>
  <c r="ER6" i="20"/>
  <c r="EQ6" i="20"/>
  <c r="EP6" i="20"/>
  <c r="EO6" i="20"/>
  <c r="EN6" i="20"/>
  <c r="EM6" i="20"/>
  <c r="EL6" i="20"/>
  <c r="EK6" i="20"/>
  <c r="EJ6" i="20"/>
  <c r="EI6" i="20"/>
  <c r="EH6" i="20"/>
  <c r="EG6" i="20"/>
  <c r="EF6" i="20"/>
  <c r="EE6" i="20"/>
  <c r="ED6" i="20"/>
  <c r="EC6" i="20"/>
  <c r="EB6" i="20"/>
  <c r="EA6" i="20"/>
  <c r="DZ6" i="20"/>
  <c r="DY6" i="20"/>
  <c r="DX6" i="20"/>
  <c r="DW6" i="20"/>
  <c r="DV6" i="20"/>
  <c r="DU6" i="20"/>
  <c r="DT6" i="20"/>
  <c r="DS6" i="20"/>
  <c r="DR6" i="20"/>
  <c r="DQ6" i="20"/>
  <c r="DP6" i="20"/>
  <c r="DO6" i="20"/>
  <c r="DN6" i="20"/>
  <c r="DM6" i="20"/>
  <c r="DL6" i="20"/>
  <c r="DK6" i="20"/>
  <c r="DJ6" i="20"/>
  <c r="DI6" i="20"/>
  <c r="DH6" i="20"/>
  <c r="DG6" i="20"/>
  <c r="DF6" i="20"/>
  <c r="DE6" i="20"/>
  <c r="DD6" i="20"/>
  <c r="DC6" i="20"/>
  <c r="DB6" i="20"/>
  <c r="DA6" i="20"/>
  <c r="CZ6" i="20"/>
  <c r="CY6" i="20"/>
  <c r="CX6" i="20"/>
  <c r="CW6" i="20"/>
  <c r="CV6" i="20"/>
  <c r="CU6" i="20"/>
  <c r="CT6" i="20"/>
  <c r="CS6" i="20"/>
  <c r="CR6" i="20"/>
  <c r="CQ6" i="20"/>
  <c r="CP6" i="20"/>
  <c r="CO6" i="20"/>
  <c r="CN6" i="20"/>
  <c r="CM6" i="20"/>
  <c r="CL6" i="20"/>
  <c r="CK6" i="20"/>
  <c r="CJ6" i="20"/>
  <c r="CI6" i="20"/>
  <c r="CH6" i="20"/>
  <c r="CG6" i="20"/>
  <c r="CF6" i="20"/>
  <c r="CE6" i="20"/>
  <c r="CD6" i="20"/>
  <c r="CC6" i="20"/>
  <c r="CB6" i="20"/>
  <c r="CA6" i="20"/>
  <c r="BZ6" i="20"/>
  <c r="BY6" i="20"/>
  <c r="BX6" i="20"/>
  <c r="BW6" i="20"/>
  <c r="BV6" i="20"/>
  <c r="BU6" i="20"/>
  <c r="BT6" i="20"/>
  <c r="BS6" i="20"/>
  <c r="BR6" i="20"/>
  <c r="BQ6" i="20"/>
  <c r="BP6" i="20"/>
  <c r="BO6" i="20"/>
  <c r="BN6" i="20"/>
  <c r="BM6" i="20"/>
  <c r="BL6" i="20"/>
  <c r="BK6" i="20"/>
  <c r="BJ6" i="20"/>
  <c r="BI6" i="20"/>
  <c r="BH6" i="20"/>
  <c r="BG6" i="20"/>
  <c r="BF6" i="20"/>
  <c r="BE6" i="20"/>
  <c r="BD6" i="20"/>
  <c r="BC6" i="20"/>
  <c r="BB6" i="20"/>
  <c r="BA6" i="20"/>
  <c r="AZ6" i="20"/>
  <c r="AY6" i="20"/>
  <c r="AX6" i="20"/>
  <c r="AW6" i="20"/>
  <c r="AV6" i="20"/>
  <c r="AU6" i="20"/>
  <c r="AT6" i="20"/>
  <c r="AS6" i="20"/>
  <c r="AR6" i="20"/>
  <c r="AQ6" i="20"/>
  <c r="AP6" i="20"/>
  <c r="AO6" i="20"/>
  <c r="AN6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FZ4" i="20"/>
  <c r="FY4" i="20"/>
  <c r="FX4" i="20"/>
  <c r="FW4" i="20"/>
  <c r="FV4" i="20"/>
  <c r="FU4" i="20"/>
  <c r="FT4" i="20"/>
  <c r="FS4" i="20"/>
  <c r="FR4" i="20"/>
  <c r="FQ4" i="20"/>
  <c r="FP4" i="20"/>
  <c r="FO4" i="20"/>
  <c r="FN4" i="20"/>
  <c r="FM4" i="20"/>
  <c r="FL4" i="20"/>
  <c r="FK4" i="20"/>
  <c r="FJ4" i="20"/>
  <c r="FI4" i="20"/>
  <c r="FH4" i="20"/>
  <c r="FG4" i="20"/>
  <c r="FF4" i="20"/>
  <c r="FE4" i="20"/>
  <c r="FD4" i="20"/>
  <c r="FC4" i="20"/>
  <c r="FB4" i="20"/>
  <c r="FA4" i="20"/>
  <c r="EZ4" i="20"/>
  <c r="EY4" i="20"/>
  <c r="EX4" i="20"/>
  <c r="EW4" i="20"/>
  <c r="EV4" i="20"/>
  <c r="EU4" i="20"/>
  <c r="ET4" i="20"/>
  <c r="ES4" i="20"/>
  <c r="ER4" i="20"/>
  <c r="EQ4" i="20"/>
  <c r="EP4" i="20"/>
  <c r="EO4" i="20"/>
  <c r="EN4" i="20"/>
  <c r="EM4" i="20"/>
  <c r="EL4" i="20"/>
  <c r="EK4" i="20"/>
  <c r="EJ4" i="20"/>
  <c r="EI4" i="20"/>
  <c r="EH4" i="20"/>
  <c r="EG4" i="20"/>
  <c r="EF4" i="20"/>
  <c r="EE4" i="20"/>
  <c r="ED4" i="20"/>
  <c r="EC4" i="20"/>
  <c r="EB4" i="20"/>
  <c r="EA4" i="20"/>
  <c r="DZ4" i="20"/>
  <c r="DY4" i="20"/>
  <c r="DX4" i="20"/>
  <c r="DW4" i="20"/>
  <c r="DV4" i="20"/>
  <c r="DU4" i="20"/>
  <c r="DT4" i="20"/>
  <c r="DS4" i="20"/>
  <c r="DR4" i="20"/>
  <c r="DQ4" i="20"/>
  <c r="DP4" i="20"/>
  <c r="DO4" i="20"/>
  <c r="DN4" i="20"/>
  <c r="DM4" i="20"/>
  <c r="DL4" i="20"/>
  <c r="DK4" i="20"/>
  <c r="DJ4" i="20"/>
  <c r="DI4" i="20"/>
  <c r="DH4" i="20"/>
  <c r="DG4" i="20"/>
  <c r="DF4" i="20"/>
  <c r="DE4" i="20"/>
  <c r="DD4" i="20"/>
  <c r="DC4" i="20"/>
  <c r="DB4" i="20"/>
  <c r="DA4" i="20"/>
  <c r="CZ4" i="20"/>
  <c r="CY4" i="20"/>
  <c r="CX4" i="20"/>
  <c r="CW4" i="20"/>
  <c r="CV4" i="20"/>
  <c r="CU4" i="20"/>
  <c r="CT4" i="20"/>
  <c r="CS4" i="20"/>
  <c r="CR4" i="20"/>
  <c r="CQ4" i="20"/>
  <c r="CP4" i="20"/>
  <c r="CO4" i="20"/>
  <c r="CN4" i="20"/>
  <c r="CM4" i="20"/>
  <c r="CL4" i="20"/>
  <c r="CK4" i="20"/>
  <c r="CJ4" i="20"/>
  <c r="CI4" i="20"/>
  <c r="CH4" i="20"/>
  <c r="CG4" i="20"/>
  <c r="CF4" i="20"/>
  <c r="CE4" i="20"/>
  <c r="CD4" i="20"/>
  <c r="CC4" i="20"/>
  <c r="CB4" i="20"/>
  <c r="CA4" i="20"/>
  <c r="BZ4" i="20"/>
  <c r="BY4" i="20"/>
  <c r="BX4" i="20"/>
  <c r="BW4" i="20"/>
  <c r="BV4" i="20"/>
  <c r="BU4" i="20"/>
  <c r="BT4" i="20"/>
  <c r="BS4" i="20"/>
  <c r="BR4" i="20"/>
  <c r="BQ4" i="20"/>
  <c r="BP4" i="20"/>
  <c r="BO4" i="20"/>
  <c r="BN4" i="20"/>
  <c r="BM4" i="20"/>
  <c r="BL4" i="20"/>
  <c r="BK4" i="20"/>
  <c r="BJ4" i="20"/>
  <c r="BI4" i="20"/>
  <c r="BH4" i="20"/>
  <c r="BG4" i="20"/>
  <c r="BF4" i="20"/>
  <c r="BE4" i="20"/>
  <c r="BD4" i="20"/>
  <c r="BC4" i="20"/>
  <c r="BB4" i="20"/>
  <c r="BA4" i="20"/>
  <c r="AZ4" i="20"/>
  <c r="AY4" i="20"/>
  <c r="AX4" i="20"/>
  <c r="AW4" i="20"/>
  <c r="AV4" i="20"/>
  <c r="AU4" i="20"/>
  <c r="AT4" i="20"/>
  <c r="AS4" i="20"/>
  <c r="AR4" i="20"/>
  <c r="AQ4" i="20"/>
  <c r="AP4" i="20"/>
  <c r="AO4" i="20"/>
  <c r="AN4" i="20"/>
  <c r="AM4" i="20"/>
  <c r="AL4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4" i="11"/>
  <c r="F17" i="11"/>
  <c r="F5" i="11"/>
  <c r="F6" i="11"/>
  <c r="F7" i="11"/>
  <c r="F8" i="11"/>
  <c r="F9" i="11"/>
  <c r="F10" i="11"/>
  <c r="F11" i="11"/>
  <c r="F12" i="11"/>
  <c r="F13" i="11"/>
  <c r="F14" i="11"/>
  <c r="F15" i="11"/>
  <c r="F16" i="11"/>
  <c r="F4" i="11"/>
  <c r="AG58" i="1"/>
  <c r="AG116" i="1"/>
  <c r="AG83" i="1"/>
  <c r="AG90" i="1"/>
  <c r="AG36" i="1"/>
  <c r="AG156" i="1"/>
  <c r="AG54" i="1"/>
  <c r="AG165" i="1"/>
  <c r="AG37" i="1"/>
  <c r="AG140" i="1"/>
  <c r="AG22" i="1"/>
  <c r="AG149" i="1"/>
  <c r="AG139" i="1"/>
  <c r="AG71" i="1"/>
  <c r="AG76" i="1"/>
  <c r="AG152" i="1"/>
  <c r="AG69" i="1"/>
  <c r="AG42" i="1"/>
  <c r="AG117" i="1"/>
  <c r="AG89" i="1"/>
  <c r="AG68" i="1"/>
  <c r="AG60" i="1"/>
  <c r="AG87" i="1"/>
  <c r="AG180" i="1"/>
  <c r="AG182" i="1"/>
  <c r="AG86" i="1"/>
  <c r="AG147" i="1"/>
  <c r="AG168" i="1"/>
  <c r="AG43" i="1"/>
  <c r="AG34" i="1"/>
  <c r="AG50" i="1"/>
  <c r="AG170" i="1"/>
  <c r="AG77" i="1"/>
  <c r="AG134" i="1"/>
  <c r="AG128" i="1"/>
  <c r="AG3" i="1"/>
  <c r="AG122" i="1"/>
  <c r="AG11" i="1"/>
  <c r="AG138" i="1"/>
  <c r="AG45" i="1"/>
  <c r="AG51" i="1"/>
  <c r="AG146" i="1"/>
  <c r="AG65" i="1"/>
  <c r="AG109" i="1"/>
  <c r="AG35" i="1"/>
  <c r="AG52" i="1"/>
  <c r="AG74" i="1"/>
  <c r="AG123" i="1"/>
  <c r="AG153" i="1"/>
  <c r="AG48" i="1"/>
  <c r="AG179" i="1"/>
  <c r="AG32" i="1"/>
  <c r="AG56" i="1"/>
  <c r="AG174" i="1"/>
  <c r="AG25" i="1"/>
  <c r="AG70" i="1"/>
  <c r="AG66" i="1"/>
  <c r="AG62" i="1"/>
  <c r="AG79" i="1"/>
  <c r="AG130" i="1"/>
  <c r="AG49" i="1"/>
  <c r="AG148" i="1"/>
  <c r="AG18" i="1"/>
  <c r="AG21" i="1"/>
  <c r="AG85" i="1"/>
  <c r="AG100" i="1"/>
  <c r="AG10" i="1"/>
  <c r="AG135" i="1"/>
  <c r="AG39" i="1"/>
  <c r="AG107" i="1"/>
  <c r="AG12" i="1"/>
  <c r="AG64" i="1"/>
  <c r="AG17" i="1"/>
  <c r="AG178" i="1"/>
  <c r="AG19" i="1"/>
  <c r="AG4" i="1"/>
  <c r="AG57" i="1"/>
  <c r="AG94" i="1"/>
  <c r="AG93" i="1"/>
  <c r="AG92" i="1"/>
  <c r="AG88" i="1"/>
  <c r="AG96" i="1"/>
  <c r="AG162" i="1"/>
  <c r="AG121" i="1"/>
  <c r="AG172" i="1"/>
  <c r="AG53" i="1"/>
  <c r="AG30" i="1"/>
  <c r="AG82" i="1"/>
  <c r="AG106" i="1"/>
  <c r="AG38" i="1"/>
  <c r="AG67" i="1"/>
  <c r="AG20" i="1"/>
  <c r="AG129" i="1"/>
  <c r="AG95" i="1"/>
  <c r="AG164" i="1"/>
  <c r="AG131" i="1"/>
  <c r="AG154" i="1"/>
  <c r="AG78" i="1"/>
  <c r="AG169" i="1"/>
  <c r="AG104" i="1"/>
  <c r="AG126" i="1"/>
  <c r="AG84" i="1"/>
  <c r="AG15" i="1"/>
  <c r="AG16" i="1"/>
  <c r="AG157" i="1"/>
  <c r="AG40" i="1"/>
  <c r="AG177" i="1"/>
  <c r="AG127" i="1"/>
  <c r="AG44" i="1"/>
  <c r="AG159" i="1"/>
  <c r="AG99" i="1"/>
  <c r="AG55" i="1"/>
  <c r="AG80" i="1"/>
  <c r="AG155" i="1"/>
  <c r="AG125" i="1"/>
  <c r="AG124" i="1"/>
  <c r="AG150" i="1"/>
  <c r="AG133" i="1"/>
  <c r="AG102" i="1"/>
  <c r="AG63" i="1"/>
  <c r="AG41" i="1"/>
  <c r="AG142" i="1"/>
  <c r="AG108" i="1"/>
  <c r="AG143" i="1"/>
  <c r="AG151" i="1"/>
  <c r="AG132" i="1"/>
  <c r="AG176" i="1"/>
  <c r="AG120" i="1"/>
  <c r="AG13" i="1"/>
  <c r="AG136" i="1"/>
  <c r="AG46" i="1"/>
  <c r="AG113" i="1"/>
  <c r="AG175" i="1"/>
  <c r="AG163" i="1"/>
  <c r="AG26" i="1"/>
  <c r="AG166" i="1"/>
  <c r="AG14" i="1"/>
  <c r="AG31" i="1"/>
  <c r="AG5" i="1"/>
  <c r="AG9" i="1"/>
  <c r="AG114" i="1"/>
  <c r="AG2" i="1"/>
  <c r="AG141" i="1"/>
  <c r="AG75" i="1"/>
  <c r="AG119" i="1"/>
  <c r="AG112" i="1"/>
  <c r="AG47" i="1"/>
  <c r="AG72" i="1"/>
  <c r="AG161" i="1"/>
  <c r="AG29" i="1"/>
  <c r="AG118" i="1"/>
  <c r="AG91" i="1"/>
  <c r="AG111" i="1"/>
  <c r="AG59" i="1"/>
  <c r="AG115" i="1"/>
  <c r="AG160" i="1"/>
  <c r="AG33" i="1"/>
  <c r="AG27" i="1"/>
  <c r="AG137" i="1"/>
  <c r="AG110" i="1"/>
  <c r="AG61" i="1"/>
  <c r="AG158" i="1"/>
  <c r="AG28" i="1"/>
  <c r="AG103" i="1"/>
  <c r="AG6" i="1"/>
  <c r="AG167" i="1"/>
  <c r="AG97" i="1"/>
  <c r="AG24" i="1"/>
  <c r="AG7" i="1"/>
  <c r="AG144" i="1"/>
  <c r="AG81" i="1"/>
  <c r="AG173" i="1"/>
  <c r="AG98" i="1"/>
  <c r="AG171" i="1"/>
  <c r="AG181" i="1"/>
  <c r="AG105" i="1"/>
  <c r="AG73" i="1"/>
  <c r="AG8" i="1"/>
  <c r="AG23" i="1"/>
  <c r="AG145" i="1"/>
  <c r="AG101" i="1"/>
  <c r="AE58" i="1"/>
  <c r="AE116" i="1"/>
  <c r="AE83" i="1"/>
  <c r="AE90" i="1"/>
  <c r="AE36" i="1"/>
  <c r="AE156" i="1"/>
  <c r="AE54" i="1"/>
  <c r="AE165" i="1"/>
  <c r="AE37" i="1"/>
  <c r="AE140" i="1"/>
  <c r="AE22" i="1"/>
  <c r="AE149" i="1"/>
  <c r="AE139" i="1"/>
  <c r="AE71" i="1"/>
  <c r="AE76" i="1"/>
  <c r="AE152" i="1"/>
  <c r="AE69" i="1"/>
  <c r="AE42" i="1"/>
  <c r="AE117" i="1"/>
  <c r="AE89" i="1"/>
  <c r="AE68" i="1"/>
  <c r="AE60" i="1"/>
  <c r="AE87" i="1"/>
  <c r="AE180" i="1"/>
  <c r="AE182" i="1"/>
  <c r="AE86" i="1"/>
  <c r="AE147" i="1"/>
  <c r="AE168" i="1"/>
  <c r="AE43" i="1"/>
  <c r="AE34" i="1"/>
  <c r="AE50" i="1"/>
  <c r="AE170" i="1"/>
  <c r="AE77" i="1"/>
  <c r="AE134" i="1"/>
  <c r="AE128" i="1"/>
  <c r="AE3" i="1"/>
  <c r="AE122" i="1"/>
  <c r="AE11" i="1"/>
  <c r="AE138" i="1"/>
  <c r="AE45" i="1"/>
  <c r="AE51" i="1"/>
  <c r="AE146" i="1"/>
  <c r="AE65" i="1"/>
  <c r="AE109" i="1"/>
  <c r="AE35" i="1"/>
  <c r="AE52" i="1"/>
  <c r="AE74" i="1"/>
  <c r="AE123" i="1"/>
  <c r="AE153" i="1"/>
  <c r="AE48" i="1"/>
  <c r="AE179" i="1"/>
  <c r="AE32" i="1"/>
  <c r="AE56" i="1"/>
  <c r="AE174" i="1"/>
  <c r="AE25" i="1"/>
  <c r="AE70" i="1"/>
  <c r="AE66" i="1"/>
  <c r="AE62" i="1"/>
  <c r="AE79" i="1"/>
  <c r="AE130" i="1"/>
  <c r="AE49" i="1"/>
  <c r="AE148" i="1"/>
  <c r="AE18" i="1"/>
  <c r="AE21" i="1"/>
  <c r="AE85" i="1"/>
  <c r="AE100" i="1"/>
  <c r="AE10" i="1"/>
  <c r="AE135" i="1"/>
  <c r="AE39" i="1"/>
  <c r="AE107" i="1"/>
  <c r="AE12" i="1"/>
  <c r="AE64" i="1"/>
  <c r="AE17" i="1"/>
  <c r="AE178" i="1"/>
  <c r="AE19" i="1"/>
  <c r="AE4" i="1"/>
  <c r="AE57" i="1"/>
  <c r="AE94" i="1"/>
  <c r="AE93" i="1"/>
  <c r="AE92" i="1"/>
  <c r="AE88" i="1"/>
  <c r="AE96" i="1"/>
  <c r="AE162" i="1"/>
  <c r="AE121" i="1"/>
  <c r="AE172" i="1"/>
  <c r="AE53" i="1"/>
  <c r="AE30" i="1"/>
  <c r="AE82" i="1"/>
  <c r="AE106" i="1"/>
  <c r="AE38" i="1"/>
  <c r="AE67" i="1"/>
  <c r="AE20" i="1"/>
  <c r="AE129" i="1"/>
  <c r="AE95" i="1"/>
  <c r="AE164" i="1"/>
  <c r="AE131" i="1"/>
  <c r="AE154" i="1"/>
  <c r="AE78" i="1"/>
  <c r="AE169" i="1"/>
  <c r="AE104" i="1"/>
  <c r="AE126" i="1"/>
  <c r="AE84" i="1"/>
  <c r="AE15" i="1"/>
  <c r="AE16" i="1"/>
  <c r="AE157" i="1"/>
  <c r="AE40" i="1"/>
  <c r="AE177" i="1"/>
  <c r="AE127" i="1"/>
  <c r="AE44" i="1"/>
  <c r="AE159" i="1"/>
  <c r="AE99" i="1"/>
  <c r="AE55" i="1"/>
  <c r="AE80" i="1"/>
  <c r="AE155" i="1"/>
  <c r="AE125" i="1"/>
  <c r="AE124" i="1"/>
  <c r="AE150" i="1"/>
  <c r="AE133" i="1"/>
  <c r="AE102" i="1"/>
  <c r="AE63" i="1"/>
  <c r="AE41" i="1"/>
  <c r="AE142" i="1"/>
  <c r="AE108" i="1"/>
  <c r="AE143" i="1"/>
  <c r="AE151" i="1"/>
  <c r="AE132" i="1"/>
  <c r="AE176" i="1"/>
  <c r="AE120" i="1"/>
  <c r="AE13" i="1"/>
  <c r="AE136" i="1"/>
  <c r="AE46" i="1"/>
  <c r="AE113" i="1"/>
  <c r="AE175" i="1"/>
  <c r="AE163" i="1"/>
  <c r="AE26" i="1"/>
  <c r="AE166" i="1"/>
  <c r="AE14" i="1"/>
  <c r="AE31" i="1"/>
  <c r="AE5" i="1"/>
  <c r="AE9" i="1"/>
  <c r="AE114" i="1"/>
  <c r="AE2" i="1"/>
  <c r="AE141" i="1"/>
  <c r="AE75" i="1"/>
  <c r="AE119" i="1"/>
  <c r="AE112" i="1"/>
  <c r="AE47" i="1"/>
  <c r="AE72" i="1"/>
  <c r="AE161" i="1"/>
  <c r="AE29" i="1"/>
  <c r="AE118" i="1"/>
  <c r="AE91" i="1"/>
  <c r="AE111" i="1"/>
  <c r="AE59" i="1"/>
  <c r="AE115" i="1"/>
  <c r="AE160" i="1"/>
  <c r="AE33" i="1"/>
  <c r="AE27" i="1"/>
  <c r="AE137" i="1"/>
  <c r="AE110" i="1"/>
  <c r="AE61" i="1"/>
  <c r="AE158" i="1"/>
  <c r="AE28" i="1"/>
  <c r="AE103" i="1"/>
  <c r="AE6" i="1"/>
  <c r="AE167" i="1"/>
  <c r="AE97" i="1"/>
  <c r="AE24" i="1"/>
  <c r="AE7" i="1"/>
  <c r="AE144" i="1"/>
  <c r="AE81" i="1"/>
  <c r="AE173" i="1"/>
  <c r="AE98" i="1"/>
  <c r="AE171" i="1"/>
  <c r="AE181" i="1"/>
  <c r="AE105" i="1"/>
  <c r="AE73" i="1"/>
  <c r="AE8" i="1"/>
  <c r="AE23" i="1"/>
  <c r="AE145" i="1"/>
  <c r="AE101" i="1"/>
  <c r="AC58" i="1"/>
  <c r="AC116" i="1"/>
  <c r="AC83" i="1"/>
  <c r="AC90" i="1"/>
  <c r="AC36" i="1"/>
  <c r="AC156" i="1"/>
  <c r="AC54" i="1"/>
  <c r="AC165" i="1"/>
  <c r="AC37" i="1"/>
  <c r="AC140" i="1"/>
  <c r="AC22" i="1"/>
  <c r="AC149" i="1"/>
  <c r="AC139" i="1"/>
  <c r="AC71" i="1"/>
  <c r="AC76" i="1"/>
  <c r="AC152" i="1"/>
  <c r="AC69" i="1"/>
  <c r="AC42" i="1"/>
  <c r="AC117" i="1"/>
  <c r="AC89" i="1"/>
  <c r="AC68" i="1"/>
  <c r="AC60" i="1"/>
  <c r="AC87" i="1"/>
  <c r="AC180" i="1"/>
  <c r="AC182" i="1"/>
  <c r="AC86" i="1"/>
  <c r="AC147" i="1"/>
  <c r="AC168" i="1"/>
  <c r="AC43" i="1"/>
  <c r="AC34" i="1"/>
  <c r="AC50" i="1"/>
  <c r="AC170" i="1"/>
  <c r="AC77" i="1"/>
  <c r="AC134" i="1"/>
  <c r="AC128" i="1"/>
  <c r="AC3" i="1"/>
  <c r="AC122" i="1"/>
  <c r="AC11" i="1"/>
  <c r="AC138" i="1"/>
  <c r="AC45" i="1"/>
  <c r="AC51" i="1"/>
  <c r="AC146" i="1"/>
  <c r="AC65" i="1"/>
  <c r="AC109" i="1"/>
  <c r="AC35" i="1"/>
  <c r="AC52" i="1"/>
  <c r="AC74" i="1"/>
  <c r="AC123" i="1"/>
  <c r="AC153" i="1"/>
  <c r="AC48" i="1"/>
  <c r="AC179" i="1"/>
  <c r="AC32" i="1"/>
  <c r="AC56" i="1"/>
  <c r="AC174" i="1"/>
  <c r="AC25" i="1"/>
  <c r="AC70" i="1"/>
  <c r="AC66" i="1"/>
  <c r="AC62" i="1"/>
  <c r="AC79" i="1"/>
  <c r="AC130" i="1"/>
  <c r="AC49" i="1"/>
  <c r="AC148" i="1"/>
  <c r="AC18" i="1"/>
  <c r="AC21" i="1"/>
  <c r="AC85" i="1"/>
  <c r="AC100" i="1"/>
  <c r="AC10" i="1"/>
  <c r="AC135" i="1"/>
  <c r="AC39" i="1"/>
  <c r="AC107" i="1"/>
  <c r="AC12" i="1"/>
  <c r="AC64" i="1"/>
  <c r="AC17" i="1"/>
  <c r="AC178" i="1"/>
  <c r="AC19" i="1"/>
  <c r="AC4" i="1"/>
  <c r="AC57" i="1"/>
  <c r="AC94" i="1"/>
  <c r="AC93" i="1"/>
  <c r="AC92" i="1"/>
  <c r="AC88" i="1"/>
  <c r="AC96" i="1"/>
  <c r="AC162" i="1"/>
  <c r="AC121" i="1"/>
  <c r="AC172" i="1"/>
  <c r="AC53" i="1"/>
  <c r="AC30" i="1"/>
  <c r="AC82" i="1"/>
  <c r="AC106" i="1"/>
  <c r="AC38" i="1"/>
  <c r="AC67" i="1"/>
  <c r="AC20" i="1"/>
  <c r="AC129" i="1"/>
  <c r="AC95" i="1"/>
  <c r="AC164" i="1"/>
  <c r="AC131" i="1"/>
  <c r="AC154" i="1"/>
  <c r="AC78" i="1"/>
  <c r="AC169" i="1"/>
  <c r="AC104" i="1"/>
  <c r="AC126" i="1"/>
  <c r="AC84" i="1"/>
  <c r="AC15" i="1"/>
  <c r="AC16" i="1"/>
  <c r="AC157" i="1"/>
  <c r="AC40" i="1"/>
  <c r="AC177" i="1"/>
  <c r="AC127" i="1"/>
  <c r="AC44" i="1"/>
  <c r="AC159" i="1"/>
  <c r="AC99" i="1"/>
  <c r="AC55" i="1"/>
  <c r="AC80" i="1"/>
  <c r="AC155" i="1"/>
  <c r="AC125" i="1"/>
  <c r="AC124" i="1"/>
  <c r="AC150" i="1"/>
  <c r="AC133" i="1"/>
  <c r="AC102" i="1"/>
  <c r="AC63" i="1"/>
  <c r="AC41" i="1"/>
  <c r="AC142" i="1"/>
  <c r="AC108" i="1"/>
  <c r="AC143" i="1"/>
  <c r="AC151" i="1"/>
  <c r="AC132" i="1"/>
  <c r="AC176" i="1"/>
  <c r="AC120" i="1"/>
  <c r="AC13" i="1"/>
  <c r="AC136" i="1"/>
  <c r="AC46" i="1"/>
  <c r="AC113" i="1"/>
  <c r="AC175" i="1"/>
  <c r="AC163" i="1"/>
  <c r="AC26" i="1"/>
  <c r="AC166" i="1"/>
  <c r="AC14" i="1"/>
  <c r="AC31" i="1"/>
  <c r="AC5" i="1"/>
  <c r="AC9" i="1"/>
  <c r="AC114" i="1"/>
  <c r="AC2" i="1"/>
  <c r="AC141" i="1"/>
  <c r="AC75" i="1"/>
  <c r="AC119" i="1"/>
  <c r="AC112" i="1"/>
  <c r="AC47" i="1"/>
  <c r="AC72" i="1"/>
  <c r="AC161" i="1"/>
  <c r="AC29" i="1"/>
  <c r="AC118" i="1"/>
  <c r="AC91" i="1"/>
  <c r="AC111" i="1"/>
  <c r="AC59" i="1"/>
  <c r="AC115" i="1"/>
  <c r="AC160" i="1"/>
  <c r="AC33" i="1"/>
  <c r="AC27" i="1"/>
  <c r="AC137" i="1"/>
  <c r="AC110" i="1"/>
  <c r="AC61" i="1"/>
  <c r="AC158" i="1"/>
  <c r="AC28" i="1"/>
  <c r="AC103" i="1"/>
  <c r="AC6" i="1"/>
  <c r="AC167" i="1"/>
  <c r="AC97" i="1"/>
  <c r="AC24" i="1"/>
  <c r="AC7" i="1"/>
  <c r="AC144" i="1"/>
  <c r="AC81" i="1"/>
  <c r="AC173" i="1"/>
  <c r="AC98" i="1"/>
  <c r="AC171" i="1"/>
  <c r="AC181" i="1"/>
  <c r="AC105" i="1"/>
  <c r="AC73" i="1"/>
  <c r="AC8" i="1"/>
  <c r="AC23" i="1"/>
  <c r="AC145" i="1"/>
  <c r="AC101" i="1"/>
  <c r="AA58" i="1"/>
  <c r="AA116" i="1"/>
  <c r="AA83" i="1"/>
  <c r="AA90" i="1"/>
  <c r="AA36" i="1"/>
  <c r="AA156" i="1"/>
  <c r="AA54" i="1"/>
  <c r="AA165" i="1"/>
  <c r="AA37" i="1"/>
  <c r="AA140" i="1"/>
  <c r="AA22" i="1"/>
  <c r="AA149" i="1"/>
  <c r="AA139" i="1"/>
  <c r="AA71" i="1"/>
  <c r="AA76" i="1"/>
  <c r="AA152" i="1"/>
  <c r="AA69" i="1"/>
  <c r="AA42" i="1"/>
  <c r="AA117" i="1"/>
  <c r="AA89" i="1"/>
  <c r="AA68" i="1"/>
  <c r="AA60" i="1"/>
  <c r="AA87" i="1"/>
  <c r="AA180" i="1"/>
  <c r="AA182" i="1"/>
  <c r="AA86" i="1"/>
  <c r="AA147" i="1"/>
  <c r="AA168" i="1"/>
  <c r="AA43" i="1"/>
  <c r="AA34" i="1"/>
  <c r="AA50" i="1"/>
  <c r="AA170" i="1"/>
  <c r="AA77" i="1"/>
  <c r="AA134" i="1"/>
  <c r="AA128" i="1"/>
  <c r="AA3" i="1"/>
  <c r="AA122" i="1"/>
  <c r="AA11" i="1"/>
  <c r="AA138" i="1"/>
  <c r="AA45" i="1"/>
  <c r="AA51" i="1"/>
  <c r="AA146" i="1"/>
  <c r="AA65" i="1"/>
  <c r="AA109" i="1"/>
  <c r="AA35" i="1"/>
  <c r="AA52" i="1"/>
  <c r="AA74" i="1"/>
  <c r="AA123" i="1"/>
  <c r="AA153" i="1"/>
  <c r="AA48" i="1"/>
  <c r="AA179" i="1"/>
  <c r="AA32" i="1"/>
  <c r="AA56" i="1"/>
  <c r="AA174" i="1"/>
  <c r="AA25" i="1"/>
  <c r="AA70" i="1"/>
  <c r="AA66" i="1"/>
  <c r="AA62" i="1"/>
  <c r="AA79" i="1"/>
  <c r="AA130" i="1"/>
  <c r="AA49" i="1"/>
  <c r="AA148" i="1"/>
  <c r="AA18" i="1"/>
  <c r="AA21" i="1"/>
  <c r="AA85" i="1"/>
  <c r="AA100" i="1"/>
  <c r="AA10" i="1"/>
  <c r="AA135" i="1"/>
  <c r="AA39" i="1"/>
  <c r="AA107" i="1"/>
  <c r="AA12" i="1"/>
  <c r="AA64" i="1"/>
  <c r="AA17" i="1"/>
  <c r="AA178" i="1"/>
  <c r="AA19" i="1"/>
  <c r="AA4" i="1"/>
  <c r="AA57" i="1"/>
  <c r="AA94" i="1"/>
  <c r="AA93" i="1"/>
  <c r="AA92" i="1"/>
  <c r="AA88" i="1"/>
  <c r="AA96" i="1"/>
  <c r="AA162" i="1"/>
  <c r="AA121" i="1"/>
  <c r="AA172" i="1"/>
  <c r="AA53" i="1"/>
  <c r="AA30" i="1"/>
  <c r="AA82" i="1"/>
  <c r="AA106" i="1"/>
  <c r="AA38" i="1"/>
  <c r="AA67" i="1"/>
  <c r="AA20" i="1"/>
  <c r="AA129" i="1"/>
  <c r="AA95" i="1"/>
  <c r="AA164" i="1"/>
  <c r="AA131" i="1"/>
  <c r="AA154" i="1"/>
  <c r="AA78" i="1"/>
  <c r="AA169" i="1"/>
  <c r="AA104" i="1"/>
  <c r="AA126" i="1"/>
  <c r="AA84" i="1"/>
  <c r="AA15" i="1"/>
  <c r="AA16" i="1"/>
  <c r="AA157" i="1"/>
  <c r="AA40" i="1"/>
  <c r="AA177" i="1"/>
  <c r="AA127" i="1"/>
  <c r="AA44" i="1"/>
  <c r="AA159" i="1"/>
  <c r="AA99" i="1"/>
  <c r="AA55" i="1"/>
  <c r="AA80" i="1"/>
  <c r="AA155" i="1"/>
  <c r="AA125" i="1"/>
  <c r="AA124" i="1"/>
  <c r="AA150" i="1"/>
  <c r="AA133" i="1"/>
  <c r="AA102" i="1"/>
  <c r="AA63" i="1"/>
  <c r="AA41" i="1"/>
  <c r="AA142" i="1"/>
  <c r="AA108" i="1"/>
  <c r="AA143" i="1"/>
  <c r="AA151" i="1"/>
  <c r="AA132" i="1"/>
  <c r="AA176" i="1"/>
  <c r="AA120" i="1"/>
  <c r="AA13" i="1"/>
  <c r="AA136" i="1"/>
  <c r="AA46" i="1"/>
  <c r="AA113" i="1"/>
  <c r="AA175" i="1"/>
  <c r="AA163" i="1"/>
  <c r="AA26" i="1"/>
  <c r="AA166" i="1"/>
  <c r="AA14" i="1"/>
  <c r="AA31" i="1"/>
  <c r="AA5" i="1"/>
  <c r="AA9" i="1"/>
  <c r="AA114" i="1"/>
  <c r="AA2" i="1"/>
  <c r="AA141" i="1"/>
  <c r="AA75" i="1"/>
  <c r="AA119" i="1"/>
  <c r="AA112" i="1"/>
  <c r="AA47" i="1"/>
  <c r="AA72" i="1"/>
  <c r="AA161" i="1"/>
  <c r="AA29" i="1"/>
  <c r="AA118" i="1"/>
  <c r="AA91" i="1"/>
  <c r="AA111" i="1"/>
  <c r="AA59" i="1"/>
  <c r="AA115" i="1"/>
  <c r="AA160" i="1"/>
  <c r="AA33" i="1"/>
  <c r="AA27" i="1"/>
  <c r="AA137" i="1"/>
  <c r="AA110" i="1"/>
  <c r="AA61" i="1"/>
  <c r="AA158" i="1"/>
  <c r="AA28" i="1"/>
  <c r="AA103" i="1"/>
  <c r="AA6" i="1"/>
  <c r="AA167" i="1"/>
  <c r="AA97" i="1"/>
  <c r="AA24" i="1"/>
  <c r="AA7" i="1"/>
  <c r="AA144" i="1"/>
  <c r="AA81" i="1"/>
  <c r="AA173" i="1"/>
  <c r="AA98" i="1"/>
  <c r="AA171" i="1"/>
  <c r="AA181" i="1"/>
  <c r="AA105" i="1"/>
  <c r="AA73" i="1"/>
  <c r="AA8" i="1"/>
  <c r="AA23" i="1"/>
  <c r="AA145" i="1"/>
  <c r="AA101" i="1"/>
  <c r="Y58" i="1"/>
  <c r="Y116" i="1"/>
  <c r="Y83" i="1"/>
  <c r="Y90" i="1"/>
  <c r="Y36" i="1"/>
  <c r="Y156" i="1"/>
  <c r="Y54" i="1"/>
  <c r="Y165" i="1"/>
  <c r="Y37" i="1"/>
  <c r="Y140" i="1"/>
  <c r="Y22" i="1"/>
  <c r="Y149" i="1"/>
  <c r="Y139" i="1"/>
  <c r="Y71" i="1"/>
  <c r="Y76" i="1"/>
  <c r="Y152" i="1"/>
  <c r="Y69" i="1"/>
  <c r="Y42" i="1"/>
  <c r="Y117" i="1"/>
  <c r="Y89" i="1"/>
  <c r="Y68" i="1"/>
  <c r="Y60" i="1"/>
  <c r="Y87" i="1"/>
  <c r="Y180" i="1"/>
  <c r="Y182" i="1"/>
  <c r="Y86" i="1"/>
  <c r="Y147" i="1"/>
  <c r="Y168" i="1"/>
  <c r="Y43" i="1"/>
  <c r="Y34" i="1"/>
  <c r="Y50" i="1"/>
  <c r="Y170" i="1"/>
  <c r="Y77" i="1"/>
  <c r="Y134" i="1"/>
  <c r="Y128" i="1"/>
  <c r="Y3" i="1"/>
  <c r="Y122" i="1"/>
  <c r="Y11" i="1"/>
  <c r="Y138" i="1"/>
  <c r="Y45" i="1"/>
  <c r="Y51" i="1"/>
  <c r="Y146" i="1"/>
  <c r="Y65" i="1"/>
  <c r="Y109" i="1"/>
  <c r="Y35" i="1"/>
  <c r="Y52" i="1"/>
  <c r="Y74" i="1"/>
  <c r="Y123" i="1"/>
  <c r="Y153" i="1"/>
  <c r="Y48" i="1"/>
  <c r="Y179" i="1"/>
  <c r="Y32" i="1"/>
  <c r="Y56" i="1"/>
  <c r="Y174" i="1"/>
  <c r="Y25" i="1"/>
  <c r="Y70" i="1"/>
  <c r="Y66" i="1"/>
  <c r="Y62" i="1"/>
  <c r="Y79" i="1"/>
  <c r="Y130" i="1"/>
  <c r="Y49" i="1"/>
  <c r="Y148" i="1"/>
  <c r="Y18" i="1"/>
  <c r="Y21" i="1"/>
  <c r="Y85" i="1"/>
  <c r="Y100" i="1"/>
  <c r="Y10" i="1"/>
  <c r="Y135" i="1"/>
  <c r="Y39" i="1"/>
  <c r="Y107" i="1"/>
  <c r="Y12" i="1"/>
  <c r="Y64" i="1"/>
  <c r="Y17" i="1"/>
  <c r="Y178" i="1"/>
  <c r="Y19" i="1"/>
  <c r="Y4" i="1"/>
  <c r="Y57" i="1"/>
  <c r="Y94" i="1"/>
  <c r="Y93" i="1"/>
  <c r="Y92" i="1"/>
  <c r="Y88" i="1"/>
  <c r="Y96" i="1"/>
  <c r="Y162" i="1"/>
  <c r="Y121" i="1"/>
  <c r="Y172" i="1"/>
  <c r="Y53" i="1"/>
  <c r="Y30" i="1"/>
  <c r="Y82" i="1"/>
  <c r="Y106" i="1"/>
  <c r="Y38" i="1"/>
  <c r="Y67" i="1"/>
  <c r="Y20" i="1"/>
  <c r="Y129" i="1"/>
  <c r="Y95" i="1"/>
  <c r="Y164" i="1"/>
  <c r="Y131" i="1"/>
  <c r="Y154" i="1"/>
  <c r="Y78" i="1"/>
  <c r="Y169" i="1"/>
  <c r="Y104" i="1"/>
  <c r="Y126" i="1"/>
  <c r="Y84" i="1"/>
  <c r="Y15" i="1"/>
  <c r="Y16" i="1"/>
  <c r="Y157" i="1"/>
  <c r="Y40" i="1"/>
  <c r="Y177" i="1"/>
  <c r="Y127" i="1"/>
  <c r="Y44" i="1"/>
  <c r="Y159" i="1"/>
  <c r="Y99" i="1"/>
  <c r="Y55" i="1"/>
  <c r="Y80" i="1"/>
  <c r="Y155" i="1"/>
  <c r="Y125" i="1"/>
  <c r="Y124" i="1"/>
  <c r="Y150" i="1"/>
  <c r="Y133" i="1"/>
  <c r="Y102" i="1"/>
  <c r="Y63" i="1"/>
  <c r="Y41" i="1"/>
  <c r="Y142" i="1"/>
  <c r="Y108" i="1"/>
  <c r="Y143" i="1"/>
  <c r="Y151" i="1"/>
  <c r="Y132" i="1"/>
  <c r="Y176" i="1"/>
  <c r="Y120" i="1"/>
  <c r="Y13" i="1"/>
  <c r="Y136" i="1"/>
  <c r="Y46" i="1"/>
  <c r="Y113" i="1"/>
  <c r="Y175" i="1"/>
  <c r="Y163" i="1"/>
  <c r="Y26" i="1"/>
  <c r="Y166" i="1"/>
  <c r="Y14" i="1"/>
  <c r="Y31" i="1"/>
  <c r="Y5" i="1"/>
  <c r="Y9" i="1"/>
  <c r="Y114" i="1"/>
  <c r="Y2" i="1"/>
  <c r="Y141" i="1"/>
  <c r="Y75" i="1"/>
  <c r="Y119" i="1"/>
  <c r="Y112" i="1"/>
  <c r="Y47" i="1"/>
  <c r="Y72" i="1"/>
  <c r="Y161" i="1"/>
  <c r="Y29" i="1"/>
  <c r="Y118" i="1"/>
  <c r="Y91" i="1"/>
  <c r="Y111" i="1"/>
  <c r="Y59" i="1"/>
  <c r="Y115" i="1"/>
  <c r="Y160" i="1"/>
  <c r="Y33" i="1"/>
  <c r="Y27" i="1"/>
  <c r="Y137" i="1"/>
  <c r="Y110" i="1"/>
  <c r="Y61" i="1"/>
  <c r="Y158" i="1"/>
  <c r="Y28" i="1"/>
  <c r="Y103" i="1"/>
  <c r="Y6" i="1"/>
  <c r="Y167" i="1"/>
  <c r="Y97" i="1"/>
  <c r="Y24" i="1"/>
  <c r="Y7" i="1"/>
  <c r="Y144" i="1"/>
  <c r="Y81" i="1"/>
  <c r="Y173" i="1"/>
  <c r="Y98" i="1"/>
  <c r="Y171" i="1"/>
  <c r="Y181" i="1"/>
  <c r="Y105" i="1"/>
  <c r="Y73" i="1"/>
  <c r="Y8" i="1"/>
  <c r="Y23" i="1"/>
  <c r="Y145" i="1"/>
  <c r="Y101" i="1"/>
  <c r="W58" i="1"/>
  <c r="W116" i="1"/>
  <c r="W83" i="1"/>
  <c r="W90" i="1"/>
  <c r="W36" i="1"/>
  <c r="W156" i="1"/>
  <c r="W54" i="1"/>
  <c r="W165" i="1"/>
  <c r="W37" i="1"/>
  <c r="W140" i="1"/>
  <c r="W22" i="1"/>
  <c r="W149" i="1"/>
  <c r="W139" i="1"/>
  <c r="W71" i="1"/>
  <c r="W76" i="1"/>
  <c r="W152" i="1"/>
  <c r="W69" i="1"/>
  <c r="W42" i="1"/>
  <c r="W117" i="1"/>
  <c r="W89" i="1"/>
  <c r="W68" i="1"/>
  <c r="W60" i="1"/>
  <c r="W87" i="1"/>
  <c r="W180" i="1"/>
  <c r="W182" i="1"/>
  <c r="W86" i="1"/>
  <c r="W147" i="1"/>
  <c r="W168" i="1"/>
  <c r="W43" i="1"/>
  <c r="W34" i="1"/>
  <c r="W50" i="1"/>
  <c r="W170" i="1"/>
  <c r="W77" i="1"/>
  <c r="W134" i="1"/>
  <c r="W128" i="1"/>
  <c r="W3" i="1"/>
  <c r="W122" i="1"/>
  <c r="W11" i="1"/>
  <c r="W138" i="1"/>
  <c r="W45" i="1"/>
  <c r="W51" i="1"/>
  <c r="W146" i="1"/>
  <c r="W65" i="1"/>
  <c r="W109" i="1"/>
  <c r="W35" i="1"/>
  <c r="W52" i="1"/>
  <c r="W74" i="1"/>
  <c r="W123" i="1"/>
  <c r="W153" i="1"/>
  <c r="W48" i="1"/>
  <c r="W179" i="1"/>
  <c r="W32" i="1"/>
  <c r="W56" i="1"/>
  <c r="W174" i="1"/>
  <c r="W25" i="1"/>
  <c r="W70" i="1"/>
  <c r="W66" i="1"/>
  <c r="W62" i="1"/>
  <c r="W79" i="1"/>
  <c r="W130" i="1"/>
  <c r="W49" i="1"/>
  <c r="W148" i="1"/>
  <c r="W18" i="1"/>
  <c r="W21" i="1"/>
  <c r="W85" i="1"/>
  <c r="W100" i="1"/>
  <c r="W10" i="1"/>
  <c r="W135" i="1"/>
  <c r="W39" i="1"/>
  <c r="W107" i="1"/>
  <c r="W12" i="1"/>
  <c r="W64" i="1"/>
  <c r="W17" i="1"/>
  <c r="W178" i="1"/>
  <c r="W19" i="1"/>
  <c r="W4" i="1"/>
  <c r="W57" i="1"/>
  <c r="W94" i="1"/>
  <c r="W93" i="1"/>
  <c r="W92" i="1"/>
  <c r="W88" i="1"/>
  <c r="W96" i="1"/>
  <c r="W162" i="1"/>
  <c r="W121" i="1"/>
  <c r="W172" i="1"/>
  <c r="W53" i="1"/>
  <c r="W30" i="1"/>
  <c r="W82" i="1"/>
  <c r="W106" i="1"/>
  <c r="W38" i="1"/>
  <c r="W67" i="1"/>
  <c r="W20" i="1"/>
  <c r="W129" i="1"/>
  <c r="W95" i="1"/>
  <c r="W164" i="1"/>
  <c r="W131" i="1"/>
  <c r="W154" i="1"/>
  <c r="W78" i="1"/>
  <c r="W169" i="1"/>
  <c r="W104" i="1"/>
  <c r="W126" i="1"/>
  <c r="W84" i="1"/>
  <c r="W15" i="1"/>
  <c r="W16" i="1"/>
  <c r="W157" i="1"/>
  <c r="W40" i="1"/>
  <c r="W177" i="1"/>
  <c r="W127" i="1"/>
  <c r="W44" i="1"/>
  <c r="W159" i="1"/>
  <c r="W99" i="1"/>
  <c r="W55" i="1"/>
  <c r="W80" i="1"/>
  <c r="W155" i="1"/>
  <c r="W125" i="1"/>
  <c r="W124" i="1"/>
  <c r="W150" i="1"/>
  <c r="W133" i="1"/>
  <c r="W102" i="1"/>
  <c r="W63" i="1"/>
  <c r="W41" i="1"/>
  <c r="W142" i="1"/>
  <c r="W108" i="1"/>
  <c r="W143" i="1"/>
  <c r="W151" i="1"/>
  <c r="W132" i="1"/>
  <c r="W176" i="1"/>
  <c r="W120" i="1"/>
  <c r="W13" i="1"/>
  <c r="W136" i="1"/>
  <c r="W46" i="1"/>
  <c r="W113" i="1"/>
  <c r="W175" i="1"/>
  <c r="W163" i="1"/>
  <c r="W26" i="1"/>
  <c r="W166" i="1"/>
  <c r="W14" i="1"/>
  <c r="W31" i="1"/>
  <c r="W5" i="1"/>
  <c r="W9" i="1"/>
  <c r="W114" i="1"/>
  <c r="W2" i="1"/>
  <c r="W141" i="1"/>
  <c r="W75" i="1"/>
  <c r="W119" i="1"/>
  <c r="W112" i="1"/>
  <c r="W47" i="1"/>
  <c r="W72" i="1"/>
  <c r="W161" i="1"/>
  <c r="W29" i="1"/>
  <c r="W118" i="1"/>
  <c r="W91" i="1"/>
  <c r="W111" i="1"/>
  <c r="W59" i="1"/>
  <c r="W115" i="1"/>
  <c r="W160" i="1"/>
  <c r="W33" i="1"/>
  <c r="W27" i="1"/>
  <c r="W137" i="1"/>
  <c r="W110" i="1"/>
  <c r="W61" i="1"/>
  <c r="W158" i="1"/>
  <c r="W28" i="1"/>
  <c r="W103" i="1"/>
  <c r="W6" i="1"/>
  <c r="W167" i="1"/>
  <c r="W97" i="1"/>
  <c r="W24" i="1"/>
  <c r="W7" i="1"/>
  <c r="W144" i="1"/>
  <c r="W81" i="1"/>
  <c r="W173" i="1"/>
  <c r="W98" i="1"/>
  <c r="W171" i="1"/>
  <c r="W181" i="1"/>
  <c r="W105" i="1"/>
  <c r="W73" i="1"/>
  <c r="W8" i="1"/>
  <c r="W23" i="1"/>
  <c r="W145" i="1"/>
  <c r="W101" i="1"/>
  <c r="U58" i="1"/>
  <c r="U116" i="1"/>
  <c r="U83" i="1"/>
  <c r="U90" i="1"/>
  <c r="U36" i="1"/>
  <c r="U156" i="1"/>
  <c r="U54" i="1"/>
  <c r="U165" i="1"/>
  <c r="U37" i="1"/>
  <c r="U140" i="1"/>
  <c r="U22" i="1"/>
  <c r="U149" i="1"/>
  <c r="U139" i="1"/>
  <c r="U71" i="1"/>
  <c r="U76" i="1"/>
  <c r="U152" i="1"/>
  <c r="U69" i="1"/>
  <c r="U42" i="1"/>
  <c r="U117" i="1"/>
  <c r="U89" i="1"/>
  <c r="U68" i="1"/>
  <c r="U60" i="1"/>
  <c r="U87" i="1"/>
  <c r="U180" i="1"/>
  <c r="U182" i="1"/>
  <c r="U86" i="1"/>
  <c r="U147" i="1"/>
  <c r="U168" i="1"/>
  <c r="U43" i="1"/>
  <c r="U34" i="1"/>
  <c r="U50" i="1"/>
  <c r="U170" i="1"/>
  <c r="U77" i="1"/>
  <c r="U134" i="1"/>
  <c r="U128" i="1"/>
  <c r="U3" i="1"/>
  <c r="U122" i="1"/>
  <c r="U11" i="1"/>
  <c r="U138" i="1"/>
  <c r="U45" i="1"/>
  <c r="U51" i="1"/>
  <c r="U146" i="1"/>
  <c r="U65" i="1"/>
  <c r="U109" i="1"/>
  <c r="U35" i="1"/>
  <c r="U52" i="1"/>
  <c r="U74" i="1"/>
  <c r="U123" i="1"/>
  <c r="U153" i="1"/>
  <c r="U48" i="1"/>
  <c r="U179" i="1"/>
  <c r="U32" i="1"/>
  <c r="U56" i="1"/>
  <c r="U174" i="1"/>
  <c r="U25" i="1"/>
  <c r="U70" i="1"/>
  <c r="U66" i="1"/>
  <c r="U62" i="1"/>
  <c r="U79" i="1"/>
  <c r="U130" i="1"/>
  <c r="U49" i="1"/>
  <c r="U148" i="1"/>
  <c r="U18" i="1"/>
  <c r="U21" i="1"/>
  <c r="U85" i="1"/>
  <c r="U100" i="1"/>
  <c r="U10" i="1"/>
  <c r="U135" i="1"/>
  <c r="U39" i="1"/>
  <c r="U107" i="1"/>
  <c r="U12" i="1"/>
  <c r="U64" i="1"/>
  <c r="U17" i="1"/>
  <c r="U178" i="1"/>
  <c r="U19" i="1"/>
  <c r="U4" i="1"/>
  <c r="U57" i="1"/>
  <c r="U94" i="1"/>
  <c r="U93" i="1"/>
  <c r="U92" i="1"/>
  <c r="U88" i="1"/>
  <c r="U96" i="1"/>
  <c r="U162" i="1"/>
  <c r="U121" i="1"/>
  <c r="U172" i="1"/>
  <c r="U53" i="1"/>
  <c r="U30" i="1"/>
  <c r="U82" i="1"/>
  <c r="U106" i="1"/>
  <c r="U38" i="1"/>
  <c r="U67" i="1"/>
  <c r="U20" i="1"/>
  <c r="U129" i="1"/>
  <c r="U95" i="1"/>
  <c r="U164" i="1"/>
  <c r="U131" i="1"/>
  <c r="U154" i="1"/>
  <c r="U78" i="1"/>
  <c r="U169" i="1"/>
  <c r="U104" i="1"/>
  <c r="U126" i="1"/>
  <c r="U84" i="1"/>
  <c r="U15" i="1"/>
  <c r="U16" i="1"/>
  <c r="U157" i="1"/>
  <c r="U40" i="1"/>
  <c r="U177" i="1"/>
  <c r="U127" i="1"/>
  <c r="U44" i="1"/>
  <c r="U159" i="1"/>
  <c r="U99" i="1"/>
  <c r="U55" i="1"/>
  <c r="U80" i="1"/>
  <c r="U155" i="1"/>
  <c r="U125" i="1"/>
  <c r="U124" i="1"/>
  <c r="U150" i="1"/>
  <c r="U133" i="1"/>
  <c r="U102" i="1"/>
  <c r="U63" i="1"/>
  <c r="U41" i="1"/>
  <c r="U142" i="1"/>
  <c r="U108" i="1"/>
  <c r="U143" i="1"/>
  <c r="U151" i="1"/>
  <c r="U132" i="1"/>
  <c r="U176" i="1"/>
  <c r="U120" i="1"/>
  <c r="U13" i="1"/>
  <c r="U136" i="1"/>
  <c r="U46" i="1"/>
  <c r="U113" i="1"/>
  <c r="U175" i="1"/>
  <c r="U163" i="1"/>
  <c r="U26" i="1"/>
  <c r="U166" i="1"/>
  <c r="U14" i="1"/>
  <c r="U31" i="1"/>
  <c r="U5" i="1"/>
  <c r="U9" i="1"/>
  <c r="U114" i="1"/>
  <c r="U2" i="1"/>
  <c r="U141" i="1"/>
  <c r="U75" i="1"/>
  <c r="U119" i="1"/>
  <c r="U112" i="1"/>
  <c r="U47" i="1"/>
  <c r="U72" i="1"/>
  <c r="U161" i="1"/>
  <c r="U29" i="1"/>
  <c r="U118" i="1"/>
  <c r="U91" i="1"/>
  <c r="U111" i="1"/>
  <c r="U59" i="1"/>
  <c r="U115" i="1"/>
  <c r="U160" i="1"/>
  <c r="U33" i="1"/>
  <c r="U27" i="1"/>
  <c r="U137" i="1"/>
  <c r="U110" i="1"/>
  <c r="U61" i="1"/>
  <c r="U158" i="1"/>
  <c r="U28" i="1"/>
  <c r="U103" i="1"/>
  <c r="U6" i="1"/>
  <c r="U167" i="1"/>
  <c r="U97" i="1"/>
  <c r="U24" i="1"/>
  <c r="U7" i="1"/>
  <c r="U144" i="1"/>
  <c r="U81" i="1"/>
  <c r="U173" i="1"/>
  <c r="U98" i="1"/>
  <c r="U171" i="1"/>
  <c r="U181" i="1"/>
  <c r="U105" i="1"/>
  <c r="U73" i="1"/>
  <c r="U8" i="1"/>
  <c r="U23" i="1"/>
  <c r="U145" i="1"/>
  <c r="U101" i="1"/>
  <c r="O58" i="1"/>
  <c r="O116" i="1"/>
  <c r="O83" i="1"/>
  <c r="O90" i="1"/>
  <c r="O36" i="1"/>
  <c r="O156" i="1"/>
  <c r="O54" i="1"/>
  <c r="O165" i="1"/>
  <c r="O37" i="1"/>
  <c r="O140" i="1"/>
  <c r="O22" i="1"/>
  <c r="O149" i="1"/>
  <c r="O139" i="1"/>
  <c r="O71" i="1"/>
  <c r="O76" i="1"/>
  <c r="O152" i="1"/>
  <c r="O69" i="1"/>
  <c r="O42" i="1"/>
  <c r="O117" i="1"/>
  <c r="O89" i="1"/>
  <c r="O68" i="1"/>
  <c r="O60" i="1"/>
  <c r="O87" i="1"/>
  <c r="O180" i="1"/>
  <c r="O182" i="1"/>
  <c r="O86" i="1"/>
  <c r="O147" i="1"/>
  <c r="O168" i="1"/>
  <c r="O43" i="1"/>
  <c r="O34" i="1"/>
  <c r="O50" i="1"/>
  <c r="O170" i="1"/>
  <c r="O77" i="1"/>
  <c r="O134" i="1"/>
  <c r="O128" i="1"/>
  <c r="O3" i="1"/>
  <c r="O122" i="1"/>
  <c r="O11" i="1"/>
  <c r="O138" i="1"/>
  <c r="O45" i="1"/>
  <c r="O51" i="1"/>
  <c r="O146" i="1"/>
  <c r="O65" i="1"/>
  <c r="O109" i="1"/>
  <c r="O35" i="1"/>
  <c r="O52" i="1"/>
  <c r="O74" i="1"/>
  <c r="O123" i="1"/>
  <c r="O153" i="1"/>
  <c r="O48" i="1"/>
  <c r="O179" i="1"/>
  <c r="O32" i="1"/>
  <c r="O56" i="1"/>
  <c r="O174" i="1"/>
  <c r="O25" i="1"/>
  <c r="O70" i="1"/>
  <c r="O66" i="1"/>
  <c r="O62" i="1"/>
  <c r="O79" i="1"/>
  <c r="O130" i="1"/>
  <c r="O49" i="1"/>
  <c r="O148" i="1"/>
  <c r="O18" i="1"/>
  <c r="O21" i="1"/>
  <c r="O85" i="1"/>
  <c r="O100" i="1"/>
  <c r="O10" i="1"/>
  <c r="O135" i="1"/>
  <c r="O39" i="1"/>
  <c r="O107" i="1"/>
  <c r="O12" i="1"/>
  <c r="O64" i="1"/>
  <c r="O17" i="1"/>
  <c r="O178" i="1"/>
  <c r="O19" i="1"/>
  <c r="O4" i="1"/>
  <c r="O57" i="1"/>
  <c r="O94" i="1"/>
  <c r="O93" i="1"/>
  <c r="O92" i="1"/>
  <c r="O88" i="1"/>
  <c r="O96" i="1"/>
  <c r="O162" i="1"/>
  <c r="O121" i="1"/>
  <c r="O172" i="1"/>
  <c r="O53" i="1"/>
  <c r="O30" i="1"/>
  <c r="O82" i="1"/>
  <c r="O106" i="1"/>
  <c r="O38" i="1"/>
  <c r="O67" i="1"/>
  <c r="O20" i="1"/>
  <c r="O129" i="1"/>
  <c r="O95" i="1"/>
  <c r="O164" i="1"/>
  <c r="O131" i="1"/>
  <c r="O154" i="1"/>
  <c r="O78" i="1"/>
  <c r="O169" i="1"/>
  <c r="O104" i="1"/>
  <c r="O126" i="1"/>
  <c r="O84" i="1"/>
  <c r="O15" i="1"/>
  <c r="O16" i="1"/>
  <c r="O157" i="1"/>
  <c r="O40" i="1"/>
  <c r="O177" i="1"/>
  <c r="O127" i="1"/>
  <c r="O44" i="1"/>
  <c r="O159" i="1"/>
  <c r="O99" i="1"/>
  <c r="O55" i="1"/>
  <c r="O80" i="1"/>
  <c r="O155" i="1"/>
  <c r="O125" i="1"/>
  <c r="O124" i="1"/>
  <c r="O150" i="1"/>
  <c r="O133" i="1"/>
  <c r="O102" i="1"/>
  <c r="O63" i="1"/>
  <c r="O41" i="1"/>
  <c r="O142" i="1"/>
  <c r="O108" i="1"/>
  <c r="O143" i="1"/>
  <c r="O151" i="1"/>
  <c r="O132" i="1"/>
  <c r="O176" i="1"/>
  <c r="O120" i="1"/>
  <c r="O13" i="1"/>
  <c r="O136" i="1"/>
  <c r="O46" i="1"/>
  <c r="O113" i="1"/>
  <c r="O175" i="1"/>
  <c r="O163" i="1"/>
  <c r="O26" i="1"/>
  <c r="O166" i="1"/>
  <c r="O14" i="1"/>
  <c r="O31" i="1"/>
  <c r="O5" i="1"/>
  <c r="O9" i="1"/>
  <c r="O114" i="1"/>
  <c r="O2" i="1"/>
  <c r="O141" i="1"/>
  <c r="O75" i="1"/>
  <c r="O119" i="1"/>
  <c r="O112" i="1"/>
  <c r="O47" i="1"/>
  <c r="O72" i="1"/>
  <c r="O161" i="1"/>
  <c r="O29" i="1"/>
  <c r="O118" i="1"/>
  <c r="O91" i="1"/>
  <c r="O111" i="1"/>
  <c r="O59" i="1"/>
  <c r="O115" i="1"/>
  <c r="O160" i="1"/>
  <c r="O33" i="1"/>
  <c r="O27" i="1"/>
  <c r="O137" i="1"/>
  <c r="O110" i="1"/>
  <c r="O61" i="1"/>
  <c r="O158" i="1"/>
  <c r="O28" i="1"/>
  <c r="O103" i="1"/>
  <c r="O6" i="1"/>
  <c r="O167" i="1"/>
  <c r="O97" i="1"/>
  <c r="O24" i="1"/>
  <c r="O7" i="1"/>
  <c r="O144" i="1"/>
  <c r="O81" i="1"/>
  <c r="O173" i="1"/>
  <c r="O98" i="1"/>
  <c r="O171" i="1"/>
  <c r="O181" i="1"/>
  <c r="O105" i="1"/>
  <c r="O73" i="1"/>
  <c r="O8" i="1"/>
  <c r="O23" i="1"/>
  <c r="O145" i="1"/>
  <c r="O101" i="1"/>
  <c r="Q58" i="1"/>
  <c r="Q116" i="1"/>
  <c r="Q83" i="1"/>
  <c r="Q90" i="1"/>
  <c r="Q36" i="1"/>
  <c r="Q156" i="1"/>
  <c r="Q54" i="1"/>
  <c r="Q165" i="1"/>
  <c r="Q37" i="1"/>
  <c r="Q140" i="1"/>
  <c r="Q22" i="1"/>
  <c r="Q149" i="1"/>
  <c r="Q139" i="1"/>
  <c r="Q71" i="1"/>
  <c r="Q76" i="1"/>
  <c r="Q152" i="1"/>
  <c r="Q69" i="1"/>
  <c r="Q42" i="1"/>
  <c r="Q117" i="1"/>
  <c r="Q89" i="1"/>
  <c r="Q68" i="1"/>
  <c r="Q60" i="1"/>
  <c r="Q87" i="1"/>
  <c r="Q180" i="1"/>
  <c r="Q182" i="1"/>
  <c r="Q86" i="1"/>
  <c r="Q147" i="1"/>
  <c r="Q168" i="1"/>
  <c r="Q43" i="1"/>
  <c r="Q34" i="1"/>
  <c r="Q50" i="1"/>
  <c r="Q170" i="1"/>
  <c r="Q77" i="1"/>
  <c r="Q134" i="1"/>
  <c r="Q128" i="1"/>
  <c r="Q3" i="1"/>
  <c r="Q122" i="1"/>
  <c r="Q11" i="1"/>
  <c r="Q138" i="1"/>
  <c r="Q45" i="1"/>
  <c r="Q51" i="1"/>
  <c r="Q146" i="1"/>
  <c r="Q65" i="1"/>
  <c r="Q109" i="1"/>
  <c r="Q35" i="1"/>
  <c r="Q52" i="1"/>
  <c r="Q74" i="1"/>
  <c r="Q123" i="1"/>
  <c r="Q153" i="1"/>
  <c r="Q48" i="1"/>
  <c r="Q179" i="1"/>
  <c r="Q32" i="1"/>
  <c r="Q56" i="1"/>
  <c r="Q174" i="1"/>
  <c r="Q25" i="1"/>
  <c r="Q70" i="1"/>
  <c r="Q66" i="1"/>
  <c r="Q62" i="1"/>
  <c r="Q79" i="1"/>
  <c r="Q130" i="1"/>
  <c r="Q49" i="1"/>
  <c r="Q148" i="1"/>
  <c r="Q18" i="1"/>
  <c r="Q21" i="1"/>
  <c r="Q85" i="1"/>
  <c r="Q100" i="1"/>
  <c r="Q10" i="1"/>
  <c r="Q135" i="1"/>
  <c r="Q39" i="1"/>
  <c r="Q107" i="1"/>
  <c r="Q12" i="1"/>
  <c r="Q64" i="1"/>
  <c r="Q17" i="1"/>
  <c r="Q178" i="1"/>
  <c r="Q19" i="1"/>
  <c r="Q4" i="1"/>
  <c r="Q57" i="1"/>
  <c r="Q94" i="1"/>
  <c r="Q93" i="1"/>
  <c r="Q92" i="1"/>
  <c r="Q88" i="1"/>
  <c r="Q96" i="1"/>
  <c r="Q162" i="1"/>
  <c r="Q121" i="1"/>
  <c r="Q172" i="1"/>
  <c r="Q53" i="1"/>
  <c r="Q30" i="1"/>
  <c r="Q82" i="1"/>
  <c r="Q106" i="1"/>
  <c r="Q38" i="1"/>
  <c r="Q67" i="1"/>
  <c r="Q20" i="1"/>
  <c r="Q129" i="1"/>
  <c r="Q95" i="1"/>
  <c r="Q164" i="1"/>
  <c r="Q131" i="1"/>
  <c r="Q154" i="1"/>
  <c r="Q78" i="1"/>
  <c r="Q169" i="1"/>
  <c r="Q104" i="1"/>
  <c r="Q126" i="1"/>
  <c r="Q84" i="1"/>
  <c r="Q15" i="1"/>
  <c r="Q16" i="1"/>
  <c r="Q157" i="1"/>
  <c r="Q40" i="1"/>
  <c r="Q177" i="1"/>
  <c r="Q127" i="1"/>
  <c r="Q44" i="1"/>
  <c r="Q159" i="1"/>
  <c r="Q99" i="1"/>
  <c r="Q55" i="1"/>
  <c r="Q80" i="1"/>
  <c r="Q155" i="1"/>
  <c r="Q125" i="1"/>
  <c r="Q124" i="1"/>
  <c r="Q150" i="1"/>
  <c r="Q133" i="1"/>
  <c r="Q102" i="1"/>
  <c r="Q63" i="1"/>
  <c r="Q41" i="1"/>
  <c r="Q142" i="1"/>
  <c r="Q108" i="1"/>
  <c r="Q143" i="1"/>
  <c r="Q151" i="1"/>
  <c r="Q132" i="1"/>
  <c r="Q176" i="1"/>
  <c r="Q120" i="1"/>
  <c r="Q13" i="1"/>
  <c r="Q136" i="1"/>
  <c r="Q46" i="1"/>
  <c r="Q113" i="1"/>
  <c r="Q175" i="1"/>
  <c r="Q163" i="1"/>
  <c r="Q26" i="1"/>
  <c r="Q166" i="1"/>
  <c r="Q14" i="1"/>
  <c r="Q31" i="1"/>
  <c r="Q5" i="1"/>
  <c r="Q9" i="1"/>
  <c r="Q114" i="1"/>
  <c r="Q2" i="1"/>
  <c r="Q141" i="1"/>
  <c r="Q75" i="1"/>
  <c r="Q119" i="1"/>
  <c r="Q112" i="1"/>
  <c r="Q47" i="1"/>
  <c r="Q72" i="1"/>
  <c r="Q161" i="1"/>
  <c r="Q29" i="1"/>
  <c r="Q118" i="1"/>
  <c r="Q91" i="1"/>
  <c r="Q111" i="1"/>
  <c r="Q59" i="1"/>
  <c r="Q115" i="1"/>
  <c r="Q160" i="1"/>
  <c r="Q33" i="1"/>
  <c r="Q27" i="1"/>
  <c r="Q137" i="1"/>
  <c r="Q110" i="1"/>
  <c r="Q61" i="1"/>
  <c r="Q158" i="1"/>
  <c r="Q28" i="1"/>
  <c r="Q103" i="1"/>
  <c r="Q6" i="1"/>
  <c r="Q167" i="1"/>
  <c r="Q97" i="1"/>
  <c r="Q24" i="1"/>
  <c r="Q7" i="1"/>
  <c r="Q144" i="1"/>
  <c r="Q81" i="1"/>
  <c r="Q173" i="1"/>
  <c r="Q98" i="1"/>
  <c r="Q171" i="1"/>
  <c r="Q181" i="1"/>
  <c r="Q105" i="1"/>
  <c r="Q73" i="1"/>
  <c r="Q8" i="1"/>
  <c r="Q23" i="1"/>
  <c r="Q145" i="1"/>
  <c r="Q101" i="1"/>
  <c r="S58" i="1"/>
  <c r="S116" i="1"/>
  <c r="S83" i="1"/>
  <c r="S90" i="1"/>
  <c r="S36" i="1"/>
  <c r="S156" i="1"/>
  <c r="S54" i="1"/>
  <c r="S165" i="1"/>
  <c r="S37" i="1"/>
  <c r="S140" i="1"/>
  <c r="S22" i="1"/>
  <c r="S149" i="1"/>
  <c r="S139" i="1"/>
  <c r="S71" i="1"/>
  <c r="S76" i="1"/>
  <c r="S152" i="1"/>
  <c r="S69" i="1"/>
  <c r="S42" i="1"/>
  <c r="S117" i="1"/>
  <c r="S89" i="1"/>
  <c r="S68" i="1"/>
  <c r="S60" i="1"/>
  <c r="S87" i="1"/>
  <c r="S180" i="1"/>
  <c r="S182" i="1"/>
  <c r="S86" i="1"/>
  <c r="S147" i="1"/>
  <c r="S168" i="1"/>
  <c r="S43" i="1"/>
  <c r="S34" i="1"/>
  <c r="S50" i="1"/>
  <c r="S170" i="1"/>
  <c r="S77" i="1"/>
  <c r="S134" i="1"/>
  <c r="S128" i="1"/>
  <c r="S3" i="1"/>
  <c r="S122" i="1"/>
  <c r="S11" i="1"/>
  <c r="S138" i="1"/>
  <c r="S45" i="1"/>
  <c r="S51" i="1"/>
  <c r="S146" i="1"/>
  <c r="S65" i="1"/>
  <c r="S109" i="1"/>
  <c r="S35" i="1"/>
  <c r="S52" i="1"/>
  <c r="S74" i="1"/>
  <c r="S123" i="1"/>
  <c r="S153" i="1"/>
  <c r="S48" i="1"/>
  <c r="S179" i="1"/>
  <c r="S32" i="1"/>
  <c r="S56" i="1"/>
  <c r="S174" i="1"/>
  <c r="S25" i="1"/>
  <c r="S70" i="1"/>
  <c r="S66" i="1"/>
  <c r="S62" i="1"/>
  <c r="S79" i="1"/>
  <c r="S130" i="1"/>
  <c r="S49" i="1"/>
  <c r="S148" i="1"/>
  <c r="S18" i="1"/>
  <c r="S21" i="1"/>
  <c r="S85" i="1"/>
  <c r="S100" i="1"/>
  <c r="S10" i="1"/>
  <c r="S135" i="1"/>
  <c r="S39" i="1"/>
  <c r="S107" i="1"/>
  <c r="S12" i="1"/>
  <c r="S64" i="1"/>
  <c r="S17" i="1"/>
  <c r="S178" i="1"/>
  <c r="S19" i="1"/>
  <c r="S4" i="1"/>
  <c r="S57" i="1"/>
  <c r="S94" i="1"/>
  <c r="S93" i="1"/>
  <c r="S92" i="1"/>
  <c r="S88" i="1"/>
  <c r="S96" i="1"/>
  <c r="S162" i="1"/>
  <c r="S121" i="1"/>
  <c r="S172" i="1"/>
  <c r="S53" i="1"/>
  <c r="S30" i="1"/>
  <c r="S82" i="1"/>
  <c r="S106" i="1"/>
  <c r="S38" i="1"/>
  <c r="S67" i="1"/>
  <c r="S20" i="1"/>
  <c r="S129" i="1"/>
  <c r="S95" i="1"/>
  <c r="S164" i="1"/>
  <c r="S131" i="1"/>
  <c r="S154" i="1"/>
  <c r="S78" i="1"/>
  <c r="S169" i="1"/>
  <c r="S104" i="1"/>
  <c r="S126" i="1"/>
  <c r="S84" i="1"/>
  <c r="S15" i="1"/>
  <c r="S16" i="1"/>
  <c r="S157" i="1"/>
  <c r="S40" i="1"/>
  <c r="S177" i="1"/>
  <c r="S127" i="1"/>
  <c r="S44" i="1"/>
  <c r="S159" i="1"/>
  <c r="S99" i="1"/>
  <c r="S55" i="1"/>
  <c r="S80" i="1"/>
  <c r="S155" i="1"/>
  <c r="S125" i="1"/>
  <c r="S124" i="1"/>
  <c r="S150" i="1"/>
  <c r="S133" i="1"/>
  <c r="S102" i="1"/>
  <c r="S63" i="1"/>
  <c r="S41" i="1"/>
  <c r="S142" i="1"/>
  <c r="S108" i="1"/>
  <c r="S143" i="1"/>
  <c r="S151" i="1"/>
  <c r="S132" i="1"/>
  <c r="S176" i="1"/>
  <c r="S120" i="1"/>
  <c r="S13" i="1"/>
  <c r="S136" i="1"/>
  <c r="S46" i="1"/>
  <c r="S113" i="1"/>
  <c r="S175" i="1"/>
  <c r="S163" i="1"/>
  <c r="S26" i="1"/>
  <c r="S166" i="1"/>
  <c r="S14" i="1"/>
  <c r="S31" i="1"/>
  <c r="S5" i="1"/>
  <c r="S9" i="1"/>
  <c r="S114" i="1"/>
  <c r="S2" i="1"/>
  <c r="S141" i="1"/>
  <c r="S75" i="1"/>
  <c r="S119" i="1"/>
  <c r="S112" i="1"/>
  <c r="S47" i="1"/>
  <c r="S72" i="1"/>
  <c r="S161" i="1"/>
  <c r="S29" i="1"/>
  <c r="S118" i="1"/>
  <c r="S91" i="1"/>
  <c r="S111" i="1"/>
  <c r="S59" i="1"/>
  <c r="S115" i="1"/>
  <c r="S160" i="1"/>
  <c r="S33" i="1"/>
  <c r="S27" i="1"/>
  <c r="S137" i="1"/>
  <c r="S110" i="1"/>
  <c r="S61" i="1"/>
  <c r="S158" i="1"/>
  <c r="S28" i="1"/>
  <c r="S103" i="1"/>
  <c r="S6" i="1"/>
  <c r="S167" i="1"/>
  <c r="S97" i="1"/>
  <c r="S24" i="1"/>
  <c r="S7" i="1"/>
  <c r="S144" i="1"/>
  <c r="S81" i="1"/>
  <c r="S173" i="1"/>
  <c r="S98" i="1"/>
  <c r="S171" i="1"/>
  <c r="S181" i="1"/>
  <c r="S105" i="1"/>
  <c r="S73" i="1"/>
  <c r="S8" i="1"/>
  <c r="S23" i="1"/>
  <c r="S145" i="1"/>
  <c r="S101" i="1"/>
  <c r="M58" i="1"/>
  <c r="M116" i="1"/>
  <c r="M83" i="1"/>
  <c r="M90" i="1"/>
  <c r="M36" i="1"/>
  <c r="M156" i="1"/>
  <c r="M54" i="1"/>
  <c r="M165" i="1"/>
  <c r="M37" i="1"/>
  <c r="M140" i="1"/>
  <c r="M22" i="1"/>
  <c r="M149" i="1"/>
  <c r="M139" i="1"/>
  <c r="M71" i="1"/>
  <c r="M76" i="1"/>
  <c r="M152" i="1"/>
  <c r="M69" i="1"/>
  <c r="M42" i="1"/>
  <c r="M117" i="1"/>
  <c r="M89" i="1"/>
  <c r="M68" i="1"/>
  <c r="M60" i="1"/>
  <c r="M87" i="1"/>
  <c r="M180" i="1"/>
  <c r="M182" i="1"/>
  <c r="M86" i="1"/>
  <c r="M147" i="1"/>
  <c r="M168" i="1"/>
  <c r="M43" i="1"/>
  <c r="M34" i="1"/>
  <c r="M50" i="1"/>
  <c r="M170" i="1"/>
  <c r="M77" i="1"/>
  <c r="M134" i="1"/>
  <c r="M128" i="1"/>
  <c r="M3" i="1"/>
  <c r="M122" i="1"/>
  <c r="M11" i="1"/>
  <c r="M138" i="1"/>
  <c r="M45" i="1"/>
  <c r="M51" i="1"/>
  <c r="M146" i="1"/>
  <c r="M65" i="1"/>
  <c r="M109" i="1"/>
  <c r="M35" i="1"/>
  <c r="M52" i="1"/>
  <c r="M74" i="1"/>
  <c r="M123" i="1"/>
  <c r="M153" i="1"/>
  <c r="M48" i="1"/>
  <c r="M179" i="1"/>
  <c r="M32" i="1"/>
  <c r="M56" i="1"/>
  <c r="M174" i="1"/>
  <c r="M25" i="1"/>
  <c r="M70" i="1"/>
  <c r="M66" i="1"/>
  <c r="M62" i="1"/>
  <c r="M79" i="1"/>
  <c r="M130" i="1"/>
  <c r="M49" i="1"/>
  <c r="M148" i="1"/>
  <c r="M18" i="1"/>
  <c r="M21" i="1"/>
  <c r="M85" i="1"/>
  <c r="M100" i="1"/>
  <c r="M10" i="1"/>
  <c r="M135" i="1"/>
  <c r="M39" i="1"/>
  <c r="M107" i="1"/>
  <c r="M12" i="1"/>
  <c r="M64" i="1"/>
  <c r="M17" i="1"/>
  <c r="M178" i="1"/>
  <c r="M19" i="1"/>
  <c r="M4" i="1"/>
  <c r="M57" i="1"/>
  <c r="M94" i="1"/>
  <c r="M93" i="1"/>
  <c r="M92" i="1"/>
  <c r="M88" i="1"/>
  <c r="M96" i="1"/>
  <c r="M162" i="1"/>
  <c r="M121" i="1"/>
  <c r="M172" i="1"/>
  <c r="M53" i="1"/>
  <c r="M30" i="1"/>
  <c r="M82" i="1"/>
  <c r="M106" i="1"/>
  <c r="M38" i="1"/>
  <c r="M67" i="1"/>
  <c r="M20" i="1"/>
  <c r="M129" i="1"/>
  <c r="M95" i="1"/>
  <c r="M164" i="1"/>
  <c r="M131" i="1"/>
  <c r="M154" i="1"/>
  <c r="M78" i="1"/>
  <c r="M169" i="1"/>
  <c r="M104" i="1"/>
  <c r="M126" i="1"/>
  <c r="M84" i="1"/>
  <c r="M15" i="1"/>
  <c r="M16" i="1"/>
  <c r="M157" i="1"/>
  <c r="M40" i="1"/>
  <c r="M177" i="1"/>
  <c r="M127" i="1"/>
  <c r="M44" i="1"/>
  <c r="M159" i="1"/>
  <c r="M99" i="1"/>
  <c r="M55" i="1"/>
  <c r="M80" i="1"/>
  <c r="M155" i="1"/>
  <c r="M125" i="1"/>
  <c r="M124" i="1"/>
  <c r="M150" i="1"/>
  <c r="M133" i="1"/>
  <c r="M102" i="1"/>
  <c r="M63" i="1"/>
  <c r="M41" i="1"/>
  <c r="M142" i="1"/>
  <c r="M108" i="1"/>
  <c r="M143" i="1"/>
  <c r="M151" i="1"/>
  <c r="M132" i="1"/>
  <c r="M176" i="1"/>
  <c r="M120" i="1"/>
  <c r="M13" i="1"/>
  <c r="M136" i="1"/>
  <c r="M46" i="1"/>
  <c r="M113" i="1"/>
  <c r="M175" i="1"/>
  <c r="M163" i="1"/>
  <c r="M26" i="1"/>
  <c r="M166" i="1"/>
  <c r="M14" i="1"/>
  <c r="M31" i="1"/>
  <c r="M5" i="1"/>
  <c r="M9" i="1"/>
  <c r="M114" i="1"/>
  <c r="M2" i="1"/>
  <c r="M141" i="1"/>
  <c r="M75" i="1"/>
  <c r="M119" i="1"/>
  <c r="M112" i="1"/>
  <c r="M47" i="1"/>
  <c r="M72" i="1"/>
  <c r="M161" i="1"/>
  <c r="M29" i="1"/>
  <c r="M118" i="1"/>
  <c r="M91" i="1"/>
  <c r="M111" i="1"/>
  <c r="M59" i="1"/>
  <c r="M115" i="1"/>
  <c r="M160" i="1"/>
  <c r="M33" i="1"/>
  <c r="M27" i="1"/>
  <c r="M137" i="1"/>
  <c r="M110" i="1"/>
  <c r="M61" i="1"/>
  <c r="M158" i="1"/>
  <c r="M28" i="1"/>
  <c r="M103" i="1"/>
  <c r="M6" i="1"/>
  <c r="M167" i="1"/>
  <c r="M97" i="1"/>
  <c r="M24" i="1"/>
  <c r="M7" i="1"/>
  <c r="M144" i="1"/>
  <c r="M81" i="1"/>
  <c r="M173" i="1"/>
  <c r="M98" i="1"/>
  <c r="M171" i="1"/>
  <c r="M181" i="1"/>
  <c r="M105" i="1"/>
  <c r="M73" i="1"/>
  <c r="M8" i="1"/>
  <c r="M23" i="1"/>
  <c r="M145" i="1"/>
  <c r="M101" i="1"/>
  <c r="K58" i="1"/>
  <c r="K116" i="1"/>
  <c r="K83" i="1"/>
  <c r="K90" i="1"/>
  <c r="K36" i="1"/>
  <c r="K156" i="1"/>
  <c r="K54" i="1"/>
  <c r="K165" i="1"/>
  <c r="K37" i="1"/>
  <c r="K140" i="1"/>
  <c r="K22" i="1"/>
  <c r="K149" i="1"/>
  <c r="K139" i="1"/>
  <c r="K71" i="1"/>
  <c r="K76" i="1"/>
  <c r="K152" i="1"/>
  <c r="K69" i="1"/>
  <c r="K42" i="1"/>
  <c r="K117" i="1"/>
  <c r="K89" i="1"/>
  <c r="K68" i="1"/>
  <c r="K60" i="1"/>
  <c r="K87" i="1"/>
  <c r="K180" i="1"/>
  <c r="K182" i="1"/>
  <c r="K86" i="1"/>
  <c r="K147" i="1"/>
  <c r="K168" i="1"/>
  <c r="K43" i="1"/>
  <c r="K34" i="1"/>
  <c r="K50" i="1"/>
  <c r="K170" i="1"/>
  <c r="K77" i="1"/>
  <c r="K134" i="1"/>
  <c r="K128" i="1"/>
  <c r="K3" i="1"/>
  <c r="K122" i="1"/>
  <c r="K11" i="1"/>
  <c r="K138" i="1"/>
  <c r="K45" i="1"/>
  <c r="K51" i="1"/>
  <c r="K146" i="1"/>
  <c r="K65" i="1"/>
  <c r="K109" i="1"/>
  <c r="K35" i="1"/>
  <c r="K52" i="1"/>
  <c r="K74" i="1"/>
  <c r="K123" i="1"/>
  <c r="K153" i="1"/>
  <c r="K48" i="1"/>
  <c r="K179" i="1"/>
  <c r="K32" i="1"/>
  <c r="K56" i="1"/>
  <c r="K174" i="1"/>
  <c r="K25" i="1"/>
  <c r="K70" i="1"/>
  <c r="K66" i="1"/>
  <c r="K62" i="1"/>
  <c r="K79" i="1"/>
  <c r="K130" i="1"/>
  <c r="K49" i="1"/>
  <c r="K148" i="1"/>
  <c r="K18" i="1"/>
  <c r="K21" i="1"/>
  <c r="K85" i="1"/>
  <c r="K100" i="1"/>
  <c r="K10" i="1"/>
  <c r="K135" i="1"/>
  <c r="K39" i="1"/>
  <c r="K107" i="1"/>
  <c r="K12" i="1"/>
  <c r="K64" i="1"/>
  <c r="K17" i="1"/>
  <c r="K178" i="1"/>
  <c r="K19" i="1"/>
  <c r="K4" i="1"/>
  <c r="K57" i="1"/>
  <c r="K94" i="1"/>
  <c r="K93" i="1"/>
  <c r="K92" i="1"/>
  <c r="K88" i="1"/>
  <c r="K96" i="1"/>
  <c r="K162" i="1"/>
  <c r="K121" i="1"/>
  <c r="K172" i="1"/>
  <c r="K53" i="1"/>
  <c r="K30" i="1"/>
  <c r="K82" i="1"/>
  <c r="K106" i="1"/>
  <c r="K38" i="1"/>
  <c r="K67" i="1"/>
  <c r="K20" i="1"/>
  <c r="K129" i="1"/>
  <c r="K95" i="1"/>
  <c r="K164" i="1"/>
  <c r="K131" i="1"/>
  <c r="K154" i="1"/>
  <c r="K78" i="1"/>
  <c r="K169" i="1"/>
  <c r="K104" i="1"/>
  <c r="K126" i="1"/>
  <c r="K84" i="1"/>
  <c r="K15" i="1"/>
  <c r="K16" i="1"/>
  <c r="K157" i="1"/>
  <c r="K40" i="1"/>
  <c r="K177" i="1"/>
  <c r="K127" i="1"/>
  <c r="K44" i="1"/>
  <c r="K159" i="1"/>
  <c r="K99" i="1"/>
  <c r="K55" i="1"/>
  <c r="K80" i="1"/>
  <c r="K155" i="1"/>
  <c r="K125" i="1"/>
  <c r="K124" i="1"/>
  <c r="K150" i="1"/>
  <c r="K133" i="1"/>
  <c r="K102" i="1"/>
  <c r="K63" i="1"/>
  <c r="K41" i="1"/>
  <c r="K142" i="1"/>
  <c r="K108" i="1"/>
  <c r="K143" i="1"/>
  <c r="K151" i="1"/>
  <c r="K132" i="1"/>
  <c r="K176" i="1"/>
  <c r="K120" i="1"/>
  <c r="K13" i="1"/>
  <c r="K136" i="1"/>
  <c r="K46" i="1"/>
  <c r="K113" i="1"/>
  <c r="K175" i="1"/>
  <c r="K163" i="1"/>
  <c r="K26" i="1"/>
  <c r="K166" i="1"/>
  <c r="K14" i="1"/>
  <c r="K31" i="1"/>
  <c r="K5" i="1"/>
  <c r="K9" i="1"/>
  <c r="K114" i="1"/>
  <c r="K2" i="1"/>
  <c r="K141" i="1"/>
  <c r="K75" i="1"/>
  <c r="K119" i="1"/>
  <c r="K112" i="1"/>
  <c r="K47" i="1"/>
  <c r="K72" i="1"/>
  <c r="K161" i="1"/>
  <c r="K29" i="1"/>
  <c r="K118" i="1"/>
  <c r="K91" i="1"/>
  <c r="K111" i="1"/>
  <c r="K59" i="1"/>
  <c r="K115" i="1"/>
  <c r="K160" i="1"/>
  <c r="K33" i="1"/>
  <c r="K27" i="1"/>
  <c r="K137" i="1"/>
  <c r="K110" i="1"/>
  <c r="K61" i="1"/>
  <c r="K158" i="1"/>
  <c r="K28" i="1"/>
  <c r="K103" i="1"/>
  <c r="K6" i="1"/>
  <c r="K167" i="1"/>
  <c r="K97" i="1"/>
  <c r="K24" i="1"/>
  <c r="K7" i="1"/>
  <c r="K144" i="1"/>
  <c r="K81" i="1"/>
  <c r="K173" i="1"/>
  <c r="K98" i="1"/>
  <c r="K171" i="1"/>
  <c r="K181" i="1"/>
  <c r="K105" i="1"/>
  <c r="K73" i="1"/>
  <c r="K8" i="1"/>
  <c r="K23" i="1"/>
  <c r="K145" i="1"/>
  <c r="K101" i="1"/>
  <c r="I58" i="1"/>
  <c r="I116" i="1"/>
  <c r="I83" i="1"/>
  <c r="I90" i="1"/>
  <c r="I36" i="1"/>
  <c r="I156" i="1"/>
  <c r="I54" i="1"/>
  <c r="I165" i="1"/>
  <c r="I37" i="1"/>
  <c r="I140" i="1"/>
  <c r="I22" i="1"/>
  <c r="I149" i="1"/>
  <c r="I139" i="1"/>
  <c r="I71" i="1"/>
  <c r="I76" i="1"/>
  <c r="I152" i="1"/>
  <c r="I69" i="1"/>
  <c r="I42" i="1"/>
  <c r="I117" i="1"/>
  <c r="I89" i="1"/>
  <c r="I68" i="1"/>
  <c r="I60" i="1"/>
  <c r="I87" i="1"/>
  <c r="I180" i="1"/>
  <c r="I182" i="1"/>
  <c r="I86" i="1"/>
  <c r="I147" i="1"/>
  <c r="I168" i="1"/>
  <c r="I43" i="1"/>
  <c r="I34" i="1"/>
  <c r="I50" i="1"/>
  <c r="I170" i="1"/>
  <c r="I77" i="1"/>
  <c r="I134" i="1"/>
  <c r="I128" i="1"/>
  <c r="I3" i="1"/>
  <c r="I122" i="1"/>
  <c r="I11" i="1"/>
  <c r="I138" i="1"/>
  <c r="I45" i="1"/>
  <c r="I51" i="1"/>
  <c r="I146" i="1"/>
  <c r="I65" i="1"/>
  <c r="I109" i="1"/>
  <c r="I35" i="1"/>
  <c r="I52" i="1"/>
  <c r="I74" i="1"/>
  <c r="I123" i="1"/>
  <c r="I153" i="1"/>
  <c r="I48" i="1"/>
  <c r="I179" i="1"/>
  <c r="I32" i="1"/>
  <c r="I56" i="1"/>
  <c r="I174" i="1"/>
  <c r="I25" i="1"/>
  <c r="I70" i="1"/>
  <c r="I66" i="1"/>
  <c r="I62" i="1"/>
  <c r="I79" i="1"/>
  <c r="I130" i="1"/>
  <c r="I49" i="1"/>
  <c r="I148" i="1"/>
  <c r="I18" i="1"/>
  <c r="I21" i="1"/>
  <c r="I85" i="1"/>
  <c r="I100" i="1"/>
  <c r="I10" i="1"/>
  <c r="I135" i="1"/>
  <c r="I39" i="1"/>
  <c r="I107" i="1"/>
  <c r="I12" i="1"/>
  <c r="I64" i="1"/>
  <c r="I17" i="1"/>
  <c r="I178" i="1"/>
  <c r="I19" i="1"/>
  <c r="I4" i="1"/>
  <c r="I57" i="1"/>
  <c r="I94" i="1"/>
  <c r="I93" i="1"/>
  <c r="I92" i="1"/>
  <c r="I88" i="1"/>
  <c r="I96" i="1"/>
  <c r="I162" i="1"/>
  <c r="I121" i="1"/>
  <c r="I172" i="1"/>
  <c r="I53" i="1"/>
  <c r="I30" i="1"/>
  <c r="I82" i="1"/>
  <c r="I106" i="1"/>
  <c r="I38" i="1"/>
  <c r="I67" i="1"/>
  <c r="I20" i="1"/>
  <c r="I129" i="1"/>
  <c r="I95" i="1"/>
  <c r="I164" i="1"/>
  <c r="I131" i="1"/>
  <c r="I154" i="1"/>
  <c r="I78" i="1"/>
  <c r="I169" i="1"/>
  <c r="I104" i="1"/>
  <c r="I126" i="1"/>
  <c r="I84" i="1"/>
  <c r="I15" i="1"/>
  <c r="I16" i="1"/>
  <c r="I157" i="1"/>
  <c r="I40" i="1"/>
  <c r="I177" i="1"/>
  <c r="I127" i="1"/>
  <c r="I44" i="1"/>
  <c r="I159" i="1"/>
  <c r="I99" i="1"/>
  <c r="I55" i="1"/>
  <c r="I80" i="1"/>
  <c r="I155" i="1"/>
  <c r="I125" i="1"/>
  <c r="I124" i="1"/>
  <c r="I150" i="1"/>
  <c r="I133" i="1"/>
  <c r="I102" i="1"/>
  <c r="I63" i="1"/>
  <c r="I41" i="1"/>
  <c r="I142" i="1"/>
  <c r="I108" i="1"/>
  <c r="I143" i="1"/>
  <c r="I151" i="1"/>
  <c r="I132" i="1"/>
  <c r="I176" i="1"/>
  <c r="I120" i="1"/>
  <c r="I13" i="1"/>
  <c r="I136" i="1"/>
  <c r="I46" i="1"/>
  <c r="I113" i="1"/>
  <c r="I175" i="1"/>
  <c r="I163" i="1"/>
  <c r="I26" i="1"/>
  <c r="I166" i="1"/>
  <c r="I14" i="1"/>
  <c r="I31" i="1"/>
  <c r="I5" i="1"/>
  <c r="I9" i="1"/>
  <c r="I114" i="1"/>
  <c r="I2" i="1"/>
  <c r="I141" i="1"/>
  <c r="I75" i="1"/>
  <c r="I119" i="1"/>
  <c r="I112" i="1"/>
  <c r="I47" i="1"/>
  <c r="I72" i="1"/>
  <c r="I161" i="1"/>
  <c r="I29" i="1"/>
  <c r="I118" i="1"/>
  <c r="I91" i="1"/>
  <c r="I111" i="1"/>
  <c r="I59" i="1"/>
  <c r="I115" i="1"/>
  <c r="I160" i="1"/>
  <c r="I33" i="1"/>
  <c r="I27" i="1"/>
  <c r="I137" i="1"/>
  <c r="I110" i="1"/>
  <c r="I61" i="1"/>
  <c r="I158" i="1"/>
  <c r="I28" i="1"/>
  <c r="I103" i="1"/>
  <c r="I6" i="1"/>
  <c r="I167" i="1"/>
  <c r="I97" i="1"/>
  <c r="I24" i="1"/>
  <c r="I7" i="1"/>
  <c r="I144" i="1"/>
  <c r="I81" i="1"/>
  <c r="I173" i="1"/>
  <c r="I98" i="1"/>
  <c r="I171" i="1"/>
  <c r="I181" i="1"/>
  <c r="I105" i="1"/>
  <c r="I73" i="1"/>
  <c r="I8" i="1"/>
  <c r="I23" i="1"/>
  <c r="I145" i="1"/>
  <c r="I101" i="1"/>
  <c r="G58" i="1"/>
  <c r="G116" i="1"/>
  <c r="G83" i="1"/>
  <c r="G90" i="1"/>
  <c r="G36" i="1"/>
  <c r="G156" i="1"/>
  <c r="G54" i="1"/>
  <c r="G165" i="1"/>
  <c r="G37" i="1"/>
  <c r="G140" i="1"/>
  <c r="G22" i="1"/>
  <c r="G149" i="1"/>
  <c r="G139" i="1"/>
  <c r="G71" i="1"/>
  <c r="G76" i="1"/>
  <c r="G152" i="1"/>
  <c r="G69" i="1"/>
  <c r="G42" i="1"/>
  <c r="G117" i="1"/>
  <c r="G89" i="1"/>
  <c r="G68" i="1"/>
  <c r="G60" i="1"/>
  <c r="G87" i="1"/>
  <c r="G180" i="1"/>
  <c r="G182" i="1"/>
  <c r="G86" i="1"/>
  <c r="G147" i="1"/>
  <c r="G168" i="1"/>
  <c r="G43" i="1"/>
  <c r="G34" i="1"/>
  <c r="G50" i="1"/>
  <c r="G170" i="1"/>
  <c r="G77" i="1"/>
  <c r="G134" i="1"/>
  <c r="G128" i="1"/>
  <c r="G3" i="1"/>
  <c r="G122" i="1"/>
  <c r="G11" i="1"/>
  <c r="G138" i="1"/>
  <c r="G45" i="1"/>
  <c r="G51" i="1"/>
  <c r="G146" i="1"/>
  <c r="G65" i="1"/>
  <c r="G109" i="1"/>
  <c r="G35" i="1"/>
  <c r="G52" i="1"/>
  <c r="G74" i="1"/>
  <c r="G123" i="1"/>
  <c r="G153" i="1"/>
  <c r="G48" i="1"/>
  <c r="G179" i="1"/>
  <c r="G32" i="1"/>
  <c r="G56" i="1"/>
  <c r="G174" i="1"/>
  <c r="G25" i="1"/>
  <c r="G70" i="1"/>
  <c r="G66" i="1"/>
  <c r="G62" i="1"/>
  <c r="G79" i="1"/>
  <c r="G130" i="1"/>
  <c r="G49" i="1"/>
  <c r="G148" i="1"/>
  <c r="G18" i="1"/>
  <c r="G21" i="1"/>
  <c r="G85" i="1"/>
  <c r="G100" i="1"/>
  <c r="G10" i="1"/>
  <c r="G135" i="1"/>
  <c r="G39" i="1"/>
  <c r="G107" i="1"/>
  <c r="G12" i="1"/>
  <c r="G64" i="1"/>
  <c r="G17" i="1"/>
  <c r="G178" i="1"/>
  <c r="G19" i="1"/>
  <c r="G4" i="1"/>
  <c r="G57" i="1"/>
  <c r="G94" i="1"/>
  <c r="G93" i="1"/>
  <c r="G92" i="1"/>
  <c r="G88" i="1"/>
  <c r="G96" i="1"/>
  <c r="G162" i="1"/>
  <c r="G121" i="1"/>
  <c r="G172" i="1"/>
  <c r="G53" i="1"/>
  <c r="G30" i="1"/>
  <c r="G82" i="1"/>
  <c r="G106" i="1"/>
  <c r="G38" i="1"/>
  <c r="G67" i="1"/>
  <c r="G20" i="1"/>
  <c r="G129" i="1"/>
  <c r="G95" i="1"/>
  <c r="G164" i="1"/>
  <c r="G131" i="1"/>
  <c r="G154" i="1"/>
  <c r="G78" i="1"/>
  <c r="G169" i="1"/>
  <c r="G104" i="1"/>
  <c r="G126" i="1"/>
  <c r="G84" i="1"/>
  <c r="G15" i="1"/>
  <c r="G16" i="1"/>
  <c r="G157" i="1"/>
  <c r="G40" i="1"/>
  <c r="G177" i="1"/>
  <c r="G127" i="1"/>
  <c r="G44" i="1"/>
  <c r="G159" i="1"/>
  <c r="G99" i="1"/>
  <c r="G55" i="1"/>
  <c r="G80" i="1"/>
  <c r="G155" i="1"/>
  <c r="G125" i="1"/>
  <c r="G124" i="1"/>
  <c r="G150" i="1"/>
  <c r="G133" i="1"/>
  <c r="G102" i="1"/>
  <c r="G63" i="1"/>
  <c r="G41" i="1"/>
  <c r="G142" i="1"/>
  <c r="G108" i="1"/>
  <c r="G143" i="1"/>
  <c r="G151" i="1"/>
  <c r="G132" i="1"/>
  <c r="G176" i="1"/>
  <c r="G120" i="1"/>
  <c r="G13" i="1"/>
  <c r="G136" i="1"/>
  <c r="G46" i="1"/>
  <c r="G113" i="1"/>
  <c r="G175" i="1"/>
  <c r="G163" i="1"/>
  <c r="G26" i="1"/>
  <c r="G166" i="1"/>
  <c r="G14" i="1"/>
  <c r="G31" i="1"/>
  <c r="G5" i="1"/>
  <c r="G9" i="1"/>
  <c r="G114" i="1"/>
  <c r="G2" i="1"/>
  <c r="G141" i="1"/>
  <c r="G75" i="1"/>
  <c r="G119" i="1"/>
  <c r="G112" i="1"/>
  <c r="G47" i="1"/>
  <c r="G72" i="1"/>
  <c r="G161" i="1"/>
  <c r="G29" i="1"/>
  <c r="G118" i="1"/>
  <c r="G91" i="1"/>
  <c r="G111" i="1"/>
  <c r="G59" i="1"/>
  <c r="G115" i="1"/>
  <c r="G160" i="1"/>
  <c r="G33" i="1"/>
  <c r="G27" i="1"/>
  <c r="G137" i="1"/>
  <c r="G110" i="1"/>
  <c r="G61" i="1"/>
  <c r="G158" i="1"/>
  <c r="G28" i="1"/>
  <c r="G103" i="1"/>
  <c r="G6" i="1"/>
  <c r="G167" i="1"/>
  <c r="G97" i="1"/>
  <c r="G24" i="1"/>
  <c r="G7" i="1"/>
  <c r="G144" i="1"/>
  <c r="G81" i="1"/>
  <c r="G173" i="1"/>
  <c r="G98" i="1"/>
  <c r="G171" i="1"/>
  <c r="G181" i="1"/>
  <c r="G105" i="1"/>
  <c r="G73" i="1"/>
  <c r="G8" i="1"/>
  <c r="G23" i="1"/>
  <c r="G145" i="1"/>
  <c r="G101" i="1"/>
  <c r="E58" i="1"/>
  <c r="E116" i="1"/>
  <c r="E83" i="1"/>
  <c r="E90" i="1"/>
  <c r="E36" i="1"/>
  <c r="E156" i="1"/>
  <c r="E54" i="1"/>
  <c r="E165" i="1"/>
  <c r="E37" i="1"/>
  <c r="E140" i="1"/>
  <c r="E22" i="1"/>
  <c r="E149" i="1"/>
  <c r="E139" i="1"/>
  <c r="E71" i="1"/>
  <c r="E76" i="1"/>
  <c r="E152" i="1"/>
  <c r="E69" i="1"/>
  <c r="E42" i="1"/>
  <c r="E117" i="1"/>
  <c r="E89" i="1"/>
  <c r="E68" i="1"/>
  <c r="E60" i="1"/>
  <c r="E87" i="1"/>
  <c r="E180" i="1"/>
  <c r="E182" i="1"/>
  <c r="E86" i="1"/>
  <c r="E147" i="1"/>
  <c r="E168" i="1"/>
  <c r="E43" i="1"/>
  <c r="E34" i="1"/>
  <c r="E50" i="1"/>
  <c r="E170" i="1"/>
  <c r="E77" i="1"/>
  <c r="E134" i="1"/>
  <c r="E128" i="1"/>
  <c r="E3" i="1"/>
  <c r="E122" i="1"/>
  <c r="E11" i="1"/>
  <c r="E138" i="1"/>
  <c r="E45" i="1"/>
  <c r="E51" i="1"/>
  <c r="E146" i="1"/>
  <c r="E65" i="1"/>
  <c r="E109" i="1"/>
  <c r="E35" i="1"/>
  <c r="E52" i="1"/>
  <c r="E74" i="1"/>
  <c r="E123" i="1"/>
  <c r="E153" i="1"/>
  <c r="E48" i="1"/>
  <c r="E179" i="1"/>
  <c r="E32" i="1"/>
  <c r="E56" i="1"/>
  <c r="E174" i="1"/>
  <c r="E25" i="1"/>
  <c r="E70" i="1"/>
  <c r="E66" i="1"/>
  <c r="E62" i="1"/>
  <c r="E79" i="1"/>
  <c r="E130" i="1"/>
  <c r="E49" i="1"/>
  <c r="E148" i="1"/>
  <c r="E18" i="1"/>
  <c r="E21" i="1"/>
  <c r="E85" i="1"/>
  <c r="E100" i="1"/>
  <c r="E10" i="1"/>
  <c r="E135" i="1"/>
  <c r="E39" i="1"/>
  <c r="E107" i="1"/>
  <c r="E12" i="1"/>
  <c r="E64" i="1"/>
  <c r="E17" i="1"/>
  <c r="E178" i="1"/>
  <c r="E19" i="1"/>
  <c r="E4" i="1"/>
  <c r="E57" i="1"/>
  <c r="E94" i="1"/>
  <c r="E93" i="1"/>
  <c r="E92" i="1"/>
  <c r="E88" i="1"/>
  <c r="E96" i="1"/>
  <c r="E162" i="1"/>
  <c r="E121" i="1"/>
  <c r="E172" i="1"/>
  <c r="E53" i="1"/>
  <c r="E30" i="1"/>
  <c r="E82" i="1"/>
  <c r="E106" i="1"/>
  <c r="E38" i="1"/>
  <c r="E67" i="1"/>
  <c r="E20" i="1"/>
  <c r="E129" i="1"/>
  <c r="E95" i="1"/>
  <c r="E164" i="1"/>
  <c r="E131" i="1"/>
  <c r="E154" i="1"/>
  <c r="E78" i="1"/>
  <c r="E169" i="1"/>
  <c r="E104" i="1"/>
  <c r="E126" i="1"/>
  <c r="E84" i="1"/>
  <c r="E15" i="1"/>
  <c r="E16" i="1"/>
  <c r="E157" i="1"/>
  <c r="E40" i="1"/>
  <c r="E177" i="1"/>
  <c r="E127" i="1"/>
  <c r="E44" i="1"/>
  <c r="E159" i="1"/>
  <c r="E99" i="1"/>
  <c r="E55" i="1"/>
  <c r="E80" i="1"/>
  <c r="E155" i="1"/>
  <c r="E125" i="1"/>
  <c r="E124" i="1"/>
  <c r="E150" i="1"/>
  <c r="E133" i="1"/>
  <c r="E102" i="1"/>
  <c r="E63" i="1"/>
  <c r="E41" i="1"/>
  <c r="E142" i="1"/>
  <c r="E108" i="1"/>
  <c r="E143" i="1"/>
  <c r="E151" i="1"/>
  <c r="E132" i="1"/>
  <c r="E176" i="1"/>
  <c r="E120" i="1"/>
  <c r="E13" i="1"/>
  <c r="E136" i="1"/>
  <c r="E46" i="1"/>
  <c r="E113" i="1"/>
  <c r="E175" i="1"/>
  <c r="E163" i="1"/>
  <c r="E26" i="1"/>
  <c r="E166" i="1"/>
  <c r="E14" i="1"/>
  <c r="E31" i="1"/>
  <c r="E5" i="1"/>
  <c r="E9" i="1"/>
  <c r="E114" i="1"/>
  <c r="E2" i="1"/>
  <c r="E141" i="1"/>
  <c r="E75" i="1"/>
  <c r="E119" i="1"/>
  <c r="E112" i="1"/>
  <c r="E47" i="1"/>
  <c r="E72" i="1"/>
  <c r="E161" i="1"/>
  <c r="E29" i="1"/>
  <c r="E118" i="1"/>
  <c r="E91" i="1"/>
  <c r="E111" i="1"/>
  <c r="E59" i="1"/>
  <c r="E115" i="1"/>
  <c r="E160" i="1"/>
  <c r="E33" i="1"/>
  <c r="E27" i="1"/>
  <c r="E137" i="1"/>
  <c r="E110" i="1"/>
  <c r="E61" i="1"/>
  <c r="E158" i="1"/>
  <c r="E28" i="1"/>
  <c r="E103" i="1"/>
  <c r="E6" i="1"/>
  <c r="E167" i="1"/>
  <c r="E97" i="1"/>
  <c r="E24" i="1"/>
  <c r="E7" i="1"/>
  <c r="E144" i="1"/>
  <c r="E81" i="1"/>
  <c r="E173" i="1"/>
  <c r="E98" i="1"/>
  <c r="E171" i="1"/>
  <c r="E181" i="1"/>
  <c r="E105" i="1"/>
  <c r="E73" i="1"/>
  <c r="E8" i="1"/>
  <c r="E145" i="1"/>
  <c r="E101" i="1"/>
  <c r="E23" i="1"/>
  <c r="J33" i="20" l="1"/>
  <c r="EP33" i="20"/>
  <c r="H33" i="20"/>
  <c r="P33" i="20"/>
  <c r="X33" i="20"/>
  <c r="AF33" i="20"/>
  <c r="AN33" i="20"/>
  <c r="AV33" i="20"/>
  <c r="BD33" i="20"/>
  <c r="BL33" i="20"/>
  <c r="BT33" i="20"/>
  <c r="CB33" i="20"/>
  <c r="CJ33" i="20"/>
  <c r="CR33" i="20"/>
  <c r="CZ33" i="20"/>
  <c r="DH33" i="20"/>
  <c r="DP33" i="20"/>
  <c r="DX33" i="20"/>
  <c r="EF33" i="20"/>
  <c r="EN33" i="20"/>
  <c r="EV33" i="20"/>
  <c r="FD33" i="20"/>
  <c r="FL33" i="20"/>
  <c r="FT33" i="20"/>
  <c r="C33" i="20"/>
  <c r="K33" i="20"/>
  <c r="S33" i="20"/>
  <c r="AA33" i="20"/>
  <c r="AI33" i="20"/>
  <c r="AQ33" i="20"/>
  <c r="AY33" i="20"/>
  <c r="BG33" i="20"/>
  <c r="BO33" i="20"/>
  <c r="BW33" i="20"/>
  <c r="CE33" i="20"/>
  <c r="CM33" i="20"/>
  <c r="CU33" i="20"/>
  <c r="DC33" i="20"/>
  <c r="DK33" i="20"/>
  <c r="DS33" i="20"/>
  <c r="EA33" i="20"/>
  <c r="EI33" i="20"/>
  <c r="EQ33" i="20"/>
  <c r="EY33" i="20"/>
  <c r="FG33" i="20"/>
  <c r="FO33" i="20"/>
  <c r="FW33" i="20"/>
  <c r="F33" i="20"/>
  <c r="N33" i="20"/>
  <c r="V33" i="20"/>
  <c r="AD33" i="20"/>
  <c r="AL33" i="20"/>
  <c r="AT33" i="20"/>
  <c r="BB33" i="20"/>
  <c r="BJ33" i="20"/>
  <c r="BR33" i="20"/>
  <c r="BZ33" i="20"/>
  <c r="CH33" i="20"/>
  <c r="CP33" i="20"/>
  <c r="CX33" i="20"/>
  <c r="DF33" i="20"/>
  <c r="DN33" i="20"/>
  <c r="DV33" i="20"/>
  <c r="ED33" i="20"/>
  <c r="EL33" i="20"/>
  <c r="ET33" i="20"/>
  <c r="FB33" i="20"/>
  <c r="FJ33" i="20"/>
  <c r="FR33" i="20"/>
  <c r="FZ33" i="20"/>
  <c r="BF33" i="20"/>
  <c r="CD33" i="20"/>
  <c r="DR33" i="20"/>
  <c r="FN33" i="20"/>
  <c r="FV33" i="20"/>
  <c r="B33" i="20"/>
  <c r="Z33" i="20"/>
  <c r="AH33" i="20"/>
  <c r="AP33" i="20"/>
  <c r="AX33" i="20"/>
  <c r="BN33" i="20"/>
  <c r="BV33" i="20"/>
  <c r="CL33" i="20"/>
  <c r="CT33" i="20"/>
  <c r="DB33" i="20"/>
  <c r="DJ33" i="20"/>
  <c r="DZ33" i="20"/>
  <c r="EH33" i="20"/>
  <c r="EX33" i="20"/>
  <c r="FF33" i="20"/>
  <c r="M33" i="20"/>
  <c r="BQ33" i="20"/>
  <c r="CW33" i="20"/>
  <c r="EK33" i="20"/>
  <c r="BA33" i="20"/>
  <c r="DM33" i="20"/>
  <c r="FI33" i="20"/>
  <c r="AC33" i="20"/>
  <c r="CG33" i="20"/>
  <c r="FQ33" i="20"/>
  <c r="E33" i="20"/>
  <c r="AS33" i="20"/>
  <c r="CO33" i="20"/>
  <c r="ES33" i="20"/>
  <c r="D33" i="20"/>
  <c r="L33" i="20"/>
  <c r="T33" i="20"/>
  <c r="AB33" i="20"/>
  <c r="AJ33" i="20"/>
  <c r="AR33" i="20"/>
  <c r="AZ33" i="20"/>
  <c r="BH33" i="20"/>
  <c r="BP33" i="20"/>
  <c r="BX33" i="20"/>
  <c r="CF33" i="20"/>
  <c r="CN33" i="20"/>
  <c r="CV33" i="20"/>
  <c r="DD33" i="20"/>
  <c r="DL33" i="20"/>
  <c r="DT33" i="20"/>
  <c r="EB33" i="20"/>
  <c r="EJ33" i="20"/>
  <c r="ER33" i="20"/>
  <c r="EZ33" i="20"/>
  <c r="FH33" i="20"/>
  <c r="FP33" i="20"/>
  <c r="FX33" i="20"/>
  <c r="G33" i="20"/>
  <c r="O33" i="20"/>
  <c r="W33" i="20"/>
  <c r="AE33" i="20"/>
  <c r="AM33" i="20"/>
  <c r="AU33" i="20"/>
  <c r="BC33" i="20"/>
  <c r="BK33" i="20"/>
  <c r="BS33" i="20"/>
  <c r="CA33" i="20"/>
  <c r="CI33" i="20"/>
  <c r="CQ33" i="20"/>
  <c r="CY33" i="20"/>
  <c r="DG33" i="20"/>
  <c r="DO33" i="20"/>
  <c r="DW33" i="20"/>
  <c r="EE33" i="20"/>
  <c r="EM33" i="20"/>
  <c r="EU33" i="20"/>
  <c r="FC33" i="20"/>
  <c r="FK33" i="20"/>
  <c r="FS33" i="20"/>
  <c r="R33" i="20"/>
  <c r="AK33" i="20"/>
  <c r="DU33" i="20"/>
  <c r="FY33" i="20"/>
  <c r="U33" i="20"/>
  <c r="BY33" i="20"/>
  <c r="EC33" i="20"/>
  <c r="I33" i="20"/>
  <c r="Q33" i="20"/>
  <c r="Y33" i="20"/>
  <c r="AG33" i="20"/>
  <c r="AO33" i="20"/>
  <c r="AW33" i="20"/>
  <c r="BE33" i="20"/>
  <c r="BM33" i="20"/>
  <c r="BU33" i="20"/>
  <c r="CC33" i="20"/>
  <c r="CK33" i="20"/>
  <c r="CS33" i="20"/>
  <c r="DA33" i="20"/>
  <c r="DI33" i="20"/>
  <c r="DQ33" i="20"/>
  <c r="DY33" i="20"/>
  <c r="EG33" i="20"/>
  <c r="EO33" i="20"/>
  <c r="EW33" i="20"/>
  <c r="FE33" i="20"/>
  <c r="FM33" i="20"/>
  <c r="FU33" i="20"/>
  <c r="BI33" i="20"/>
  <c r="DE33" i="20"/>
  <c r="FA33" i="20"/>
  <c r="E43" i="2"/>
  <c r="E11" i="2"/>
  <c r="E13" i="2"/>
  <c r="E37" i="2"/>
  <c r="E19" i="2"/>
  <c r="J7" i="2"/>
  <c r="E51" i="2"/>
  <c r="E21" i="2"/>
  <c r="J15" i="2"/>
  <c r="E27" i="2"/>
  <c r="J25" i="2"/>
  <c r="E3" i="2"/>
  <c r="J27" i="2"/>
  <c r="J23" i="2"/>
  <c r="E5" i="2"/>
  <c r="E35" i="2"/>
  <c r="E29" i="2"/>
  <c r="E9" i="2"/>
  <c r="E4" i="2"/>
  <c r="E12" i="2"/>
  <c r="E20" i="2"/>
  <c r="E28" i="2"/>
  <c r="E36" i="2"/>
  <c r="E44" i="2"/>
  <c r="E52" i="2"/>
  <c r="J8" i="2"/>
  <c r="J16" i="2"/>
  <c r="J26" i="2"/>
  <c r="E45" i="2"/>
  <c r="E22" i="2"/>
  <c r="E30" i="2"/>
  <c r="E38" i="2"/>
  <c r="E46" i="2"/>
  <c r="E54" i="2"/>
  <c r="J10" i="2"/>
  <c r="J18" i="2"/>
  <c r="J28" i="2"/>
  <c r="J17" i="2"/>
  <c r="E14" i="2"/>
  <c r="E15" i="2"/>
  <c r="E23" i="2"/>
  <c r="E31" i="2"/>
  <c r="E39" i="2"/>
  <c r="E47" i="2"/>
  <c r="J3" i="2"/>
  <c r="J11" i="2"/>
  <c r="J19" i="2"/>
  <c r="J29" i="2"/>
  <c r="J36" i="2"/>
  <c r="E53" i="2"/>
  <c r="E6" i="2"/>
  <c r="E7" i="2"/>
  <c r="E8" i="2"/>
  <c r="E16" i="2"/>
  <c r="E24" i="2"/>
  <c r="E32" i="2"/>
  <c r="E40" i="2"/>
  <c r="E48" i="2"/>
  <c r="J4" i="2"/>
  <c r="J12" i="2"/>
  <c r="J20" i="2"/>
  <c r="J31" i="2"/>
  <c r="J9" i="2"/>
  <c r="E17" i="2"/>
  <c r="E33" i="2"/>
  <c r="E41" i="2"/>
  <c r="E49" i="2"/>
  <c r="J5" i="2"/>
  <c r="J13" i="2"/>
  <c r="J21" i="2"/>
  <c r="J37" i="2"/>
  <c r="E25" i="2"/>
  <c r="E10" i="2"/>
  <c r="E18" i="2"/>
  <c r="E26" i="2"/>
  <c r="E34" i="2"/>
  <c r="E42" i="2"/>
  <c r="E50" i="2"/>
  <c r="J6" i="2"/>
  <c r="J14" i="2"/>
  <c r="J22" i="2"/>
  <c r="J30" i="2"/>
  <c r="J38" i="2"/>
  <c r="J39" i="2"/>
  <c r="J24" i="2"/>
  <c r="J32" i="2"/>
  <c r="J33" i="2"/>
  <c r="J34" i="2"/>
  <c r="J35" i="2"/>
  <c r="C4" i="1"/>
  <c r="C120" i="1"/>
  <c r="C13" i="1"/>
  <c r="C18" i="1"/>
  <c r="C169" i="1"/>
  <c r="C178" i="1"/>
  <c r="C58" i="1" l="1"/>
  <c r="C36" i="1"/>
  <c r="C90" i="1"/>
  <c r="C83" i="1"/>
  <c r="C116" i="1"/>
  <c r="C41" i="1"/>
  <c r="C67" i="1"/>
  <c r="C75" i="1"/>
  <c r="C134" i="1"/>
  <c r="C5" i="1"/>
  <c r="C111" i="1" l="1"/>
  <c r="C56" i="1"/>
  <c r="C138" i="1"/>
  <c r="C112" i="1"/>
  <c r="C101" i="1"/>
  <c r="C33" i="1"/>
  <c r="C66" i="1"/>
  <c r="C62" i="1"/>
  <c r="C123" i="1"/>
  <c r="C153" i="1"/>
  <c r="C70" i="1"/>
  <c r="C122" i="1"/>
  <c r="C110" i="1"/>
  <c r="C61" i="1"/>
  <c r="C27" i="1"/>
  <c r="C107" i="1"/>
  <c r="C128" i="1"/>
  <c r="C29" i="1"/>
  <c r="C118" i="1"/>
  <c r="C102" i="1"/>
  <c r="C57" i="1"/>
  <c r="C158" i="1"/>
  <c r="C137" i="1"/>
  <c r="C89" i="1"/>
  <c r="C68" i="1"/>
  <c r="C43" i="1"/>
  <c r="C34" i="1"/>
  <c r="C15" i="1"/>
  <c r="C23" i="1"/>
  <c r="C154" i="1"/>
  <c r="C78" i="1"/>
  <c r="C16" i="1"/>
  <c r="C24" i="1"/>
  <c r="C162" i="1"/>
  <c r="C130" i="1"/>
  <c r="C49" i="1"/>
  <c r="C148" i="1"/>
  <c r="C94" i="1"/>
  <c r="C50" i="1"/>
  <c r="C159" i="1"/>
  <c r="C87" i="1"/>
  <c r="C180" i="1"/>
  <c r="C86" i="1"/>
  <c r="C147" i="1"/>
  <c r="C59" i="1"/>
  <c r="C65" i="1"/>
  <c r="C109" i="1"/>
  <c r="C35" i="1"/>
  <c r="C52" i="1"/>
  <c r="C121" i="1"/>
  <c r="C105" i="1"/>
  <c r="C46" i="1"/>
  <c r="C113" i="1"/>
  <c r="C175" i="1"/>
  <c r="C26" i="1"/>
  <c r="C166" i="1"/>
  <c r="C133" i="1"/>
  <c r="C81" i="1"/>
  <c r="C173" i="1"/>
  <c r="C6" i="1"/>
  <c r="C167" i="1"/>
  <c r="C12" i="1"/>
  <c r="C32" i="1"/>
  <c r="C44" i="1"/>
  <c r="C54" i="1"/>
  <c r="C165" i="1"/>
  <c r="C156" i="1"/>
  <c r="C181" i="1"/>
  <c r="C79" i="1"/>
  <c r="C119" i="1"/>
  <c r="C53" i="1"/>
  <c r="C30" i="1"/>
  <c r="C82" i="1"/>
  <c r="C106" i="1"/>
  <c r="C38" i="1"/>
  <c r="C98" i="1"/>
  <c r="C171" i="1"/>
  <c r="C74" i="1"/>
  <c r="C155" i="1"/>
  <c r="C92" i="1"/>
  <c r="C144" i="1"/>
  <c r="C117" i="1"/>
  <c r="C88" i="1"/>
  <c r="C28" i="1"/>
  <c r="C8" i="1"/>
  <c r="C64" i="1"/>
  <c r="C17" i="1"/>
  <c r="C3" i="1"/>
  <c r="C104" i="1"/>
  <c r="C172" i="1"/>
  <c r="C45" i="1"/>
  <c r="C71" i="1"/>
  <c r="C179" i="1"/>
  <c r="C103" i="1"/>
  <c r="C77" i="1"/>
  <c r="C96" i="1"/>
  <c r="C142" i="1"/>
  <c r="C39" i="1"/>
  <c r="C126" i="1"/>
  <c r="C14" i="1"/>
  <c r="C124" i="1"/>
  <c r="C150" i="1"/>
  <c r="C140" i="1"/>
  <c r="C37" i="1"/>
  <c r="C174" i="1"/>
  <c r="C25" i="1"/>
  <c r="C11" i="1"/>
  <c r="C60" i="1"/>
  <c r="C146" i="1"/>
  <c r="C151" i="1"/>
  <c r="C160" i="1"/>
  <c r="C42" i="1"/>
  <c r="C63" i="1"/>
  <c r="C19" i="1"/>
  <c r="C139" i="1"/>
  <c r="C93" i="1"/>
  <c r="C170" i="1"/>
  <c r="C31" i="1"/>
  <c r="C20" i="1"/>
  <c r="C114" i="1"/>
  <c r="C2" i="1"/>
  <c r="C47" i="1"/>
  <c r="C72" i="1"/>
  <c r="C161" i="1"/>
  <c r="C76" i="1"/>
  <c r="C100" i="1"/>
  <c r="C69" i="1"/>
  <c r="C40" i="1"/>
  <c r="C177" i="1"/>
  <c r="C115" i="1"/>
  <c r="C163" i="1"/>
  <c r="C152" i="1"/>
  <c r="C48" i="1"/>
  <c r="C149" i="1"/>
  <c r="C97" i="1"/>
  <c r="C10" i="1"/>
  <c r="C135" i="1"/>
  <c r="C132" i="1"/>
  <c r="C136" i="1"/>
  <c r="C182" i="1"/>
  <c r="C73" i="1"/>
  <c r="C55" i="1"/>
  <c r="C9" i="1"/>
  <c r="C84" i="1"/>
  <c r="C80" i="1"/>
  <c r="C168" i="1"/>
  <c r="C22" i="1"/>
  <c r="C141" i="1"/>
  <c r="C129" i="1"/>
  <c r="C95" i="1"/>
  <c r="C164" i="1"/>
  <c r="C131" i="1"/>
  <c r="C85" i="1"/>
  <c r="C157" i="1"/>
  <c r="C176" i="1"/>
  <c r="C21" i="1"/>
  <c r="C127" i="1"/>
  <c r="C91" i="1"/>
  <c r="C4" i="14" l="1"/>
  <c r="C7" i="14"/>
  <c r="C28" i="14"/>
  <c r="C12" i="14"/>
  <c r="C14" i="14"/>
  <c r="C8" i="14"/>
  <c r="C22" i="14"/>
  <c r="C29" i="14"/>
  <c r="C18" i="14"/>
  <c r="C24" i="14"/>
  <c r="C23" i="14"/>
  <c r="C20" i="14"/>
  <c r="C27" i="14"/>
  <c r="C13" i="14"/>
  <c r="C25" i="14"/>
  <c r="C6" i="14"/>
  <c r="C5" i="14"/>
  <c r="C2" i="14"/>
  <c r="C9" i="14"/>
  <c r="C21" i="14"/>
  <c r="C19" i="14"/>
  <c r="C16" i="14"/>
  <c r="C10" i="14"/>
  <c r="C11" i="14"/>
  <c r="C17" i="14"/>
  <c r="C3" i="14"/>
  <c r="C26" i="14"/>
  <c r="C30" i="14"/>
  <c r="C61" i="14"/>
  <c r="C44" i="14"/>
  <c r="C104" i="14"/>
  <c r="C64" i="14"/>
  <c r="C66" i="14"/>
  <c r="C57" i="14"/>
  <c r="C91" i="14"/>
  <c r="C40" i="14"/>
  <c r="C31" i="14"/>
  <c r="C37" i="14"/>
  <c r="C39" i="14"/>
  <c r="C33" i="14"/>
  <c r="C45" i="14"/>
  <c r="C43" i="14"/>
  <c r="C47" i="14"/>
  <c r="C35" i="14"/>
  <c r="C83" i="14"/>
  <c r="C34" i="14"/>
  <c r="C92" i="14"/>
  <c r="C53" i="14"/>
  <c r="C41" i="14"/>
  <c r="C71" i="14"/>
  <c r="C32" i="14"/>
  <c r="C93" i="14"/>
  <c r="C55" i="14"/>
  <c r="C97" i="14"/>
  <c r="C63" i="14"/>
  <c r="C56" i="14"/>
  <c r="C85" i="14"/>
  <c r="C74" i="14"/>
  <c r="C76" i="14"/>
  <c r="C98" i="14"/>
  <c r="C107" i="14"/>
  <c r="C87" i="14"/>
  <c r="C48" i="14"/>
  <c r="C80" i="14"/>
  <c r="C67" i="14"/>
  <c r="C105" i="14"/>
  <c r="C72" i="14"/>
  <c r="C49" i="14"/>
  <c r="C73" i="14"/>
  <c r="C96" i="14"/>
  <c r="C50" i="14"/>
  <c r="C86" i="14"/>
  <c r="C111" i="14"/>
  <c r="C99" i="14"/>
  <c r="C102" i="14"/>
  <c r="C82" i="14"/>
  <c r="C90" i="14"/>
  <c r="C42" i="14"/>
  <c r="C100" i="14"/>
  <c r="C101" i="14"/>
  <c r="C54" i="14"/>
  <c r="C84" i="14"/>
  <c r="C94" i="14"/>
  <c r="C106" i="14"/>
  <c r="C108" i="14"/>
  <c r="C51" i="14"/>
  <c r="C38" i="14"/>
  <c r="C78" i="14"/>
  <c r="C52" i="14"/>
  <c r="C70" i="14"/>
  <c r="C36" i="14"/>
  <c r="C59" i="14"/>
  <c r="C60" i="14"/>
  <c r="C95" i="14"/>
  <c r="C62" i="14"/>
  <c r="C75" i="14"/>
  <c r="C89" i="14"/>
  <c r="C77" i="14"/>
  <c r="C46" i="14"/>
  <c r="C65" i="14"/>
  <c r="C79" i="14"/>
  <c r="C110" i="14"/>
  <c r="C109" i="14"/>
  <c r="C81" i="14"/>
  <c r="C88" i="14"/>
  <c r="C68" i="14"/>
  <c r="C103" i="14"/>
  <c r="C58" i="14"/>
  <c r="C69" i="14"/>
  <c r="C15" i="14"/>
  <c r="C145" i="1" l="1"/>
  <c r="C108" i="1"/>
  <c r="C125" i="1"/>
  <c r="C51" i="1"/>
  <c r="C143" i="1"/>
  <c r="C7" i="1"/>
  <c r="C99" i="1"/>
  <c r="A1" i="2" l="1"/>
  <c r="B1" i="2" s="1"/>
  <c r="K37" i="2" s="1"/>
  <c r="F52" i="2" l="1"/>
  <c r="K34" i="2"/>
  <c r="K36" i="2"/>
  <c r="K35" i="2"/>
  <c r="F53" i="2"/>
  <c r="F22" i="2"/>
  <c r="F30" i="2"/>
  <c r="F27" i="2"/>
  <c r="F26" i="2"/>
  <c r="F31" i="2"/>
  <c r="F25" i="2"/>
  <c r="F29" i="2"/>
  <c r="F32" i="2"/>
  <c r="F23" i="2"/>
  <c r="F28" i="2"/>
  <c r="F19" i="2"/>
  <c r="F20" i="2"/>
  <c r="F24" i="2"/>
  <c r="F21" i="2"/>
  <c r="K31" i="2"/>
  <c r="K23" i="2"/>
  <c r="K17" i="2"/>
  <c r="K9" i="2"/>
  <c r="F45" i="2"/>
  <c r="F37" i="2"/>
  <c r="F15" i="2"/>
  <c r="F7" i="2"/>
  <c r="K39" i="2"/>
  <c r="K30" i="2"/>
  <c r="K16" i="2"/>
  <c r="K8" i="2"/>
  <c r="F51" i="2"/>
  <c r="F44" i="2"/>
  <c r="F36" i="2"/>
  <c r="F14" i="2"/>
  <c r="F6" i="2"/>
  <c r="K38" i="2"/>
  <c r="K29" i="2"/>
  <c r="K15" i="2"/>
  <c r="K7" i="2"/>
  <c r="F50" i="2"/>
  <c r="F43" i="2"/>
  <c r="F35" i="2"/>
  <c r="F13" i="2"/>
  <c r="F5" i="2"/>
  <c r="K28" i="2"/>
  <c r="K22" i="2"/>
  <c r="K14" i="2"/>
  <c r="K6" i="2"/>
  <c r="F49" i="2"/>
  <c r="F42" i="2"/>
  <c r="F34" i="2"/>
  <c r="F12" i="2"/>
  <c r="F4" i="2"/>
  <c r="K27" i="2"/>
  <c r="K21" i="2"/>
  <c r="K13" i="2"/>
  <c r="K5" i="2"/>
  <c r="F41" i="2"/>
  <c r="F33" i="2"/>
  <c r="F11" i="2"/>
  <c r="F3" i="2"/>
  <c r="K26" i="2"/>
  <c r="K20" i="2"/>
  <c r="K12" i="2"/>
  <c r="K4" i="2"/>
  <c r="F48" i="2"/>
  <c r="F40" i="2"/>
  <c r="F18" i="2"/>
  <c r="F10" i="2"/>
  <c r="K33" i="2"/>
  <c r="K25" i="2"/>
  <c r="K19" i="2"/>
  <c r="K11" i="2"/>
  <c r="F47" i="2"/>
  <c r="F39" i="2"/>
  <c r="F17" i="2"/>
  <c r="F9" i="2"/>
  <c r="K32" i="2"/>
  <c r="K24" i="2"/>
  <c r="K18" i="2"/>
  <c r="K10" i="2"/>
  <c r="F8" i="2"/>
  <c r="F54" i="2"/>
  <c r="F46" i="2"/>
  <c r="F38" i="2"/>
  <c r="F16" i="2"/>
  <c r="K3" i="2"/>
</calcChain>
</file>

<file path=xl/sharedStrings.xml><?xml version="1.0" encoding="utf-8"?>
<sst xmlns="http://schemas.openxmlformats.org/spreadsheetml/2006/main" count="7680" uniqueCount="431">
  <si>
    <t>#</t>
  </si>
  <si>
    <t>Participant</t>
  </si>
  <si>
    <t>$</t>
  </si>
  <si>
    <t>Player</t>
  </si>
  <si>
    <t>Group</t>
  </si>
  <si>
    <t>A</t>
  </si>
  <si>
    <t>D</t>
  </si>
  <si>
    <t>Place</t>
  </si>
  <si>
    <t>B</t>
  </si>
  <si>
    <t>E</t>
  </si>
  <si>
    <t>C</t>
  </si>
  <si>
    <t>F</t>
  </si>
  <si>
    <t>Money Won</t>
  </si>
  <si>
    <t>Joe Pacheco</t>
  </si>
  <si>
    <t>George Stewart</t>
  </si>
  <si>
    <t>Jay Moss</t>
  </si>
  <si>
    <t>Jeff Larson</t>
  </si>
  <si>
    <t>Terry Wensmann 1</t>
  </si>
  <si>
    <t>Terry Wensmann 2</t>
  </si>
  <si>
    <t>Tom Perrault</t>
  </si>
  <si>
    <t>Bill Perpich 1</t>
  </si>
  <si>
    <t>Zach Vanderhoef</t>
  </si>
  <si>
    <t>Adam Rutzick</t>
  </si>
  <si>
    <t>Tim Kane</t>
  </si>
  <si>
    <t>Jason Dario</t>
  </si>
  <si>
    <t>Kevin Gorg</t>
  </si>
  <si>
    <t>Nate Brockpahler 1</t>
  </si>
  <si>
    <t>Nate Brockpahler 2</t>
  </si>
  <si>
    <t>Nate Brockpahler 3</t>
  </si>
  <si>
    <t>Tom Keffury</t>
  </si>
  <si>
    <t>Peter Kraker</t>
  </si>
  <si>
    <t>Paul Lindstrom</t>
  </si>
  <si>
    <t>Scott McGregor 1</t>
  </si>
  <si>
    <t>Scott McGregor 2</t>
  </si>
  <si>
    <t>Scott McGregor 3</t>
  </si>
  <si>
    <t>Matt McGregor 1</t>
  </si>
  <si>
    <t>Matt McGregor 2</t>
  </si>
  <si>
    <t>Chad Smith 1</t>
  </si>
  <si>
    <t>Chad Smith 2</t>
  </si>
  <si>
    <t>Ian Ayers</t>
  </si>
  <si>
    <t>Doug Zaer</t>
  </si>
  <si>
    <t>Matt Cohn</t>
  </si>
  <si>
    <t>Alan Horvatich</t>
  </si>
  <si>
    <t>Austin MacLeod</t>
  </si>
  <si>
    <t>Les MacLeod</t>
  </si>
  <si>
    <t>Steve Juarez</t>
  </si>
  <si>
    <t>Ryan Olsen</t>
  </si>
  <si>
    <t>Zack Kartak</t>
  </si>
  <si>
    <t>Brian Kilburg 1</t>
  </si>
  <si>
    <t>Brian Kilburg 2</t>
  </si>
  <si>
    <t>Brian Kilburg 3</t>
  </si>
  <si>
    <t>Brad Weappa</t>
  </si>
  <si>
    <t>Brian Huenefeld 1</t>
  </si>
  <si>
    <t>Brian Huenefeld 2</t>
  </si>
  <si>
    <t>Lawrence Koziarski</t>
  </si>
  <si>
    <t>Mike Kraemer</t>
  </si>
  <si>
    <t>Brad Adams</t>
  </si>
  <si>
    <t>Mario Munoz</t>
  </si>
  <si>
    <t>Bill Perpich 2</t>
  </si>
  <si>
    <t>Cody Waltrip</t>
  </si>
  <si>
    <t>Karen Valento</t>
  </si>
  <si>
    <t>A1</t>
  </si>
  <si>
    <t>A1$</t>
  </si>
  <si>
    <t>A2</t>
  </si>
  <si>
    <t>A2$</t>
  </si>
  <si>
    <t>B1</t>
  </si>
  <si>
    <t>B1$</t>
  </si>
  <si>
    <t>B2</t>
  </si>
  <si>
    <t>B2$</t>
  </si>
  <si>
    <t>B3</t>
  </si>
  <si>
    <t>B3$</t>
  </si>
  <si>
    <t>C1</t>
  </si>
  <si>
    <t>C1$</t>
  </si>
  <si>
    <t>C2</t>
  </si>
  <si>
    <t>C2$</t>
  </si>
  <si>
    <t>C3</t>
  </si>
  <si>
    <t>C3$</t>
  </si>
  <si>
    <t>D1</t>
  </si>
  <si>
    <t>D1$</t>
  </si>
  <si>
    <t>D2</t>
  </si>
  <si>
    <t>D2$</t>
  </si>
  <si>
    <t>D3</t>
  </si>
  <si>
    <t>D3$</t>
  </si>
  <si>
    <t>E1$</t>
  </si>
  <si>
    <t>E2</t>
  </si>
  <si>
    <t>E2$</t>
  </si>
  <si>
    <t>F1</t>
  </si>
  <si>
    <t>F1$</t>
  </si>
  <si>
    <t>Brooks Koepka</t>
  </si>
  <si>
    <t>Bryson DeChambeau</t>
  </si>
  <si>
    <t>Colin Morikawa</t>
  </si>
  <si>
    <t>Dustin Johnson</t>
  </si>
  <si>
    <t>Jon Rahm</t>
  </si>
  <si>
    <t>Justin Thomas</t>
  </si>
  <si>
    <t>Patrick Reed</t>
  </si>
  <si>
    <t>Rory McIlroy</t>
  </si>
  <si>
    <t>Xander Schauffele</t>
  </si>
  <si>
    <t>Adam Scott</t>
  </si>
  <si>
    <t>Bubba Watson</t>
  </si>
  <si>
    <t>Gary Woodland</t>
  </si>
  <si>
    <t>Hideki Matsuyama</t>
  </si>
  <si>
    <t>Jordan Spieth</t>
  </si>
  <si>
    <t>Justin Rose</t>
  </si>
  <si>
    <t>Louis Oosthuizen</t>
  </si>
  <si>
    <t>Marc Leishman</t>
  </si>
  <si>
    <t>Matthew Fitzpatrick</t>
  </si>
  <si>
    <t>Patrick Cantlay</t>
  </si>
  <si>
    <t>Scottie Scheffler</t>
  </si>
  <si>
    <t>Sergio Garcia</t>
  </si>
  <si>
    <t>Tommy Fleetwood</t>
  </si>
  <si>
    <t>Tony Finau</t>
  </si>
  <si>
    <t>Tyrrell Hatton</t>
  </si>
  <si>
    <t>Webb Simpson</t>
  </si>
  <si>
    <t>Abraham Ancer</t>
  </si>
  <si>
    <t>Billy Horschel</t>
  </si>
  <si>
    <t>Cameron Champ</t>
  </si>
  <si>
    <t>Cameron Smith</t>
  </si>
  <si>
    <t>Charl Schwartzel</t>
  </si>
  <si>
    <t>Danny Willett</t>
  </si>
  <si>
    <t>Francesco Molinari</t>
  </si>
  <si>
    <t>Jason Kokrak</t>
  </si>
  <si>
    <t>Kevin Kisner</t>
  </si>
  <si>
    <t>Lee Westwood</t>
  </si>
  <si>
    <t>Shane Lowry</t>
  </si>
  <si>
    <t>Si Woo Kim</t>
  </si>
  <si>
    <t>Zach Johnson</t>
  </si>
  <si>
    <t>Bernhard Langer</t>
  </si>
  <si>
    <t>Fred Couples</t>
  </si>
  <si>
    <t>Jose Maria Olazabal</t>
  </si>
  <si>
    <t>Larry Mize</t>
  </si>
  <si>
    <t>Sandy Lyle</t>
  </si>
  <si>
    <t>Vijay Singh</t>
  </si>
  <si>
    <t>Corey Conners</t>
  </si>
  <si>
    <t>Kevin Na</t>
  </si>
  <si>
    <t>Max Homa</t>
  </si>
  <si>
    <t>Chris Mick</t>
  </si>
  <si>
    <t>Chad Schumacher</t>
  </si>
  <si>
    <t>Rob Runyon 1</t>
  </si>
  <si>
    <t>Rob Runyon 2</t>
  </si>
  <si>
    <t>Rob Runyon 3</t>
  </si>
  <si>
    <t>Rob Runyon 4</t>
  </si>
  <si>
    <t>Brian Wade</t>
  </si>
  <si>
    <t>Brian Bohling</t>
  </si>
  <si>
    <t>Daniel Berger</t>
  </si>
  <si>
    <t>Joaquin Neimann</t>
  </si>
  <si>
    <t>Viktor Hovland</t>
  </si>
  <si>
    <t>Will Zalatoris</t>
  </si>
  <si>
    <t>Mackenzie Hughes</t>
  </si>
  <si>
    <t>Mike Weir</t>
  </si>
  <si>
    <t>Trey Ourso</t>
  </si>
  <si>
    <t>Brian Harmon</t>
  </si>
  <si>
    <t>Anthony DiLeva</t>
  </si>
  <si>
    <t>John Murphy</t>
  </si>
  <si>
    <t>Michael Beychok</t>
  </si>
  <si>
    <t>Eric Bigham</t>
  </si>
  <si>
    <t>Zach Agamenoni</t>
  </si>
  <si>
    <t>Zach Agamenoni 1</t>
  </si>
  <si>
    <t>JW Stevens</t>
  </si>
  <si>
    <t>Randy Raynolds 1</t>
  </si>
  <si>
    <t>Randy Raynolds 2</t>
  </si>
  <si>
    <t>%</t>
  </si>
  <si>
    <t>Shawn Braunagel</t>
  </si>
  <si>
    <t>Patrick Snyder</t>
  </si>
  <si>
    <t>Brett Tudsbury 1</t>
  </si>
  <si>
    <t>Brett Tudsbury 2</t>
  </si>
  <si>
    <t>Zach Dobek</t>
  </si>
  <si>
    <t>Aaron Wright</t>
  </si>
  <si>
    <t>Benny Rutzick</t>
  </si>
  <si>
    <t>Tim Bot 1</t>
  </si>
  <si>
    <t>Tim Bot 2</t>
  </si>
  <si>
    <t>Andy Podmolik 1</t>
  </si>
  <si>
    <t>Andy Podmolik 2</t>
  </si>
  <si>
    <t>Adam Dankers</t>
  </si>
  <si>
    <t>Fred Husemoller</t>
  </si>
  <si>
    <t>Daryl Sherred 1</t>
  </si>
  <si>
    <t>Daryl Sherred 2</t>
  </si>
  <si>
    <t>Mitch Theis 1</t>
  </si>
  <si>
    <t>Mitch Theis 2</t>
  </si>
  <si>
    <t>James Maertz</t>
  </si>
  <si>
    <t>Jody Puckett</t>
  </si>
  <si>
    <t>Joe Verhasselt</t>
  </si>
  <si>
    <t>Tim Egan 1</t>
  </si>
  <si>
    <t>Tim Egan 2</t>
  </si>
  <si>
    <t>John Ritter 1</t>
  </si>
  <si>
    <t>John Ritter 2</t>
  </si>
  <si>
    <t>Duane Klein</t>
  </si>
  <si>
    <t>Kenny Shaevel 1</t>
  </si>
  <si>
    <t>Kenny Shaevel 2</t>
  </si>
  <si>
    <t>Kenny Shaevel 3</t>
  </si>
  <si>
    <t>Kevin Roddy 2</t>
  </si>
  <si>
    <t>Kevin Roddy 3</t>
  </si>
  <si>
    <t>Kevin Roddy 1</t>
  </si>
  <si>
    <t>Mark Sottile</t>
  </si>
  <si>
    <t>Matt Johnson</t>
  </si>
  <si>
    <t>Michael Moller 1</t>
  </si>
  <si>
    <t>Michael Moller 2</t>
  </si>
  <si>
    <t>Wes Willemsen</t>
  </si>
  <si>
    <t>Ryan Rose 1</t>
  </si>
  <si>
    <t>Ryan Rose 2</t>
  </si>
  <si>
    <t>Larry Douglas</t>
  </si>
  <si>
    <t>Nolan O'Neill</t>
  </si>
  <si>
    <t>Patrick Eibert 1</t>
  </si>
  <si>
    <t>Patrick Eibert 2</t>
  </si>
  <si>
    <t>Peter Kelly</t>
  </si>
  <si>
    <t>Robert Paulzine</t>
  </si>
  <si>
    <t>John Seiler</t>
  </si>
  <si>
    <t>Tanner Howard 1</t>
  </si>
  <si>
    <t>Tanner Howard 2</t>
  </si>
  <si>
    <t>Wade Yeoman 1</t>
  </si>
  <si>
    <t>Wade Yeoman 2</t>
  </si>
  <si>
    <t>Tyler O'Neill</t>
  </si>
  <si>
    <t>Kenny Shaevel 4</t>
  </si>
  <si>
    <t>Zach Agamenoni 2</t>
  </si>
  <si>
    <t>Marvin Melgaard</t>
  </si>
  <si>
    <t>Dave Valento 1</t>
  </si>
  <si>
    <t>Dave Valento 2</t>
  </si>
  <si>
    <t>C Bezuidenhout</t>
  </si>
  <si>
    <t>Golfer</t>
  </si>
  <si>
    <t>Robert MacIntyre</t>
  </si>
  <si>
    <t>F2$</t>
  </si>
  <si>
    <t>Sam Burns</t>
  </si>
  <si>
    <t>Sunjae Im</t>
  </si>
  <si>
    <t>Seamus Power</t>
  </si>
  <si>
    <t>Talor Gooch</t>
  </si>
  <si>
    <t>Thomas Pieters</t>
  </si>
  <si>
    <t>Tiger Woods</t>
  </si>
  <si>
    <t>Austin Greaser</t>
  </si>
  <si>
    <t>Keita Nakajima</t>
  </si>
  <si>
    <t>Harry Higgs</t>
  </si>
  <si>
    <t>Cameron Davis</t>
  </si>
  <si>
    <t>Cameron Young</t>
  </si>
  <si>
    <t>Harold Varner</t>
  </si>
  <si>
    <t>J. J. Spaun</t>
  </si>
  <si>
    <t>Min Woo Lee</t>
  </si>
  <si>
    <t>Russell Henley</t>
  </si>
  <si>
    <t>Sepp Straka</t>
  </si>
  <si>
    <t>Tom Hoge</t>
  </si>
  <si>
    <t>Mike Kraemer 1</t>
  </si>
  <si>
    <t>Mike Kraemer 2</t>
  </si>
  <si>
    <t>Joe Pancotto</t>
  </si>
  <si>
    <t>David Hellmuth</t>
  </si>
  <si>
    <t>Rick Salzman</t>
  </si>
  <si>
    <t>Mark Gorney</t>
  </si>
  <si>
    <t>Kyle Adams</t>
  </si>
  <si>
    <t>Christopher Chase</t>
  </si>
  <si>
    <t>Zack Kartac</t>
  </si>
  <si>
    <t>Terry Wensmann</t>
  </si>
  <si>
    <t>Dave Pessagno</t>
  </si>
  <si>
    <t>Matthew Starr</t>
  </si>
  <si>
    <t>Marc Hauser</t>
  </si>
  <si>
    <t>Scott McDonald</t>
  </si>
  <si>
    <t>John Rydell</t>
  </si>
  <si>
    <t>Ian Ayres</t>
  </si>
  <si>
    <t>Tim Egan</t>
  </si>
  <si>
    <t>Devin Colvin</t>
  </si>
  <si>
    <t>Kyle Erickson 1</t>
  </si>
  <si>
    <t>Kyle Erickson 2</t>
  </si>
  <si>
    <t>Patrick Eibert</t>
  </si>
  <si>
    <t>Robert Robinson</t>
  </si>
  <si>
    <t>Drew Karedes</t>
  </si>
  <si>
    <t>Andy McCauley 1</t>
  </si>
  <si>
    <t>Andy McCauley 2</t>
  </si>
  <si>
    <t>Benson Jahnke</t>
  </si>
  <si>
    <t>Bill Perpich</t>
  </si>
  <si>
    <t>Brian Huenefeld</t>
  </si>
  <si>
    <t>Travis Emery</t>
  </si>
  <si>
    <t>Mike McCue</t>
  </si>
  <si>
    <t>Nick Quade</t>
  </si>
  <si>
    <t>Steve Bull</t>
  </si>
  <si>
    <t>Rob Runyun 1</t>
  </si>
  <si>
    <t>Rob Runyun 2</t>
  </si>
  <si>
    <t>Tom Keenan</t>
  </si>
  <si>
    <t>Nate Brockpahler</t>
  </si>
  <si>
    <t>Bart Cahill 1</t>
  </si>
  <si>
    <t>Bart Cahill 2</t>
  </si>
  <si>
    <t>Joe Zelenak</t>
  </si>
  <si>
    <t>Topher Baron</t>
  </si>
  <si>
    <t>Jarrett Korfhage</t>
  </si>
  <si>
    <t>George Fuchs</t>
  </si>
  <si>
    <t>Michael Johnson</t>
  </si>
  <si>
    <t>Brian Kilburg</t>
  </si>
  <si>
    <t>Andy Podmolik</t>
  </si>
  <si>
    <t>Ryan Radtke</t>
  </si>
  <si>
    <t>Kyle Theige</t>
  </si>
  <si>
    <t>Chad Smith</t>
  </si>
  <si>
    <t>Dave Hintermeister</t>
  </si>
  <si>
    <t>Kevin Rockwell</t>
  </si>
  <si>
    <t>Anthony Sondergaard</t>
  </si>
  <si>
    <t>DJ Schmidt</t>
  </si>
  <si>
    <t>Brian Beach</t>
  </si>
  <si>
    <t>Tim Bot</t>
  </si>
  <si>
    <t>Tanner Howard</t>
  </si>
  <si>
    <t>Tom Buslee</t>
  </si>
  <si>
    <t>Curtis Hansen</t>
  </si>
  <si>
    <t>Chad Beltrand</t>
  </si>
  <si>
    <t>Joe Brady</t>
  </si>
  <si>
    <t>Tim Duggan</t>
  </si>
  <si>
    <t>Mira Young</t>
  </si>
  <si>
    <t>F2</t>
  </si>
  <si>
    <t>MADE CUT</t>
  </si>
  <si>
    <t>TOP 17</t>
  </si>
  <si>
    <t>RANK</t>
  </si>
  <si>
    <t>Jason Day</t>
  </si>
  <si>
    <t>Joaquin Niemann</t>
  </si>
  <si>
    <t>Keegan Bradley</t>
  </si>
  <si>
    <t>Keith Mitchell</t>
  </si>
  <si>
    <t>Mito Pereira</t>
  </si>
  <si>
    <t>Phil Mickelson</t>
  </si>
  <si>
    <t>Sahith Theegala</t>
  </si>
  <si>
    <t>Tom Kim</t>
  </si>
  <si>
    <t>Aaron Wise</t>
  </si>
  <si>
    <t>Adrian Meronk</t>
  </si>
  <si>
    <t>Alex Noren</t>
  </si>
  <si>
    <t>Chris Kirk</t>
  </si>
  <si>
    <t>Harris English</t>
  </si>
  <si>
    <t>J. T. Poston</t>
  </si>
  <si>
    <t>K. H. Lee</t>
  </si>
  <si>
    <t>Kurt Kitayama</t>
  </si>
  <si>
    <t>Ryan Fox</t>
  </si>
  <si>
    <t>Scott Stallings</t>
  </si>
  <si>
    <t>Taylor Moore</t>
  </si>
  <si>
    <t>Adam Svensson</t>
  </si>
  <si>
    <t>Kazuki Higa</t>
  </si>
  <si>
    <t>Aldrich Potgieter</t>
  </si>
  <si>
    <t>Ben Carr</t>
  </si>
  <si>
    <t>Gordon Sargent</t>
  </si>
  <si>
    <t>Harrison Crowe</t>
  </si>
  <si>
    <t>Mateo d Oliveira</t>
  </si>
  <si>
    <t>Matt McClean</t>
  </si>
  <si>
    <t>Sam Bennett</t>
  </si>
  <si>
    <t>GROUP A (1)</t>
  </si>
  <si>
    <t>GROUP A (2)</t>
  </si>
  <si>
    <t>GROUP B (1)</t>
  </si>
  <si>
    <t>GROUP B (2)</t>
  </si>
  <si>
    <t>GROUP B (3)</t>
  </si>
  <si>
    <t>GROUP C (1)</t>
  </si>
  <si>
    <t>GROUP C (2)</t>
  </si>
  <si>
    <t>GROUP D (1)</t>
  </si>
  <si>
    <t>GROUP D (2)</t>
  </si>
  <si>
    <t>GROUP D (3)</t>
  </si>
  <si>
    <t>GROUP E (1)</t>
  </si>
  <si>
    <t>GROUP E (2)</t>
  </si>
  <si>
    <t>GROUP F (1)</t>
  </si>
  <si>
    <t>GROUP F (2)</t>
  </si>
  <si>
    <t>Mike Tharp</t>
  </si>
  <si>
    <t>David Dauwalter</t>
  </si>
  <si>
    <t>GROUP C (3)</t>
  </si>
  <si>
    <t>Tucker Schumacher</t>
  </si>
  <si>
    <t>Ted Larson</t>
  </si>
  <si>
    <t>Jon Hoffman</t>
  </si>
  <si>
    <t>Adam Wolf</t>
  </si>
  <si>
    <t>Thomas Greenwald</t>
  </si>
  <si>
    <t>Dave Tarter</t>
  </si>
  <si>
    <t>Brandon McClatchey</t>
  </si>
  <si>
    <t>Michael Ricciardi</t>
  </si>
  <si>
    <t>Tony Flint</t>
  </si>
  <si>
    <t>Sungjae Im</t>
  </si>
  <si>
    <t>Kevin Glasshagel</t>
  </si>
  <si>
    <t>Chuck Halsey</t>
  </si>
  <si>
    <t>Robbie Christian</t>
  </si>
  <si>
    <t>Ty Sprague 1</t>
  </si>
  <si>
    <t>Ty Sprague 2</t>
  </si>
  <si>
    <t>Jay Kinney 1</t>
  </si>
  <si>
    <t>Jay Kinney 2</t>
  </si>
  <si>
    <t>Joshua Menden</t>
  </si>
  <si>
    <t>Benny Rubinett</t>
  </si>
  <si>
    <t>Robert Woodard</t>
  </si>
  <si>
    <t>NAME</t>
  </si>
  <si>
    <t>Scott McGregor</t>
  </si>
  <si>
    <t>Lou Bell 1</t>
  </si>
  <si>
    <t>Lou Bell 3</t>
  </si>
  <si>
    <t>Andy Sacchetti</t>
  </si>
  <si>
    <t>Lou Bell 2</t>
  </si>
  <si>
    <t>Rick Buchholz</t>
  </si>
  <si>
    <t>Kyle Adams 1</t>
  </si>
  <si>
    <t>Kyle Adams 2</t>
  </si>
  <si>
    <t>CB Spencer</t>
  </si>
  <si>
    <t>Andrew Dale</t>
  </si>
  <si>
    <t>Mel Dario</t>
  </si>
  <si>
    <t>Craig Olson 1</t>
  </si>
  <si>
    <t>Craig Olson 2</t>
  </si>
  <si>
    <t>Steve Kramer</t>
  </si>
  <si>
    <t>Mitch Theis 3</t>
  </si>
  <si>
    <t>Keith Holman 1</t>
  </si>
  <si>
    <t>Keith Holman 2</t>
  </si>
  <si>
    <t>John Stevens</t>
  </si>
  <si>
    <t>Bill Smith</t>
  </si>
  <si>
    <t>Blake Onkka</t>
  </si>
  <si>
    <t>Nicholas Quade</t>
  </si>
  <si>
    <t>Aaron Wheeler</t>
  </si>
  <si>
    <t>Carl D'Aquila</t>
  </si>
  <si>
    <t>Patrick Flynn</t>
  </si>
  <si>
    <t>Christopher Garcia</t>
  </si>
  <si>
    <t>Gerry Cheevers</t>
  </si>
  <si>
    <t>Steve Batchelder</t>
  </si>
  <si>
    <t>Canada</t>
  </si>
  <si>
    <t>Italy</t>
  </si>
  <si>
    <t>Poland</t>
  </si>
  <si>
    <t>Germany</t>
  </si>
  <si>
    <t>Northern Ireland</t>
  </si>
  <si>
    <t>Fiji</t>
  </si>
  <si>
    <t>Australia</t>
  </si>
  <si>
    <t>Japan</t>
  </si>
  <si>
    <t>England</t>
  </si>
  <si>
    <t>Spain</t>
  </si>
  <si>
    <t>Argentina</t>
  </si>
  <si>
    <t>South Africa</t>
  </si>
  <si>
    <t>Sweden</t>
  </si>
  <si>
    <t>Scotland</t>
  </si>
  <si>
    <t>T2</t>
  </si>
  <si>
    <t>T4</t>
  </si>
  <si>
    <t>T7</t>
  </si>
  <si>
    <t>T10</t>
  </si>
  <si>
    <t>T14</t>
  </si>
  <si>
    <t>T16</t>
  </si>
  <si>
    <t>T23</t>
  </si>
  <si>
    <t>T26</t>
  </si>
  <si>
    <t>T29</t>
  </si>
  <si>
    <t>T34</t>
  </si>
  <si>
    <t>T39</t>
  </si>
  <si>
    <t>T43</t>
  </si>
  <si>
    <t>T46</t>
  </si>
  <si>
    <t>T48</t>
  </si>
  <si>
    <t>T50</t>
  </si>
  <si>
    <t>FINISH</t>
  </si>
  <si>
    <t>TOTAL</t>
  </si>
  <si>
    <t>GOLFER MONEY WON</t>
  </si>
  <si>
    <t>BEHIND ABOVE</t>
  </si>
  <si>
    <t>BEHIND WINNER</t>
  </si>
  <si>
    <t>POOL $ WON</t>
  </si>
  <si>
    <t xml:space="preserve">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</si>
</sst>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Ruda"/>
    </font>
    <font>
      <sz val="9"/>
      <color theme="1"/>
      <name val="Ruda"/>
    </font>
    <font>
      <sz val="9"/>
      <color theme="0" tint="-0.14999847407452621"/>
      <name val="Ruda"/>
    </font>
    <font>
      <sz val="9"/>
      <color theme="0"/>
      <name val="Ruda"/>
    </font>
    <font>
      <sz val="8"/>
      <name val="Ruda"/>
    </font>
    <font>
      <b/>
      <sz val="8"/>
      <name val="Ruda"/>
    </font>
    <font>
      <sz val="10"/>
      <name val="Ruda"/>
    </font>
    <font>
      <b/>
      <sz val="10"/>
      <name val="Ruda"/>
    </font>
    <font>
      <sz val="9"/>
      <color theme="1" tint="0.249977111117893"/>
      <name val="Ruda"/>
    </font>
    <font>
      <b/>
      <sz val="9"/>
      <name val="Roboto"/>
    </font>
    <font>
      <sz val="9"/>
      <name val="Roboto"/>
    </font>
    <font>
      <sz val="12"/>
      <color theme="1"/>
      <name val="Roboto"/>
    </font>
    <font>
      <b/>
      <sz val="12"/>
      <color theme="1"/>
      <name val="Roboto"/>
    </font>
    <font>
      <b/>
      <sz val="9.5"/>
      <color theme="0"/>
      <name val="Roboto"/>
    </font>
    <font>
      <b/>
      <sz val="9.5"/>
      <color theme="0"/>
      <name val="Calibri"/>
      <family val="2"/>
      <scheme val="minor"/>
    </font>
    <font>
      <b/>
      <sz val="9.5"/>
      <name val="Roboto"/>
    </font>
    <font>
      <sz val="9.5"/>
      <name val="Roboto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A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9" fontId="3" fillId="4" borderId="0" xfId="2" applyFont="1" applyFill="1" applyAlignment="1">
      <alignment vertical="center"/>
    </xf>
    <xf numFmtId="0" fontId="4" fillId="0" borderId="0" xfId="0" applyFont="1"/>
    <xf numFmtId="0" fontId="5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9" fontId="6" fillId="6" borderId="9" xfId="2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9" fontId="3" fillId="2" borderId="22" xfId="2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9" fontId="3" fillId="3" borderId="13" xfId="2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9" fontId="3" fillId="3" borderId="6" xfId="2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9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/>
    </xf>
    <xf numFmtId="9" fontId="3" fillId="3" borderId="22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9" fontId="3" fillId="3" borderId="19" xfId="2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9" fontId="3" fillId="2" borderId="6" xfId="2" applyFont="1" applyFill="1" applyBorder="1" applyAlignment="1">
      <alignment horizontal="center" vertical="center"/>
    </xf>
    <xf numFmtId="9" fontId="3" fillId="3" borderId="19" xfId="0" applyNumberFormat="1" applyFont="1" applyFill="1" applyBorder="1" applyAlignment="1">
      <alignment horizontal="center" vertical="center"/>
    </xf>
    <xf numFmtId="9" fontId="3" fillId="2" borderId="22" xfId="0" applyNumberFormat="1" applyFont="1" applyFill="1" applyBorder="1" applyAlignment="1">
      <alignment horizontal="center" vertical="center"/>
    </xf>
    <xf numFmtId="0" fontId="4" fillId="0" borderId="0" xfId="1" applyNumberFormat="1" applyFont="1"/>
    <xf numFmtId="9" fontId="3" fillId="2" borderId="19" xfId="2" applyFont="1" applyFill="1" applyBorder="1" applyAlignment="1">
      <alignment horizontal="center" vertical="center"/>
    </xf>
    <xf numFmtId="9" fontId="3" fillId="3" borderId="22" xfId="2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3" borderId="27" xfId="0" applyFont="1" applyFill="1" applyBorder="1"/>
    <xf numFmtId="0" fontId="7" fillId="3" borderId="21" xfId="0" applyFont="1" applyFill="1" applyBorder="1"/>
    <xf numFmtId="0" fontId="8" fillId="3" borderId="0" xfId="0" applyFont="1" applyFill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44" fontId="7" fillId="3" borderId="0" xfId="0" applyNumberFormat="1" applyFont="1" applyFill="1"/>
    <xf numFmtId="0" fontId="7" fillId="3" borderId="0" xfId="0" applyFont="1" applyFill="1"/>
    <xf numFmtId="0" fontId="7" fillId="3" borderId="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7" xfId="0" applyFont="1" applyFill="1" applyBorder="1"/>
    <xf numFmtId="0" fontId="7" fillId="3" borderId="27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1" xfId="0" applyFont="1" applyFill="1" applyBorder="1"/>
    <xf numFmtId="0" fontId="7" fillId="3" borderId="2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center"/>
    </xf>
    <xf numFmtId="165" fontId="9" fillId="3" borderId="4" xfId="1" applyNumberFormat="1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165" fontId="9" fillId="3" borderId="0" xfId="1" applyNumberFormat="1" applyFont="1" applyFill="1" applyBorder="1"/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horizontal="center"/>
    </xf>
    <xf numFmtId="0" fontId="10" fillId="3" borderId="27" xfId="0" applyFont="1" applyFill="1" applyBorder="1"/>
    <xf numFmtId="0" fontId="10" fillId="3" borderId="27" xfId="0" applyFont="1" applyFill="1" applyBorder="1" applyAlignment="1">
      <alignment horizontal="center"/>
    </xf>
    <xf numFmtId="165" fontId="10" fillId="3" borderId="27" xfId="1" applyNumberFormat="1" applyFont="1" applyFill="1" applyBorder="1"/>
    <xf numFmtId="165" fontId="0" fillId="0" borderId="0" xfId="0" applyNumberFormat="1"/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9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9" fontId="3" fillId="2" borderId="13" xfId="2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0" fontId="12" fillId="2" borderId="27" xfId="0" applyFont="1" applyFill="1" applyBorder="1" applyAlignment="1">
      <alignment horizontal="center" vertical="top"/>
    </xf>
    <xf numFmtId="165" fontId="12" fillId="2" borderId="30" xfId="1" applyNumberFormat="1" applyFont="1" applyFill="1" applyBorder="1" applyAlignment="1">
      <alignment horizontal="center" vertical="top"/>
    </xf>
    <xf numFmtId="0" fontId="12" fillId="8" borderId="28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/>
    </xf>
    <xf numFmtId="0" fontId="12" fillId="9" borderId="1" xfId="0" applyFont="1" applyFill="1" applyBorder="1" applyAlignment="1">
      <alignment horizontal="center" vertical="top"/>
    </xf>
    <xf numFmtId="0" fontId="13" fillId="0" borderId="0" xfId="0" applyFont="1"/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/>
    </xf>
    <xf numFmtId="165" fontId="13" fillId="5" borderId="2" xfId="1" applyNumberFormat="1" applyFont="1" applyFill="1" applyBorder="1" applyAlignment="1">
      <alignment horizontal="left" vertical="center"/>
    </xf>
    <xf numFmtId="0" fontId="13" fillId="8" borderId="29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165" fontId="13" fillId="0" borderId="0" xfId="1" applyNumberFormat="1" applyFont="1"/>
    <xf numFmtId="165" fontId="12" fillId="8" borderId="1" xfId="1" applyNumberFormat="1" applyFont="1" applyFill="1" applyBorder="1" applyAlignment="1">
      <alignment horizontal="center" vertical="top"/>
    </xf>
    <xf numFmtId="165" fontId="13" fillId="8" borderId="4" xfId="1" applyNumberFormat="1" applyFont="1" applyFill="1" applyBorder="1" applyAlignment="1">
      <alignment horizontal="left" vertical="center"/>
    </xf>
    <xf numFmtId="165" fontId="12" fillId="10" borderId="1" xfId="1" applyNumberFormat="1" applyFont="1" applyFill="1" applyBorder="1" applyAlignment="1">
      <alignment horizontal="center" vertical="top"/>
    </xf>
    <xf numFmtId="165" fontId="13" fillId="10" borderId="4" xfId="1" applyNumberFormat="1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center" vertical="top"/>
    </xf>
    <xf numFmtId="165" fontId="12" fillId="11" borderId="1" xfId="1" applyNumberFormat="1" applyFont="1" applyFill="1" applyBorder="1" applyAlignment="1">
      <alignment horizontal="center" vertical="top"/>
    </xf>
    <xf numFmtId="0" fontId="13" fillId="11" borderId="4" xfId="0" applyFont="1" applyFill="1" applyBorder="1" applyAlignment="1">
      <alignment horizontal="left" vertical="center"/>
    </xf>
    <xf numFmtId="165" fontId="13" fillId="11" borderId="4" xfId="1" applyNumberFormat="1" applyFont="1" applyFill="1" applyBorder="1" applyAlignment="1">
      <alignment horizontal="left" vertical="center"/>
    </xf>
    <xf numFmtId="165" fontId="12" fillId="9" borderId="1" xfId="1" applyNumberFormat="1" applyFont="1" applyFill="1" applyBorder="1" applyAlignment="1">
      <alignment horizontal="center" vertical="top"/>
    </xf>
    <xf numFmtId="165" fontId="13" fillId="9" borderId="4" xfId="1" applyNumberFormat="1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center" vertical="top"/>
    </xf>
    <xf numFmtId="165" fontId="12" fillId="12" borderId="1" xfId="1" applyNumberFormat="1" applyFont="1" applyFill="1" applyBorder="1" applyAlignment="1">
      <alignment horizontal="center" vertical="top"/>
    </xf>
    <xf numFmtId="0" fontId="13" fillId="12" borderId="4" xfId="0" applyFont="1" applyFill="1" applyBorder="1" applyAlignment="1">
      <alignment horizontal="left" vertical="center"/>
    </xf>
    <xf numFmtId="165" fontId="13" fillId="12" borderId="4" xfId="1" applyNumberFormat="1" applyFont="1" applyFill="1" applyBorder="1" applyAlignment="1">
      <alignment horizontal="left" vertical="center"/>
    </xf>
    <xf numFmtId="0" fontId="13" fillId="12" borderId="4" xfId="0" applyFont="1" applyFill="1" applyBorder="1" applyAlignment="1">
      <alignment horizontal="left" vertical="top"/>
    </xf>
    <xf numFmtId="0" fontId="12" fillId="10" borderId="1" xfId="0" applyFont="1" applyFill="1" applyBorder="1" applyAlignment="1">
      <alignment horizontal="center" vertical="top"/>
    </xf>
    <xf numFmtId="0" fontId="13" fillId="10" borderId="4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top"/>
    </xf>
    <xf numFmtId="165" fontId="12" fillId="7" borderId="1" xfId="1" applyNumberFormat="1" applyFont="1" applyFill="1" applyBorder="1" applyAlignment="1">
      <alignment horizontal="center" vertical="top"/>
    </xf>
    <xf numFmtId="0" fontId="13" fillId="7" borderId="4" xfId="0" applyFont="1" applyFill="1" applyBorder="1" applyAlignment="1">
      <alignment horizontal="left" vertical="center"/>
    </xf>
    <xf numFmtId="165" fontId="13" fillId="7" borderId="4" xfId="1" applyNumberFormat="1" applyFont="1" applyFill="1" applyBorder="1" applyAlignment="1">
      <alignment horizontal="left" vertical="center"/>
    </xf>
    <xf numFmtId="0" fontId="13" fillId="7" borderId="4" xfId="0" quotePrefix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 vertical="center" wrapText="1"/>
    </xf>
    <xf numFmtId="165" fontId="9" fillId="3" borderId="4" xfId="1" applyNumberFormat="1" applyFont="1" applyFill="1" applyBorder="1" applyAlignment="1">
      <alignment horizontal="center"/>
    </xf>
    <xf numFmtId="0" fontId="14" fillId="3" borderId="0" xfId="0" applyFont="1" applyFill="1"/>
    <xf numFmtId="3" fontId="14" fillId="3" borderId="0" xfId="0" applyNumberFormat="1" applyFont="1" applyFill="1"/>
    <xf numFmtId="3" fontId="14" fillId="3" borderId="0" xfId="0" applyNumberFormat="1" applyFont="1" applyFill="1" applyAlignment="1">
      <alignment wrapText="1"/>
    </xf>
    <xf numFmtId="0" fontId="14" fillId="0" borderId="0" xfId="0" applyFont="1"/>
    <xf numFmtId="0" fontId="15" fillId="7" borderId="23" xfId="0" applyFont="1" applyFill="1" applyBorder="1" applyAlignment="1">
      <alignment horizontal="center" vertical="center" wrapText="1"/>
    </xf>
    <xf numFmtId="3" fontId="15" fillId="7" borderId="24" xfId="0" applyNumberFormat="1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/>
    </xf>
    <xf numFmtId="0" fontId="14" fillId="3" borderId="21" xfId="0" applyFont="1" applyFill="1" applyBorder="1"/>
    <xf numFmtId="165" fontId="14" fillId="3" borderId="21" xfId="0" applyNumberFormat="1" applyFont="1" applyFill="1" applyBorder="1"/>
    <xf numFmtId="3" fontId="14" fillId="3" borderId="21" xfId="0" applyNumberFormat="1" applyFont="1" applyFill="1" applyBorder="1" applyAlignment="1">
      <alignment wrapText="1"/>
    </xf>
    <xf numFmtId="165" fontId="14" fillId="3" borderId="16" xfId="1" applyNumberFormat="1" applyFont="1" applyFill="1" applyBorder="1" applyAlignment="1">
      <alignment horizontal="center"/>
    </xf>
    <xf numFmtId="165" fontId="14" fillId="0" borderId="0" xfId="0" applyNumberFormat="1" applyFont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/>
    <xf numFmtId="165" fontId="14" fillId="3" borderId="4" xfId="0" applyNumberFormat="1" applyFont="1" applyFill="1" applyBorder="1"/>
    <xf numFmtId="3" fontId="14" fillId="3" borderId="4" xfId="0" applyNumberFormat="1" applyFont="1" applyFill="1" applyBorder="1" applyAlignment="1">
      <alignment wrapText="1"/>
    </xf>
    <xf numFmtId="165" fontId="14" fillId="3" borderId="5" xfId="1" applyNumberFormat="1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/>
    <xf numFmtId="165" fontId="14" fillId="3" borderId="18" xfId="0" applyNumberFormat="1" applyFont="1" applyFill="1" applyBorder="1"/>
    <xf numFmtId="3" fontId="14" fillId="3" borderId="18" xfId="0" applyNumberFormat="1" applyFont="1" applyFill="1" applyBorder="1" applyAlignment="1">
      <alignment wrapText="1"/>
    </xf>
    <xf numFmtId="165" fontId="14" fillId="3" borderId="20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7" borderId="24" xfId="0" applyFont="1" applyFill="1" applyBorder="1" applyAlignment="1">
      <alignment horizontal="left" vertical="center" wrapText="1"/>
    </xf>
    <xf numFmtId="0" fontId="16" fillId="14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14" borderId="3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top"/>
    </xf>
    <xf numFmtId="41" fontId="19" fillId="3" borderId="32" xfId="0" applyNumberFormat="1" applyFont="1" applyFill="1" applyBorder="1" applyAlignment="1">
      <alignment horizontal="left" vertical="center"/>
    </xf>
    <xf numFmtId="41" fontId="19" fillId="3" borderId="31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/>
    </xf>
    <xf numFmtId="0" fontId="18" fillId="3" borderId="21" xfId="0" applyFont="1" applyFill="1" applyBorder="1" applyAlignment="1">
      <alignment horizontal="center" vertical="top"/>
    </xf>
    <xf numFmtId="41" fontId="19" fillId="3" borderId="33" xfId="1" applyNumberFormat="1" applyFont="1" applyFill="1" applyBorder="1" applyAlignment="1">
      <alignment horizontal="left" vertical="center"/>
    </xf>
    <xf numFmtId="41" fontId="19" fillId="3" borderId="21" xfId="1" applyNumberFormat="1" applyFont="1" applyFill="1" applyBorder="1" applyAlignment="1">
      <alignment horizontal="left" vertical="center"/>
    </xf>
    <xf numFmtId="0" fontId="18" fillId="13" borderId="21" xfId="0" applyFont="1" applyFill="1" applyBorder="1" applyAlignment="1">
      <alignment horizontal="center" vertical="center"/>
    </xf>
    <xf numFmtId="165" fontId="18" fillId="13" borderId="4" xfId="1" applyNumberFormat="1" applyFont="1" applyFill="1" applyBorder="1" applyAlignment="1">
      <alignment horizontal="left" vertical="center"/>
    </xf>
    <xf numFmtId="165" fontId="18" fillId="13" borderId="4" xfId="1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5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D5"/>
      <color rgb="FFFFD9D9"/>
      <color rgb="FFFF9999"/>
      <color rgb="FFEAFFD5"/>
      <color rgb="FFCCFF99"/>
      <color rgb="FFEAEAEA"/>
      <color rgb="FFE6E6E6"/>
      <color rgb="FFEDF1F9"/>
      <color rgb="FFFDF0E9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j-ea"/>
                <a:cs typeface="+mj-cs"/>
              </a:defRPr>
            </a:pPr>
            <a:r>
              <a:rPr lang="en-US"/>
              <a:t>GROUP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17297803705005E-2"/>
          <c:y val="7.7668575558776778E-2"/>
          <c:w val="0.92490787368728367"/>
          <c:h val="0.6451268781339278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D5-4DAE-AC7F-0CC924D3E3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A-4989-86D5-2C4945C0ED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99FFCC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TOTALS!$D$3:$D$12</c:f>
              <c:strCache>
                <c:ptCount val="10"/>
                <c:pt idx="0">
                  <c:v>Cameron Smith</c:v>
                </c:pt>
                <c:pt idx="1">
                  <c:v>Colin Morikawa</c:v>
                </c:pt>
                <c:pt idx="2">
                  <c:v>Jon Rahm</c:v>
                </c:pt>
                <c:pt idx="3">
                  <c:v>Jordan Spieth</c:v>
                </c:pt>
                <c:pt idx="4">
                  <c:v>Justin Thomas</c:v>
                </c:pt>
                <c:pt idx="5">
                  <c:v>Patrick Cantlay</c:v>
                </c:pt>
                <c:pt idx="6">
                  <c:v>Rory McIlroy</c:v>
                </c:pt>
                <c:pt idx="7">
                  <c:v>Scottie Scheffler</c:v>
                </c:pt>
                <c:pt idx="8">
                  <c:v>Will Zalatoris</c:v>
                </c:pt>
                <c:pt idx="9">
                  <c:v>Xander Schauffele</c:v>
                </c:pt>
              </c:strCache>
            </c:strRef>
          </c:cat>
          <c:val>
            <c:numRef>
              <c:f>TOTALS!$E$3:$E$12</c:f>
              <c:numCache>
                <c:formatCode>General</c:formatCode>
                <c:ptCount val="10"/>
                <c:pt idx="0">
                  <c:v>27</c:v>
                </c:pt>
                <c:pt idx="1">
                  <c:v>19</c:v>
                </c:pt>
                <c:pt idx="2">
                  <c:v>57</c:v>
                </c:pt>
                <c:pt idx="3">
                  <c:v>25</c:v>
                </c:pt>
                <c:pt idx="4">
                  <c:v>14</c:v>
                </c:pt>
                <c:pt idx="5">
                  <c:v>10</c:v>
                </c:pt>
                <c:pt idx="6">
                  <c:v>85</c:v>
                </c:pt>
                <c:pt idx="7">
                  <c:v>111</c:v>
                </c:pt>
                <c:pt idx="8">
                  <c:v>2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F97-885C-1E97A35D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484143368"/>
        <c:axId val="484140624"/>
        <c:axId val="0"/>
      </c:bar3DChart>
      <c:catAx>
        <c:axId val="4841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0624"/>
        <c:crosses val="autoZero"/>
        <c:auto val="1"/>
        <c:lblAlgn val="ctr"/>
        <c:lblOffset val="100"/>
        <c:noMultiLvlLbl val="0"/>
      </c:catAx>
      <c:valAx>
        <c:axId val="4841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j-ea"/>
                <a:cs typeface="+mj-cs"/>
              </a:defRPr>
            </a:pPr>
            <a:r>
              <a:rPr lang="en-US" b="1">
                <a:latin typeface="Ruda" panose="02000000000000000000" pitchFamily="2" charset="0"/>
              </a:rPr>
              <a:t>GROUP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17297803705005E-2"/>
          <c:y val="7.7668575558776778E-2"/>
          <c:w val="0.92490787368728367"/>
          <c:h val="0.7375374001090233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D5-4DAE-AC7F-0CC924D3E3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A-4989-86D5-2C4945C0EDCB}"/>
              </c:ext>
            </c:extLst>
          </c:dPt>
          <c:dLbls>
            <c:dLbl>
              <c:idx val="2"/>
              <c:layout>
                <c:manualLayout>
                  <c:x val="2.9334440804715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5-4DAE-AC7F-0CC924D3E395}"/>
                </c:ext>
              </c:extLst>
            </c:dLbl>
            <c:dLbl>
              <c:idx val="10"/>
              <c:layout>
                <c:manualLayout>
                  <c:x val="4.40016612070729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D3-4843-A8D6-6360A877AD69}"/>
                </c:ext>
              </c:extLst>
            </c:dLbl>
            <c:dLbl>
              <c:idx val="16"/>
              <c:layout>
                <c:manualLayout>
                  <c:x val="5.8668881609430634E-3"/>
                  <c:y val="-7.42004917219401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D3-4843-A8D6-6360A877AD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99FFCC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TOTALS!$D$13:$D$32</c:f>
              <c:strCache>
                <c:ptCount val="20"/>
                <c:pt idx="0">
                  <c:v>Adam Scott</c:v>
                </c:pt>
                <c:pt idx="1">
                  <c:v>Brooks Koepka</c:v>
                </c:pt>
                <c:pt idx="2">
                  <c:v>Cameron Young</c:v>
                </c:pt>
                <c:pt idx="3">
                  <c:v>Corey Conners</c:v>
                </c:pt>
                <c:pt idx="4">
                  <c:v>Dustin Johnson</c:v>
                </c:pt>
                <c:pt idx="5">
                  <c:v>Hideki Matsuyama</c:v>
                </c:pt>
                <c:pt idx="6">
                  <c:v>Jason Day</c:v>
                </c:pt>
                <c:pt idx="7">
                  <c:v>Joaquin Niemann</c:v>
                </c:pt>
                <c:pt idx="8">
                  <c:v>Justin Rose</c:v>
                </c:pt>
                <c:pt idx="9">
                  <c:v>Louis Oosthuizen</c:v>
                </c:pt>
                <c:pt idx="10">
                  <c:v>Matthew Fitzpatrick</c:v>
                </c:pt>
                <c:pt idx="11">
                  <c:v>Max Homa</c:v>
                </c:pt>
                <c:pt idx="12">
                  <c:v>Patrick Reed</c:v>
                </c:pt>
                <c:pt idx="13">
                  <c:v>Sam Burns</c:v>
                </c:pt>
                <c:pt idx="14">
                  <c:v>Shane Lowry</c:v>
                </c:pt>
                <c:pt idx="15">
                  <c:v>Sungjae Im</c:v>
                </c:pt>
                <c:pt idx="16">
                  <c:v>Tommy Fleetwood</c:v>
                </c:pt>
                <c:pt idx="17">
                  <c:v>Tony Finau</c:v>
                </c:pt>
                <c:pt idx="18">
                  <c:v>Tyrrell Hatton</c:v>
                </c:pt>
                <c:pt idx="19">
                  <c:v>Viktor Hovland</c:v>
                </c:pt>
              </c:strCache>
            </c:strRef>
          </c:cat>
          <c:val>
            <c:numRef>
              <c:f>TOTALS!$E$13:$E$32</c:f>
              <c:numCache>
                <c:formatCode>General</c:formatCode>
                <c:ptCount val="20"/>
                <c:pt idx="0">
                  <c:v>4</c:v>
                </c:pt>
                <c:pt idx="1">
                  <c:v>15</c:v>
                </c:pt>
                <c:pt idx="2">
                  <c:v>46</c:v>
                </c:pt>
                <c:pt idx="3">
                  <c:v>29</c:v>
                </c:pt>
                <c:pt idx="4">
                  <c:v>52</c:v>
                </c:pt>
                <c:pt idx="5">
                  <c:v>24</c:v>
                </c:pt>
                <c:pt idx="6">
                  <c:v>75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71</c:v>
                </c:pt>
                <c:pt idx="12">
                  <c:v>7</c:v>
                </c:pt>
                <c:pt idx="13">
                  <c:v>26</c:v>
                </c:pt>
                <c:pt idx="14">
                  <c:v>4</c:v>
                </c:pt>
                <c:pt idx="15">
                  <c:v>56</c:v>
                </c:pt>
                <c:pt idx="16">
                  <c:v>7</c:v>
                </c:pt>
                <c:pt idx="17">
                  <c:v>75</c:v>
                </c:pt>
                <c:pt idx="18">
                  <c:v>8</c:v>
                </c:pt>
                <c:pt idx="1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F97-885C-1E97A35D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shape val="box"/>
        <c:axId val="484143368"/>
        <c:axId val="484140624"/>
        <c:axId val="0"/>
      </c:bar3DChart>
      <c:catAx>
        <c:axId val="4841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0624"/>
        <c:crosses val="autoZero"/>
        <c:auto val="1"/>
        <c:lblAlgn val="ctr"/>
        <c:lblOffset val="100"/>
        <c:noMultiLvlLbl val="0"/>
      </c:catAx>
      <c:valAx>
        <c:axId val="4841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j-ea"/>
                <a:cs typeface="+mj-cs"/>
              </a:defRPr>
            </a:pPr>
            <a:r>
              <a:rPr lang="en-US"/>
              <a:t>GROUP 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17297803705005E-2"/>
          <c:y val="7.7668575558776778E-2"/>
          <c:w val="0.92490787368728367"/>
          <c:h val="0.7375374001090233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D5-4DAE-AC7F-0CC924D3E3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A-4989-86D5-2C4945C0EDCB}"/>
              </c:ext>
            </c:extLst>
          </c:dPt>
          <c:dLbls>
            <c:dLbl>
              <c:idx val="0"/>
              <c:layout>
                <c:manualLayout>
                  <c:x val="4.4001661207072971E-3"/>
                  <c:y val="-7.42004917219401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C6-4F90-BAE3-93C75DFF8D8E}"/>
                </c:ext>
              </c:extLst>
            </c:dLbl>
            <c:dLbl>
              <c:idx val="1"/>
              <c:layout>
                <c:manualLayout>
                  <c:x val="4.40016612070729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C6-4F90-BAE3-93C75DFF8D8E}"/>
                </c:ext>
              </c:extLst>
            </c:dLbl>
            <c:dLbl>
              <c:idx val="6"/>
              <c:layout>
                <c:manualLayout>
                  <c:x val="4.4001661207072433E-3"/>
                  <c:y val="-7.42004917219401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C6-4F90-BAE3-93C75DFF8D8E}"/>
                </c:ext>
              </c:extLst>
            </c:dLbl>
            <c:dLbl>
              <c:idx val="15"/>
              <c:layout>
                <c:manualLayout>
                  <c:x val="4.4001661207071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C6-4F90-BAE3-93C75DFF8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99FFCC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TOTALS!$D$33:$D$54</c:f>
              <c:strCache>
                <c:ptCount val="22"/>
                <c:pt idx="0">
                  <c:v>Abraham Ancer</c:v>
                </c:pt>
                <c:pt idx="1">
                  <c:v>Billy Horschel</c:v>
                </c:pt>
                <c:pt idx="2">
                  <c:v>Brian Harmon</c:v>
                </c:pt>
                <c:pt idx="3">
                  <c:v>Bryson DeChambeau</c:v>
                </c:pt>
                <c:pt idx="4">
                  <c:v>Bubba Watson</c:v>
                </c:pt>
                <c:pt idx="5">
                  <c:v>Cameron Champ</c:v>
                </c:pt>
                <c:pt idx="6">
                  <c:v>Francesco Molinari</c:v>
                </c:pt>
                <c:pt idx="7">
                  <c:v>Gary Woodland</c:v>
                </c:pt>
                <c:pt idx="8">
                  <c:v>Jason Kokrak</c:v>
                </c:pt>
                <c:pt idx="9">
                  <c:v>Keegan Bradley</c:v>
                </c:pt>
                <c:pt idx="10">
                  <c:v>Keith Mitchell</c:v>
                </c:pt>
                <c:pt idx="11">
                  <c:v>Min Woo Lee</c:v>
                </c:pt>
                <c:pt idx="12">
                  <c:v>Mito Pereira</c:v>
                </c:pt>
                <c:pt idx="13">
                  <c:v>Phil Mickelson</c:v>
                </c:pt>
                <c:pt idx="14">
                  <c:v>Russell Henley</c:v>
                </c:pt>
                <c:pt idx="15">
                  <c:v>Sahith Theegala</c:v>
                </c:pt>
                <c:pt idx="16">
                  <c:v>Sergio Garcia</c:v>
                </c:pt>
                <c:pt idx="17">
                  <c:v>Si Woo Kim</c:v>
                </c:pt>
                <c:pt idx="18">
                  <c:v>Talor Gooch</c:v>
                </c:pt>
                <c:pt idx="19">
                  <c:v>Thomas Pieters</c:v>
                </c:pt>
                <c:pt idx="20">
                  <c:v>Tiger Woods</c:v>
                </c:pt>
                <c:pt idx="21">
                  <c:v>Tom Kim</c:v>
                </c:pt>
              </c:strCache>
            </c:strRef>
          </c:cat>
          <c:val>
            <c:numRef>
              <c:f>TOTALS!$E$33:$E$54</c:f>
              <c:numCache>
                <c:formatCode>General</c:formatCode>
                <c:ptCount val="22"/>
                <c:pt idx="0">
                  <c:v>29</c:v>
                </c:pt>
                <c:pt idx="1">
                  <c:v>14</c:v>
                </c:pt>
                <c:pt idx="2">
                  <c:v>10</c:v>
                </c:pt>
                <c:pt idx="3">
                  <c:v>10</c:v>
                </c:pt>
                <c:pt idx="4">
                  <c:v>2</c:v>
                </c:pt>
                <c:pt idx="5">
                  <c:v>19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28</c:v>
                </c:pt>
                <c:pt idx="10">
                  <c:v>60</c:v>
                </c:pt>
                <c:pt idx="11">
                  <c:v>88</c:v>
                </c:pt>
                <c:pt idx="12">
                  <c:v>22</c:v>
                </c:pt>
                <c:pt idx="13">
                  <c:v>2</c:v>
                </c:pt>
                <c:pt idx="14">
                  <c:v>22</c:v>
                </c:pt>
                <c:pt idx="15">
                  <c:v>34</c:v>
                </c:pt>
                <c:pt idx="16">
                  <c:v>3</c:v>
                </c:pt>
                <c:pt idx="17">
                  <c:v>67</c:v>
                </c:pt>
                <c:pt idx="18">
                  <c:v>12</c:v>
                </c:pt>
                <c:pt idx="19">
                  <c:v>1</c:v>
                </c:pt>
                <c:pt idx="20">
                  <c:v>25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F97-885C-1E97A35D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shape val="box"/>
        <c:axId val="484143368"/>
        <c:axId val="484140624"/>
        <c:axId val="0"/>
      </c:bar3DChart>
      <c:catAx>
        <c:axId val="4841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0624"/>
        <c:crosses val="autoZero"/>
        <c:auto val="1"/>
        <c:lblAlgn val="ctr"/>
        <c:lblOffset val="100"/>
        <c:noMultiLvlLbl val="0"/>
      </c:catAx>
      <c:valAx>
        <c:axId val="4841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j-ea"/>
                <a:cs typeface="+mj-cs"/>
              </a:defRPr>
            </a:pPr>
            <a:r>
              <a:rPr lang="en-US"/>
              <a:t>GROUP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17297803705005E-2"/>
          <c:y val="7.7668575558776778E-2"/>
          <c:w val="0.92490787368728367"/>
          <c:h val="0.7375374001090233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D5-4DAE-AC7F-0CC924D3E3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A-4989-86D5-2C4945C0EDCB}"/>
              </c:ext>
            </c:extLst>
          </c:dPt>
          <c:dLbls>
            <c:dLbl>
              <c:idx val="6"/>
              <c:layout>
                <c:manualLayout>
                  <c:x val="4.40016612070729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4-4998-9B07-BD9CB46E7AB3}"/>
                </c:ext>
              </c:extLst>
            </c:dLbl>
            <c:dLbl>
              <c:idx val="11"/>
              <c:layout>
                <c:manualLayout>
                  <c:x val="2.9334440804715317E-3"/>
                  <c:y val="7.42004917219401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4-4998-9B07-BD9CB46E7AB3}"/>
                </c:ext>
              </c:extLst>
            </c:dLbl>
            <c:dLbl>
              <c:idx val="16"/>
              <c:layout>
                <c:manualLayout>
                  <c:x val="5.8668881609429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4-4998-9B07-BD9CB46E7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99FFCC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TOTALS!$I$3:$I$22</c:f>
              <c:strCache>
                <c:ptCount val="20"/>
                <c:pt idx="0">
                  <c:v>Aaron Wise</c:v>
                </c:pt>
                <c:pt idx="1">
                  <c:v>Adrian Meronk</c:v>
                </c:pt>
                <c:pt idx="2">
                  <c:v>Alex Noren</c:v>
                </c:pt>
                <c:pt idx="3">
                  <c:v>Charl Schwartzel</c:v>
                </c:pt>
                <c:pt idx="4">
                  <c:v>Chris Kirk</c:v>
                </c:pt>
                <c:pt idx="5">
                  <c:v>Danny Willett</c:v>
                </c:pt>
                <c:pt idx="6">
                  <c:v>Harold Varner</c:v>
                </c:pt>
                <c:pt idx="7">
                  <c:v>Harris English</c:v>
                </c:pt>
                <c:pt idx="8">
                  <c:v>J. T. Poston</c:v>
                </c:pt>
                <c:pt idx="9">
                  <c:v>K. H. Lee</c:v>
                </c:pt>
                <c:pt idx="10">
                  <c:v>Kevin Kisner</c:v>
                </c:pt>
                <c:pt idx="11">
                  <c:v>Kevin Na</c:v>
                </c:pt>
                <c:pt idx="12">
                  <c:v>Kurt Kitayama</c:v>
                </c:pt>
                <c:pt idx="13">
                  <c:v>Mackenzie Hughes</c:v>
                </c:pt>
                <c:pt idx="14">
                  <c:v>Ryan Fox</c:v>
                </c:pt>
                <c:pt idx="15">
                  <c:v>Scott Stallings</c:v>
                </c:pt>
                <c:pt idx="16">
                  <c:v>Seamus Power</c:v>
                </c:pt>
                <c:pt idx="17">
                  <c:v>Sepp Straka</c:v>
                </c:pt>
                <c:pt idx="18">
                  <c:v>Taylor Moore</c:v>
                </c:pt>
                <c:pt idx="19">
                  <c:v>Zach Johnson</c:v>
                </c:pt>
              </c:strCache>
            </c:strRef>
          </c:cat>
          <c:val>
            <c:numRef>
              <c:f>TOTALS!$J$3:$J$22</c:f>
              <c:numCache>
                <c:formatCode>General</c:formatCode>
                <c:ptCount val="20"/>
                <c:pt idx="0">
                  <c:v>1</c:v>
                </c:pt>
                <c:pt idx="1">
                  <c:v>8</c:v>
                </c:pt>
                <c:pt idx="2">
                  <c:v>21</c:v>
                </c:pt>
                <c:pt idx="3">
                  <c:v>21</c:v>
                </c:pt>
                <c:pt idx="4">
                  <c:v>70</c:v>
                </c:pt>
                <c:pt idx="5">
                  <c:v>54</c:v>
                </c:pt>
                <c:pt idx="6">
                  <c:v>22</c:v>
                </c:pt>
                <c:pt idx="7">
                  <c:v>28</c:v>
                </c:pt>
                <c:pt idx="8">
                  <c:v>19</c:v>
                </c:pt>
                <c:pt idx="9">
                  <c:v>11</c:v>
                </c:pt>
                <c:pt idx="10">
                  <c:v>15</c:v>
                </c:pt>
                <c:pt idx="11">
                  <c:v>36</c:v>
                </c:pt>
                <c:pt idx="12">
                  <c:v>100</c:v>
                </c:pt>
                <c:pt idx="13">
                  <c:v>11</c:v>
                </c:pt>
                <c:pt idx="14">
                  <c:v>14</c:v>
                </c:pt>
                <c:pt idx="15">
                  <c:v>3</c:v>
                </c:pt>
                <c:pt idx="16">
                  <c:v>67</c:v>
                </c:pt>
                <c:pt idx="17">
                  <c:v>16</c:v>
                </c:pt>
                <c:pt idx="18">
                  <c:v>21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F97-885C-1E97A35D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box"/>
        <c:axId val="484143368"/>
        <c:axId val="484140624"/>
        <c:axId val="0"/>
      </c:bar3DChart>
      <c:catAx>
        <c:axId val="4841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0624"/>
        <c:crosses val="autoZero"/>
        <c:auto val="1"/>
        <c:lblAlgn val="ctr"/>
        <c:lblOffset val="100"/>
        <c:noMultiLvlLbl val="0"/>
      </c:catAx>
      <c:valAx>
        <c:axId val="4841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j-ea"/>
                <a:cs typeface="+mj-cs"/>
              </a:defRPr>
            </a:pPr>
            <a:r>
              <a:rPr lang="en-US"/>
              <a:t>GROUP 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17297803705005E-2"/>
          <c:y val="7.7668575558776778E-2"/>
          <c:w val="0.92490787368728367"/>
          <c:h val="0.7012425048496396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D5-4DAE-AC7F-0CC924D3E3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A-4989-86D5-2C4945C0ED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99FFCC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TOTALS!$I$23:$I$32</c:f>
              <c:strCache>
                <c:ptCount val="10"/>
                <c:pt idx="0">
                  <c:v>Adam Svensson</c:v>
                </c:pt>
                <c:pt idx="1">
                  <c:v>Bernhard Langer</c:v>
                </c:pt>
                <c:pt idx="2">
                  <c:v>Fred Couples</c:v>
                </c:pt>
                <c:pt idx="3">
                  <c:v>Jose Maria Olazabal</c:v>
                </c:pt>
                <c:pt idx="4">
                  <c:v>Kazuki Higa</c:v>
                </c:pt>
                <c:pt idx="5">
                  <c:v>Larry Mize</c:v>
                </c:pt>
                <c:pt idx="6">
                  <c:v>Mike Weir</c:v>
                </c:pt>
                <c:pt idx="7">
                  <c:v>Sandy Lyle</c:v>
                </c:pt>
                <c:pt idx="8">
                  <c:v>Tom Hoge</c:v>
                </c:pt>
                <c:pt idx="9">
                  <c:v>Vijay Singh</c:v>
                </c:pt>
              </c:strCache>
            </c:strRef>
          </c:cat>
          <c:val>
            <c:numRef>
              <c:f>TOTALS!$J$23:$J$32</c:f>
              <c:numCache>
                <c:formatCode>General</c:formatCode>
                <c:ptCount val="10"/>
                <c:pt idx="0">
                  <c:v>133</c:v>
                </c:pt>
                <c:pt idx="1">
                  <c:v>22</c:v>
                </c:pt>
                <c:pt idx="2">
                  <c:v>9</c:v>
                </c:pt>
                <c:pt idx="3">
                  <c:v>3</c:v>
                </c:pt>
                <c:pt idx="4">
                  <c:v>20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164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F97-885C-1E97A35D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484143368"/>
        <c:axId val="484140624"/>
        <c:axId val="0"/>
      </c:bar3DChart>
      <c:catAx>
        <c:axId val="4841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0624"/>
        <c:crosses val="autoZero"/>
        <c:auto val="1"/>
        <c:lblAlgn val="ctr"/>
        <c:lblOffset val="100"/>
        <c:noMultiLvlLbl val="0"/>
      </c:catAx>
      <c:valAx>
        <c:axId val="4841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j-ea"/>
                <a:cs typeface="+mj-cs"/>
              </a:defRPr>
            </a:pPr>
            <a:r>
              <a:rPr lang="en-US"/>
              <a:t>GROUP 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617297803705005E-2"/>
          <c:y val="7.7668575558776778E-2"/>
          <c:w val="0.92490787368728367"/>
          <c:h val="0.7919797485268494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6A-43DC-99EC-19EC92DE3FF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A-4989-86D5-2C4945C0ED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99FFCC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TOTALS!$I$33:$I$39</c:f>
              <c:strCache>
                <c:ptCount val="7"/>
                <c:pt idx="0">
                  <c:v>Aldrich Potgieter</c:v>
                </c:pt>
                <c:pt idx="1">
                  <c:v>Ben Carr</c:v>
                </c:pt>
                <c:pt idx="2">
                  <c:v>Gordon Sargent</c:v>
                </c:pt>
                <c:pt idx="3">
                  <c:v>Harrison Crowe</c:v>
                </c:pt>
                <c:pt idx="4">
                  <c:v>Mateo d Oliveira</c:v>
                </c:pt>
                <c:pt idx="5">
                  <c:v>Matt McClean</c:v>
                </c:pt>
                <c:pt idx="6">
                  <c:v>Sam Bennett</c:v>
                </c:pt>
              </c:strCache>
            </c:strRef>
          </c:cat>
          <c:val>
            <c:numRef>
              <c:f>TOTALS!$J$33:$J$39</c:f>
              <c:numCache>
                <c:formatCode>General</c:formatCode>
                <c:ptCount val="7"/>
                <c:pt idx="0">
                  <c:v>27</c:v>
                </c:pt>
                <c:pt idx="1">
                  <c:v>39</c:v>
                </c:pt>
                <c:pt idx="2">
                  <c:v>120</c:v>
                </c:pt>
                <c:pt idx="3">
                  <c:v>19</c:v>
                </c:pt>
                <c:pt idx="4">
                  <c:v>23</c:v>
                </c:pt>
                <c:pt idx="5">
                  <c:v>10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F97-885C-1E97A35D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shape val="box"/>
        <c:axId val="484143368"/>
        <c:axId val="484140624"/>
        <c:axId val="0"/>
      </c:bar3DChart>
      <c:catAx>
        <c:axId val="4841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0624"/>
        <c:crosses val="autoZero"/>
        <c:auto val="1"/>
        <c:lblAlgn val="ctr"/>
        <c:lblOffset val="100"/>
        <c:noMultiLvlLbl val="0"/>
      </c:catAx>
      <c:valAx>
        <c:axId val="4841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48414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FF00"/>
  </sheetPr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FFFF00"/>
  </sheetPr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FFFF00"/>
  </sheetPr>
  <sheetViews>
    <sheetView zoomScale="14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FFFF00"/>
  </sheetPr>
  <sheetViews>
    <sheetView zoomScale="12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FFFF00"/>
  </sheetPr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FFFF00"/>
  </sheetPr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AG182"/>
  <sheetViews>
    <sheetView showGridLines="0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5" sqref="D25"/>
    </sheetView>
  </sheetViews>
  <sheetFormatPr defaultColWidth="6.5703125" defaultRowHeight="12" x14ac:dyDescent="0.2"/>
  <cols>
    <col min="1" max="1" width="6.42578125" style="99" customWidth="1"/>
    <col min="2" max="2" width="18.28515625" style="99" bestFit="1" customWidth="1"/>
    <col min="3" max="3" width="10.7109375" style="106" bestFit="1" customWidth="1"/>
    <col min="4" max="4" width="15.42578125" style="99" bestFit="1" customWidth="1"/>
    <col min="5" max="5" width="14.28515625" style="106" bestFit="1" customWidth="1"/>
    <col min="6" max="6" width="15.42578125" style="99" bestFit="1" customWidth="1"/>
    <col min="7" max="7" width="14.28515625" style="106" bestFit="1" customWidth="1"/>
    <col min="8" max="8" width="16.42578125" style="99" bestFit="1" customWidth="1"/>
    <col min="9" max="9" width="14.28515625" style="106" bestFit="1" customWidth="1"/>
    <col min="10" max="10" width="16.42578125" style="99" bestFit="1" customWidth="1"/>
    <col min="11" max="11" width="14.28515625" style="106" bestFit="1" customWidth="1"/>
    <col min="12" max="12" width="16.42578125" style="99" bestFit="1" customWidth="1"/>
    <col min="13" max="13" width="14.28515625" style="106" bestFit="1" customWidth="1"/>
    <col min="14" max="14" width="15.85546875" style="99" bestFit="1" customWidth="1"/>
    <col min="15" max="15" width="14.28515625" style="106" bestFit="1" customWidth="1"/>
    <col min="16" max="16" width="15.42578125" style="99" bestFit="1" customWidth="1"/>
    <col min="17" max="17" width="14.28515625" style="106" bestFit="1" customWidth="1"/>
    <col min="18" max="18" width="17.5703125" style="99" bestFit="1" customWidth="1"/>
    <col min="19" max="19" width="14.28515625" style="106" bestFit="1" customWidth="1"/>
    <col min="20" max="20" width="15.7109375" style="99" bestFit="1" customWidth="1"/>
    <col min="21" max="21" width="14.28515625" style="106" bestFit="1" customWidth="1"/>
    <col min="22" max="22" width="15.7109375" style="99" bestFit="1" customWidth="1"/>
    <col min="23" max="23" width="14.28515625" style="106" bestFit="1" customWidth="1"/>
    <col min="24" max="24" width="15.42578125" style="99" bestFit="1" customWidth="1"/>
    <col min="25" max="25" width="14.28515625" style="106" bestFit="1" customWidth="1"/>
    <col min="26" max="26" width="15.28515625" style="99" bestFit="1" customWidth="1"/>
    <col min="27" max="27" width="14.28515625" style="106" bestFit="1" customWidth="1"/>
    <col min="28" max="28" width="17" style="99" bestFit="1" customWidth="1"/>
    <col min="29" max="29" width="14.28515625" style="106" bestFit="1" customWidth="1"/>
    <col min="30" max="30" width="15.28515625" style="99" bestFit="1" customWidth="1"/>
    <col min="31" max="31" width="14.28515625" style="106" bestFit="1" customWidth="1"/>
    <col min="32" max="32" width="15.28515625" style="99" bestFit="1" customWidth="1"/>
    <col min="33" max="33" width="14.28515625" style="106" bestFit="1" customWidth="1"/>
    <col min="34" max="16384" width="6.5703125" style="99"/>
  </cols>
  <sheetData>
    <row r="1" spans="1:33" ht="32.25" customHeight="1" thickTop="1" thickBot="1" x14ac:dyDescent="0.25">
      <c r="A1" s="94" t="s">
        <v>0</v>
      </c>
      <c r="B1" s="94" t="s">
        <v>367</v>
      </c>
      <c r="C1" s="95" t="s">
        <v>2</v>
      </c>
      <c r="D1" s="96" t="s">
        <v>330</v>
      </c>
      <c r="E1" s="107" t="s">
        <v>62</v>
      </c>
      <c r="F1" s="97" t="s">
        <v>331</v>
      </c>
      <c r="G1" s="107" t="s">
        <v>64</v>
      </c>
      <c r="H1" s="111" t="s">
        <v>332</v>
      </c>
      <c r="I1" s="112" t="s">
        <v>66</v>
      </c>
      <c r="J1" s="111" t="s">
        <v>333</v>
      </c>
      <c r="K1" s="112" t="s">
        <v>68</v>
      </c>
      <c r="L1" s="111" t="s">
        <v>334</v>
      </c>
      <c r="M1" s="112" t="s">
        <v>70</v>
      </c>
      <c r="N1" s="98" t="s">
        <v>335</v>
      </c>
      <c r="O1" s="115" t="s">
        <v>72</v>
      </c>
      <c r="P1" s="98" t="s">
        <v>336</v>
      </c>
      <c r="Q1" s="115" t="s">
        <v>74</v>
      </c>
      <c r="R1" s="98" t="s">
        <v>346</v>
      </c>
      <c r="S1" s="115" t="s">
        <v>76</v>
      </c>
      <c r="T1" s="117" t="s">
        <v>337</v>
      </c>
      <c r="U1" s="118" t="s">
        <v>78</v>
      </c>
      <c r="V1" s="117" t="s">
        <v>338</v>
      </c>
      <c r="W1" s="118" t="s">
        <v>80</v>
      </c>
      <c r="X1" s="117" t="s">
        <v>339</v>
      </c>
      <c r="Y1" s="118" t="s">
        <v>82</v>
      </c>
      <c r="Z1" s="122" t="s">
        <v>340</v>
      </c>
      <c r="AA1" s="109" t="s">
        <v>83</v>
      </c>
      <c r="AB1" s="122" t="s">
        <v>341</v>
      </c>
      <c r="AC1" s="109" t="s">
        <v>85</v>
      </c>
      <c r="AD1" s="124" t="s">
        <v>342</v>
      </c>
      <c r="AE1" s="125" t="s">
        <v>87</v>
      </c>
      <c r="AF1" s="124" t="s">
        <v>343</v>
      </c>
      <c r="AG1" s="125" t="s">
        <v>219</v>
      </c>
    </row>
    <row r="2" spans="1:33" ht="12.75" thickTop="1" x14ac:dyDescent="0.2">
      <c r="A2" s="100">
        <v>1</v>
      </c>
      <c r="B2" s="101" t="s">
        <v>37</v>
      </c>
      <c r="C2" s="102">
        <f t="shared" ref="C2:C33" si="0">SUM(E2)+G2+I2+K2+M2+O2+Q2+S2+U2+W2+Y2+AA2+AC2+AE2+AG2</f>
        <v>6835700</v>
      </c>
      <c r="D2" s="103" t="s">
        <v>92</v>
      </c>
      <c r="E2" s="108">
        <f>VLOOKUP(D2,'GOLFER MONEY WON'!$1:$1048576,3,FALSE)</f>
        <v>3240000</v>
      </c>
      <c r="F2" s="104" t="s">
        <v>90</v>
      </c>
      <c r="G2" s="108">
        <f>VLOOKUP(F2,'GOLFER MONEY WON'!$1:$1048576,3,FALSE)</f>
        <v>432000</v>
      </c>
      <c r="H2" s="113" t="s">
        <v>88</v>
      </c>
      <c r="I2" s="114">
        <f>VLOOKUP(H2,'GOLFER MONEY WON'!$1:$1048576,3,FALSE)</f>
        <v>1584000</v>
      </c>
      <c r="J2" s="113" t="s">
        <v>302</v>
      </c>
      <c r="K2" s="114">
        <f>VLOOKUP(J2,'GOLFER MONEY WON'!$1:$1048576,3,FALSE)</f>
        <v>79200</v>
      </c>
      <c r="L2" s="113" t="s">
        <v>110</v>
      </c>
      <c r="M2" s="114">
        <f>VLOOKUP(L2,'GOLFER MONEY WON'!$1:$1048576,3,FALSE)</f>
        <v>147000</v>
      </c>
      <c r="N2" s="105" t="s">
        <v>234</v>
      </c>
      <c r="O2" s="116">
        <f>VLOOKUP(N2,'GOLFER MONEY WON'!$1:$1048576,3,FALSE)</f>
        <v>744000</v>
      </c>
      <c r="P2" s="105" t="s">
        <v>233</v>
      </c>
      <c r="Q2" s="116">
        <f>VLOOKUP(P2,'GOLFER MONEY WON'!$1:$1048576,3,FALSE)</f>
        <v>0</v>
      </c>
      <c r="R2" s="105" t="s">
        <v>223</v>
      </c>
      <c r="S2" s="116">
        <f>VLOOKUP(R2,'GOLFER MONEY WON'!$1:$1048576,3,FALSE)</f>
        <v>97200</v>
      </c>
      <c r="T2" s="119" t="s">
        <v>231</v>
      </c>
      <c r="U2" s="120">
        <f>VLOOKUP(T2,'GOLFER MONEY WON'!$1:$1048576,3,FALSE)</f>
        <v>125100</v>
      </c>
      <c r="V2" s="121" t="s">
        <v>313</v>
      </c>
      <c r="W2" s="120">
        <f>VLOOKUP(V2,'GOLFER MONEY WON'!$1:$1048576,3,FALSE)</f>
        <v>187200</v>
      </c>
      <c r="X2" s="121" t="s">
        <v>317</v>
      </c>
      <c r="Y2" s="120">
        <f>VLOOKUP(X2,'GOLFER MONEY WON'!$1:$1048576,3,FALSE)</f>
        <v>0</v>
      </c>
      <c r="Z2" s="123" t="s">
        <v>321</v>
      </c>
      <c r="AA2" s="110">
        <f>VLOOKUP(Z2,'GOLFER MONEY WON'!$1:$1048576,3,FALSE)</f>
        <v>0</v>
      </c>
      <c r="AB2" s="123" t="s">
        <v>236</v>
      </c>
      <c r="AC2" s="110">
        <f>VLOOKUP(AB2,'GOLFER MONEY WON'!$1:$1048576,3,FALSE)</f>
        <v>0</v>
      </c>
      <c r="AD2" s="126" t="s">
        <v>329</v>
      </c>
      <c r="AE2" s="127">
        <f>VLOOKUP(AD2,'GOLFER MONEY WON'!$1:$1048576,3,FALSE)</f>
        <v>200000</v>
      </c>
      <c r="AF2" s="126" t="s">
        <v>324</v>
      </c>
      <c r="AG2" s="127">
        <f>VLOOKUP(AF2,'GOLFER MONEY WON'!$1:$1048576,3,FALSE)</f>
        <v>0</v>
      </c>
    </row>
    <row r="3" spans="1:33" x14ac:dyDescent="0.2">
      <c r="A3" s="100">
        <v>2</v>
      </c>
      <c r="B3" s="101" t="s">
        <v>368</v>
      </c>
      <c r="C3" s="102">
        <f t="shared" si="0"/>
        <v>6362100</v>
      </c>
      <c r="D3" s="103" t="s">
        <v>92</v>
      </c>
      <c r="E3" s="108">
        <f>VLOOKUP(D3,'GOLFER MONEY WON'!$1:$1048576,3,FALSE)</f>
        <v>3240000</v>
      </c>
      <c r="F3" s="104" t="s">
        <v>107</v>
      </c>
      <c r="G3" s="108">
        <f>VLOOKUP(F3,'GOLFER MONEY WON'!$1:$1048576,3,FALSE)</f>
        <v>432000</v>
      </c>
      <c r="H3" s="113" t="s">
        <v>88</v>
      </c>
      <c r="I3" s="114">
        <f>VLOOKUP(H3,'GOLFER MONEY WON'!$1:$1048576,3,FALSE)</f>
        <v>1584000</v>
      </c>
      <c r="J3" s="113" t="s">
        <v>302</v>
      </c>
      <c r="K3" s="114">
        <f>VLOOKUP(J3,'GOLFER MONEY WON'!$1:$1048576,3,FALSE)</f>
        <v>79200</v>
      </c>
      <c r="L3" s="113" t="s">
        <v>230</v>
      </c>
      <c r="M3" s="114">
        <f>VLOOKUP(L3,'GOLFER MONEY WON'!$1:$1048576,3,FALSE)</f>
        <v>580500</v>
      </c>
      <c r="N3" s="105" t="s">
        <v>113</v>
      </c>
      <c r="O3" s="116">
        <f>VLOOKUP(N3,'GOLFER MONEY WON'!$1:$1048576,3,FALSE)</f>
        <v>79200</v>
      </c>
      <c r="P3" s="105" t="s">
        <v>304</v>
      </c>
      <c r="Q3" s="116">
        <f>VLOOKUP(P3,'GOLFER MONEY WON'!$1:$1048576,3,FALSE)</f>
        <v>187200</v>
      </c>
      <c r="R3" s="105" t="s">
        <v>305</v>
      </c>
      <c r="S3" s="116">
        <f>VLOOKUP(R3,'GOLFER MONEY WON'!$1:$1048576,3,FALSE)</f>
        <v>43200</v>
      </c>
      <c r="T3" s="119" t="s">
        <v>320</v>
      </c>
      <c r="U3" s="120">
        <f>VLOOKUP(T3,'GOLFER MONEY WON'!$1:$1048576,3,FALSE)</f>
        <v>79200</v>
      </c>
      <c r="V3" s="121" t="s">
        <v>222</v>
      </c>
      <c r="W3" s="120">
        <f>VLOOKUP(V3,'GOLFER MONEY WON'!$1:$1048576,3,FALSE)</f>
        <v>57600</v>
      </c>
      <c r="X3" s="121" t="s">
        <v>317</v>
      </c>
      <c r="Y3" s="120">
        <f>VLOOKUP(X3,'GOLFER MONEY WON'!$1:$1048576,3,FALSE)</f>
        <v>0</v>
      </c>
      <c r="Z3" s="123" t="s">
        <v>321</v>
      </c>
      <c r="AA3" s="110">
        <f>VLOOKUP(Z3,'GOLFER MONEY WON'!$1:$1048576,3,FALSE)</f>
        <v>0</v>
      </c>
      <c r="AB3" s="123" t="s">
        <v>236</v>
      </c>
      <c r="AC3" s="110">
        <f>VLOOKUP(AB3,'GOLFER MONEY WON'!$1:$1048576,3,FALSE)</f>
        <v>0</v>
      </c>
      <c r="AD3" s="126" t="s">
        <v>323</v>
      </c>
      <c r="AE3" s="127">
        <f>VLOOKUP(AD3,'GOLFER MONEY WON'!$1:$1048576,3,FALSE)</f>
        <v>0</v>
      </c>
      <c r="AF3" s="126" t="s">
        <v>324</v>
      </c>
      <c r="AG3" s="127">
        <f>VLOOKUP(AF3,'GOLFER MONEY WON'!$1:$1048576,3,FALSE)</f>
        <v>0</v>
      </c>
    </row>
    <row r="4" spans="1:33" x14ac:dyDescent="0.2">
      <c r="A4" s="100">
        <v>3</v>
      </c>
      <c r="B4" s="101" t="s">
        <v>213</v>
      </c>
      <c r="C4" s="102">
        <f t="shared" si="0"/>
        <v>6346100</v>
      </c>
      <c r="D4" s="103" t="s">
        <v>92</v>
      </c>
      <c r="E4" s="108">
        <f>VLOOKUP(D4,'GOLFER MONEY WON'!$1:$1048576,3,FALSE)</f>
        <v>3240000</v>
      </c>
      <c r="F4" s="104" t="s">
        <v>107</v>
      </c>
      <c r="G4" s="108">
        <f>VLOOKUP(F4,'GOLFER MONEY WON'!$1:$1048576,3,FALSE)</f>
        <v>432000</v>
      </c>
      <c r="H4" s="113" t="s">
        <v>88</v>
      </c>
      <c r="I4" s="114">
        <f>VLOOKUP(H4,'GOLFER MONEY WON'!$1:$1048576,3,FALSE)</f>
        <v>1584000</v>
      </c>
      <c r="J4" s="113" t="s">
        <v>302</v>
      </c>
      <c r="K4" s="114">
        <f>VLOOKUP(J4,'GOLFER MONEY WON'!$1:$1048576,3,FALSE)</f>
        <v>79200</v>
      </c>
      <c r="L4" s="113" t="s">
        <v>356</v>
      </c>
      <c r="M4" s="114">
        <f>VLOOKUP(L4,'GOLFER MONEY WON'!$1:$1048576,3,FALSE)</f>
        <v>261000</v>
      </c>
      <c r="N4" s="105" t="s">
        <v>223</v>
      </c>
      <c r="O4" s="116">
        <f>VLOOKUP(N4,'GOLFER MONEY WON'!$1:$1048576,3,FALSE)</f>
        <v>97200</v>
      </c>
      <c r="P4" s="105" t="s">
        <v>306</v>
      </c>
      <c r="Q4" s="116">
        <f>VLOOKUP(P4,'GOLFER MONEY WON'!$1:$1048576,3,FALSE)</f>
        <v>66600</v>
      </c>
      <c r="R4" s="105" t="s">
        <v>309</v>
      </c>
      <c r="S4" s="116">
        <f>VLOOKUP(R4,'GOLFER MONEY WON'!$1:$1048576,3,FALSE)</f>
        <v>261000</v>
      </c>
      <c r="T4" s="119" t="s">
        <v>231</v>
      </c>
      <c r="U4" s="120">
        <f>VLOOKUP(T4,'GOLFER MONEY WON'!$1:$1048576,3,FALSE)</f>
        <v>125100</v>
      </c>
      <c r="V4" s="119" t="s">
        <v>312</v>
      </c>
      <c r="W4" s="120">
        <f>VLOOKUP(V4,'GOLFER MONEY WON'!$1:$1048576,3,FALSE)</f>
        <v>0</v>
      </c>
      <c r="X4" s="121" t="s">
        <v>317</v>
      </c>
      <c r="Y4" s="120">
        <f>VLOOKUP(X4,'GOLFER MONEY WON'!$1:$1048576,3,FALSE)</f>
        <v>0</v>
      </c>
      <c r="Z4" s="123" t="s">
        <v>321</v>
      </c>
      <c r="AA4" s="110">
        <f>VLOOKUP(Z4,'GOLFER MONEY WON'!$1:$1048576,3,FALSE)</f>
        <v>0</v>
      </c>
      <c r="AB4" s="123" t="s">
        <v>236</v>
      </c>
      <c r="AC4" s="110">
        <f>VLOOKUP(AB4,'GOLFER MONEY WON'!$1:$1048576,3,FALSE)</f>
        <v>0</v>
      </c>
      <c r="AD4" s="126" t="s">
        <v>329</v>
      </c>
      <c r="AE4" s="127">
        <f>VLOOKUP(AD4,'GOLFER MONEY WON'!$1:$1048576,3,FALSE)</f>
        <v>200000</v>
      </c>
      <c r="AF4" s="126" t="s">
        <v>325</v>
      </c>
      <c r="AG4" s="127">
        <f>VLOOKUP(AF4,'GOLFER MONEY WON'!$1:$1048576,3,FALSE)</f>
        <v>0</v>
      </c>
    </row>
    <row r="5" spans="1:33" x14ac:dyDescent="0.2">
      <c r="A5" s="100">
        <v>4</v>
      </c>
      <c r="B5" s="101" t="s">
        <v>392</v>
      </c>
      <c r="C5" s="102">
        <f t="shared" si="0"/>
        <v>6061860</v>
      </c>
      <c r="D5" s="104" t="s">
        <v>92</v>
      </c>
      <c r="E5" s="108">
        <f>VLOOKUP(D5,'GOLFER MONEY WON'!$1:$1048576,3,FALSE)</f>
        <v>3240000</v>
      </c>
      <c r="F5" s="104" t="s">
        <v>95</v>
      </c>
      <c r="G5" s="108">
        <f>VLOOKUP(F5,'GOLFER MONEY WON'!$1:$1048576,3,FALSE)</f>
        <v>0</v>
      </c>
      <c r="H5" s="113" t="s">
        <v>88</v>
      </c>
      <c r="I5" s="114">
        <f>VLOOKUP(H5,'GOLFER MONEY WON'!$1:$1048576,3,FALSE)</f>
        <v>1584000</v>
      </c>
      <c r="J5" s="113" t="s">
        <v>91</v>
      </c>
      <c r="K5" s="114">
        <f>VLOOKUP(J5,'GOLFER MONEY WON'!$1:$1048576,3,FALSE)</f>
        <v>50760</v>
      </c>
      <c r="L5" s="113" t="s">
        <v>230</v>
      </c>
      <c r="M5" s="114">
        <f>VLOOKUP(L5,'GOLFER MONEY WON'!$1:$1048576,3,FALSE)</f>
        <v>580500</v>
      </c>
      <c r="N5" s="105" t="s">
        <v>113</v>
      </c>
      <c r="O5" s="116">
        <f>VLOOKUP(N5,'GOLFER MONEY WON'!$1:$1048576,3,FALSE)</f>
        <v>79200</v>
      </c>
      <c r="P5" s="105" t="s">
        <v>309</v>
      </c>
      <c r="Q5" s="116">
        <f>VLOOKUP(P5,'GOLFER MONEY WON'!$1:$1048576,3,FALSE)</f>
        <v>261000</v>
      </c>
      <c r="R5" s="105" t="s">
        <v>233</v>
      </c>
      <c r="S5" s="116">
        <f>VLOOKUP(R5,'GOLFER MONEY WON'!$1:$1048576,3,FALSE)</f>
        <v>0</v>
      </c>
      <c r="T5" s="119" t="s">
        <v>313</v>
      </c>
      <c r="U5" s="120">
        <f>VLOOKUP(T5,'GOLFER MONEY WON'!$1:$1048576,3,FALSE)</f>
        <v>187200</v>
      </c>
      <c r="V5" s="121" t="s">
        <v>320</v>
      </c>
      <c r="W5" s="120">
        <f>VLOOKUP(V5,'GOLFER MONEY WON'!$1:$1048576,3,FALSE)</f>
        <v>79200</v>
      </c>
      <c r="X5" s="121" t="s">
        <v>317</v>
      </c>
      <c r="Y5" s="120">
        <f>VLOOKUP(X5,'GOLFER MONEY WON'!$1:$1048576,3,FALSE)</f>
        <v>0</v>
      </c>
      <c r="Z5" s="123" t="s">
        <v>321</v>
      </c>
      <c r="AA5" s="110">
        <f>VLOOKUP(Z5,'GOLFER MONEY WON'!$1:$1048576,3,FALSE)</f>
        <v>0</v>
      </c>
      <c r="AB5" s="123" t="s">
        <v>126</v>
      </c>
      <c r="AC5" s="110">
        <f>VLOOKUP(AB5,'GOLFER MONEY WON'!$1:$1048576,3,FALSE)</f>
        <v>0</v>
      </c>
      <c r="AD5" s="126" t="s">
        <v>323</v>
      </c>
      <c r="AE5" s="127">
        <f>VLOOKUP(AD5,'GOLFER MONEY WON'!$1:$1048576,3,FALSE)</f>
        <v>0</v>
      </c>
      <c r="AF5" s="126" t="s">
        <v>325</v>
      </c>
      <c r="AG5" s="127">
        <f>VLOOKUP(AF5,'GOLFER MONEY WON'!$1:$1048576,3,FALSE)</f>
        <v>0</v>
      </c>
    </row>
    <row r="6" spans="1:33" x14ac:dyDescent="0.2">
      <c r="A6" s="100">
        <v>5</v>
      </c>
      <c r="B6" s="101" t="s">
        <v>274</v>
      </c>
      <c r="C6" s="102">
        <f t="shared" si="0"/>
        <v>5859200</v>
      </c>
      <c r="D6" s="104" t="s">
        <v>92</v>
      </c>
      <c r="E6" s="108">
        <f>VLOOKUP(D6,'GOLFER MONEY WON'!$1:$1048576,3,FALSE)</f>
        <v>3240000</v>
      </c>
      <c r="F6" s="103" t="s">
        <v>95</v>
      </c>
      <c r="G6" s="108">
        <f>VLOOKUP(F6,'GOLFER MONEY WON'!$1:$1048576,3,FALSE)</f>
        <v>0</v>
      </c>
      <c r="H6" s="113" t="s">
        <v>110</v>
      </c>
      <c r="I6" s="114">
        <f>VLOOKUP(H6,'GOLFER MONEY WON'!$1:$1048576,3,FALSE)</f>
        <v>147000</v>
      </c>
      <c r="J6" s="113" t="s">
        <v>145</v>
      </c>
      <c r="K6" s="114">
        <f>VLOOKUP(J6,'GOLFER MONEY WON'!$1:$1048576,3,FALSE)</f>
        <v>580500</v>
      </c>
      <c r="L6" s="113" t="s">
        <v>100</v>
      </c>
      <c r="M6" s="114">
        <f>VLOOKUP(L6,'GOLFER MONEY WON'!$1:$1048576,3,FALSE)</f>
        <v>261000</v>
      </c>
      <c r="N6" s="105" t="s">
        <v>234</v>
      </c>
      <c r="O6" s="116">
        <f>VLOOKUP(N6,'GOLFER MONEY WON'!$1:$1048576,3,FALSE)</f>
        <v>744000</v>
      </c>
      <c r="P6" s="105" t="s">
        <v>124</v>
      </c>
      <c r="Q6" s="116">
        <f>VLOOKUP(P6,'GOLFER MONEY WON'!$1:$1048576,3,FALSE)</f>
        <v>125100</v>
      </c>
      <c r="R6" s="105" t="s">
        <v>304</v>
      </c>
      <c r="S6" s="116">
        <f>VLOOKUP(R6,'GOLFER MONEY WON'!$1:$1048576,3,FALSE)</f>
        <v>187200</v>
      </c>
      <c r="T6" s="119" t="s">
        <v>316</v>
      </c>
      <c r="U6" s="120">
        <f>VLOOKUP(T6,'GOLFER MONEY WON'!$1:$1048576,3,FALSE)</f>
        <v>187200</v>
      </c>
      <c r="V6" s="121" t="s">
        <v>312</v>
      </c>
      <c r="W6" s="120">
        <f>VLOOKUP(V6,'GOLFER MONEY WON'!$1:$1048576,3,FALSE)</f>
        <v>0</v>
      </c>
      <c r="X6" s="121" t="s">
        <v>313</v>
      </c>
      <c r="Y6" s="120">
        <f>VLOOKUP(X6,'GOLFER MONEY WON'!$1:$1048576,3,FALSE)</f>
        <v>187200</v>
      </c>
      <c r="Z6" s="123" t="s">
        <v>126</v>
      </c>
      <c r="AA6" s="110">
        <f>VLOOKUP(Z6,'GOLFER MONEY WON'!$1:$1048576,3,FALSE)</f>
        <v>0</v>
      </c>
      <c r="AB6" s="123" t="s">
        <v>236</v>
      </c>
      <c r="AC6" s="110">
        <f>VLOOKUP(AB6,'GOLFER MONEY WON'!$1:$1048576,3,FALSE)</f>
        <v>0</v>
      </c>
      <c r="AD6" s="126" t="s">
        <v>329</v>
      </c>
      <c r="AE6" s="127">
        <f>VLOOKUP(AD6,'GOLFER MONEY WON'!$1:$1048576,3,FALSE)</f>
        <v>200000</v>
      </c>
      <c r="AF6" s="126" t="s">
        <v>325</v>
      </c>
      <c r="AG6" s="127">
        <f>VLOOKUP(AF6,'GOLFER MONEY WON'!$1:$1048576,3,FALSE)</f>
        <v>0</v>
      </c>
    </row>
    <row r="7" spans="1:33" x14ac:dyDescent="0.2">
      <c r="A7" s="100">
        <v>6</v>
      </c>
      <c r="B7" s="101" t="s">
        <v>151</v>
      </c>
      <c r="C7" s="102">
        <f t="shared" si="0"/>
        <v>5858960</v>
      </c>
      <c r="D7" s="103" t="s">
        <v>92</v>
      </c>
      <c r="E7" s="108">
        <f>VLOOKUP(D7,'GOLFER MONEY WON'!$1:$1048576,3,FALSE)</f>
        <v>3240000</v>
      </c>
      <c r="F7" s="104" t="s">
        <v>95</v>
      </c>
      <c r="G7" s="108">
        <f>VLOOKUP(F7,'GOLFER MONEY WON'!$1:$1048576,3,FALSE)</f>
        <v>0</v>
      </c>
      <c r="H7" s="113" t="s">
        <v>88</v>
      </c>
      <c r="I7" s="114">
        <f>VLOOKUP(H7,'GOLFER MONEY WON'!$1:$1048576,3,FALSE)</f>
        <v>1584000</v>
      </c>
      <c r="J7" s="113" t="s">
        <v>91</v>
      </c>
      <c r="K7" s="114">
        <f>VLOOKUP(J7,'GOLFER MONEY WON'!$1:$1048576,3,FALSE)</f>
        <v>50760</v>
      </c>
      <c r="L7" s="113" t="s">
        <v>100</v>
      </c>
      <c r="M7" s="114">
        <f>VLOOKUP(L7,'GOLFER MONEY WON'!$1:$1048576,3,FALSE)</f>
        <v>261000</v>
      </c>
      <c r="N7" s="105" t="s">
        <v>309</v>
      </c>
      <c r="O7" s="116">
        <f>VLOOKUP(N7,'GOLFER MONEY WON'!$1:$1048576,3,FALSE)</f>
        <v>261000</v>
      </c>
      <c r="P7" s="105" t="s">
        <v>233</v>
      </c>
      <c r="Q7" s="116">
        <f>VLOOKUP(P7,'GOLFER MONEY WON'!$1:$1048576,3,FALSE)</f>
        <v>0</v>
      </c>
      <c r="R7" s="105" t="s">
        <v>225</v>
      </c>
      <c r="S7" s="116">
        <f>VLOOKUP(R7,'GOLFER MONEY WON'!$1:$1048576,3,FALSE)</f>
        <v>0</v>
      </c>
      <c r="T7" s="119" t="s">
        <v>235</v>
      </c>
      <c r="U7" s="120">
        <f>VLOOKUP(T7,'GOLFER MONEY WON'!$1:$1048576,3,FALSE)</f>
        <v>57600</v>
      </c>
      <c r="V7" s="121" t="s">
        <v>222</v>
      </c>
      <c r="W7" s="120">
        <f>VLOOKUP(V7,'GOLFER MONEY WON'!$1:$1048576,3,FALSE)</f>
        <v>57600</v>
      </c>
      <c r="X7" s="121" t="s">
        <v>318</v>
      </c>
      <c r="Y7" s="120">
        <f>VLOOKUP(X7,'GOLFER MONEY WON'!$1:$1048576,3,FALSE)</f>
        <v>147000</v>
      </c>
      <c r="Z7" s="123" t="s">
        <v>321</v>
      </c>
      <c r="AA7" s="110">
        <f>VLOOKUP(Z7,'GOLFER MONEY WON'!$1:$1048576,3,FALSE)</f>
        <v>0</v>
      </c>
      <c r="AB7" s="123" t="s">
        <v>236</v>
      </c>
      <c r="AC7" s="110">
        <f>VLOOKUP(AB7,'GOLFER MONEY WON'!$1:$1048576,3,FALSE)</f>
        <v>0</v>
      </c>
      <c r="AD7" s="126" t="s">
        <v>327</v>
      </c>
      <c r="AE7" s="127">
        <f>VLOOKUP(AD7,'GOLFER MONEY WON'!$1:$1048576,3,FALSE)</f>
        <v>0</v>
      </c>
      <c r="AF7" s="126" t="s">
        <v>329</v>
      </c>
      <c r="AG7" s="127">
        <f>VLOOKUP(AF7,'GOLFER MONEY WON'!$1:$1048576,3,FALSE)</f>
        <v>200000</v>
      </c>
    </row>
    <row r="8" spans="1:33" x14ac:dyDescent="0.2">
      <c r="A8" s="100">
        <v>7</v>
      </c>
      <c r="B8" s="101" t="s">
        <v>22</v>
      </c>
      <c r="C8" s="102">
        <f t="shared" si="0"/>
        <v>5744900</v>
      </c>
      <c r="D8" s="103" t="s">
        <v>92</v>
      </c>
      <c r="E8" s="108">
        <f>VLOOKUP(D8,'GOLFER MONEY WON'!$1:$1048576,3,FALSE)</f>
        <v>3240000</v>
      </c>
      <c r="F8" s="104" t="s">
        <v>107</v>
      </c>
      <c r="G8" s="108">
        <f>VLOOKUP(F8,'GOLFER MONEY WON'!$1:$1048576,3,FALSE)</f>
        <v>432000</v>
      </c>
      <c r="H8" s="113" t="s">
        <v>302</v>
      </c>
      <c r="I8" s="114">
        <f>VLOOKUP(H8,'GOLFER MONEY WON'!$1:$1048576,3,FALSE)</f>
        <v>79200</v>
      </c>
      <c r="J8" s="113" t="s">
        <v>134</v>
      </c>
      <c r="K8" s="114">
        <f>VLOOKUP(J8,'GOLFER MONEY WON'!$1:$1048576,3,FALSE)</f>
        <v>66600</v>
      </c>
      <c r="L8" s="113" t="s">
        <v>230</v>
      </c>
      <c r="M8" s="114">
        <f>VLOOKUP(L8,'GOLFER MONEY WON'!$1:$1048576,3,FALSE)</f>
        <v>580500</v>
      </c>
      <c r="N8" s="105" t="s">
        <v>113</v>
      </c>
      <c r="O8" s="116">
        <f>VLOOKUP(N8,'GOLFER MONEY WON'!$1:$1048576,3,FALSE)</f>
        <v>79200</v>
      </c>
      <c r="P8" s="105" t="s">
        <v>309</v>
      </c>
      <c r="Q8" s="116">
        <f>VLOOKUP(P8,'GOLFER MONEY WON'!$1:$1048576,3,FALSE)</f>
        <v>261000</v>
      </c>
      <c r="R8" s="105" t="s">
        <v>308</v>
      </c>
      <c r="S8" s="116">
        <f>VLOOKUP(R8,'GOLFER MONEY WON'!$1:$1048576,3,FALSE)</f>
        <v>522000</v>
      </c>
      <c r="T8" s="119" t="s">
        <v>315</v>
      </c>
      <c r="U8" s="120">
        <f>VLOOKUP(T8,'GOLFER MONEY WON'!$1:$1048576,3,FALSE)</f>
        <v>97200</v>
      </c>
      <c r="V8" s="121" t="s">
        <v>313</v>
      </c>
      <c r="W8" s="120">
        <f>VLOOKUP(V8,'GOLFER MONEY WON'!$1:$1048576,3,FALSE)</f>
        <v>187200</v>
      </c>
      <c r="X8" s="121" t="s">
        <v>317</v>
      </c>
      <c r="Y8" s="120">
        <f>VLOOKUP(X8,'GOLFER MONEY WON'!$1:$1048576,3,FALSE)</f>
        <v>0</v>
      </c>
      <c r="Z8" s="123" t="s">
        <v>321</v>
      </c>
      <c r="AA8" s="110">
        <f>VLOOKUP(Z8,'GOLFER MONEY WON'!$1:$1048576,3,FALSE)</f>
        <v>0</v>
      </c>
      <c r="AB8" s="123" t="s">
        <v>236</v>
      </c>
      <c r="AC8" s="110">
        <f>VLOOKUP(AB8,'GOLFER MONEY WON'!$1:$1048576,3,FALSE)</f>
        <v>0</v>
      </c>
      <c r="AD8" s="126" t="s">
        <v>329</v>
      </c>
      <c r="AE8" s="127">
        <f>VLOOKUP(AD8,'GOLFER MONEY WON'!$1:$1048576,3,FALSE)</f>
        <v>200000</v>
      </c>
      <c r="AF8" s="126" t="s">
        <v>325</v>
      </c>
      <c r="AG8" s="127">
        <f>VLOOKUP(AF8,'GOLFER MONEY WON'!$1:$1048576,3,FALSE)</f>
        <v>0</v>
      </c>
    </row>
    <row r="9" spans="1:33" x14ac:dyDescent="0.2">
      <c r="A9" s="100">
        <v>8</v>
      </c>
      <c r="B9" s="101" t="s">
        <v>135</v>
      </c>
      <c r="C9" s="102">
        <f t="shared" si="0"/>
        <v>5744000</v>
      </c>
      <c r="D9" s="103" t="s">
        <v>92</v>
      </c>
      <c r="E9" s="108">
        <f>VLOOKUP(D9,'GOLFER MONEY WON'!$1:$1048576,3,FALSE)</f>
        <v>3240000</v>
      </c>
      <c r="F9" s="103" t="s">
        <v>107</v>
      </c>
      <c r="G9" s="108">
        <f>VLOOKUP(F9,'GOLFER MONEY WON'!$1:$1048576,3,FALSE)</f>
        <v>432000</v>
      </c>
      <c r="H9" s="113" t="s">
        <v>134</v>
      </c>
      <c r="I9" s="114">
        <f>VLOOKUP(H9,'GOLFER MONEY WON'!$1:$1048576,3,FALSE)</f>
        <v>66600</v>
      </c>
      <c r="J9" s="113" t="s">
        <v>220</v>
      </c>
      <c r="K9" s="114">
        <f>VLOOKUP(J9,'GOLFER MONEY WON'!$1:$1048576,3,FALSE)</f>
        <v>125100</v>
      </c>
      <c r="L9" s="113" t="s">
        <v>230</v>
      </c>
      <c r="M9" s="114">
        <f>VLOOKUP(L9,'GOLFER MONEY WON'!$1:$1048576,3,FALSE)</f>
        <v>580500</v>
      </c>
      <c r="N9" s="105" t="s">
        <v>124</v>
      </c>
      <c r="O9" s="116">
        <f>VLOOKUP(N9,'GOLFER MONEY WON'!$1:$1048576,3,FALSE)</f>
        <v>125100</v>
      </c>
      <c r="P9" s="105" t="s">
        <v>309</v>
      </c>
      <c r="Q9" s="116">
        <f>VLOOKUP(P9,'GOLFER MONEY WON'!$1:$1048576,3,FALSE)</f>
        <v>261000</v>
      </c>
      <c r="R9" s="105" t="s">
        <v>308</v>
      </c>
      <c r="S9" s="116">
        <f>VLOOKUP(R9,'GOLFER MONEY WON'!$1:$1048576,3,FALSE)</f>
        <v>522000</v>
      </c>
      <c r="T9" s="119" t="s">
        <v>231</v>
      </c>
      <c r="U9" s="120">
        <f>VLOOKUP(T9,'GOLFER MONEY WON'!$1:$1048576,3,FALSE)</f>
        <v>125100</v>
      </c>
      <c r="V9" s="121" t="s">
        <v>121</v>
      </c>
      <c r="W9" s="120">
        <f>VLOOKUP(V9,'GOLFER MONEY WON'!$1:$1048576,3,FALSE)</f>
        <v>0</v>
      </c>
      <c r="X9" s="121" t="s">
        <v>314</v>
      </c>
      <c r="Y9" s="120">
        <f>VLOOKUP(X9,'GOLFER MONEY WON'!$1:$1048576,3,FALSE)</f>
        <v>66600</v>
      </c>
      <c r="Z9" s="123" t="s">
        <v>126</v>
      </c>
      <c r="AA9" s="110">
        <f>VLOOKUP(Z9,'GOLFER MONEY WON'!$1:$1048576,3,FALSE)</f>
        <v>0</v>
      </c>
      <c r="AB9" s="123" t="s">
        <v>236</v>
      </c>
      <c r="AC9" s="110">
        <f>VLOOKUP(AB9,'GOLFER MONEY WON'!$1:$1048576,3,FALSE)</f>
        <v>0</v>
      </c>
      <c r="AD9" s="126" t="s">
        <v>324</v>
      </c>
      <c r="AE9" s="127">
        <f>VLOOKUP(AD9,'GOLFER MONEY WON'!$1:$1048576,3,FALSE)</f>
        <v>0</v>
      </c>
      <c r="AF9" s="126" t="s">
        <v>329</v>
      </c>
      <c r="AG9" s="127">
        <f>VLOOKUP(AF9,'GOLFER MONEY WON'!$1:$1048576,3,FALSE)</f>
        <v>200000</v>
      </c>
    </row>
    <row r="10" spans="1:33" x14ac:dyDescent="0.2">
      <c r="A10" s="100">
        <v>9</v>
      </c>
      <c r="B10" s="101" t="s">
        <v>195</v>
      </c>
      <c r="C10" s="102">
        <f t="shared" si="0"/>
        <v>5647160</v>
      </c>
      <c r="D10" s="104" t="s">
        <v>92</v>
      </c>
      <c r="E10" s="108">
        <f>VLOOKUP(D10,'GOLFER MONEY WON'!$1:$1048576,3,FALSE)</f>
        <v>3240000</v>
      </c>
      <c r="F10" s="104" t="s">
        <v>95</v>
      </c>
      <c r="G10" s="108">
        <f>VLOOKUP(F10,'GOLFER MONEY WON'!$1:$1048576,3,FALSE)</f>
        <v>0</v>
      </c>
      <c r="H10" s="113" t="s">
        <v>88</v>
      </c>
      <c r="I10" s="114">
        <f>VLOOKUP(H10,'GOLFER MONEY WON'!$1:$1048576,3,FALSE)</f>
        <v>1584000</v>
      </c>
      <c r="J10" s="113" t="s">
        <v>134</v>
      </c>
      <c r="K10" s="114">
        <f>VLOOKUP(J10,'GOLFER MONEY WON'!$1:$1048576,3,FALSE)</f>
        <v>66600</v>
      </c>
      <c r="L10" s="113" t="s">
        <v>91</v>
      </c>
      <c r="M10" s="114">
        <f>VLOOKUP(L10,'GOLFER MONEY WON'!$1:$1048576,3,FALSE)</f>
        <v>50760</v>
      </c>
      <c r="N10" s="105" t="s">
        <v>233</v>
      </c>
      <c r="O10" s="116">
        <f>VLOOKUP(N10,'GOLFER MONEY WON'!$1:$1048576,3,FALSE)</f>
        <v>0</v>
      </c>
      <c r="P10" s="105" t="s">
        <v>304</v>
      </c>
      <c r="Q10" s="116">
        <f>VLOOKUP(P10,'GOLFER MONEY WON'!$1:$1048576,3,FALSE)</f>
        <v>187200</v>
      </c>
      <c r="R10" s="105" t="s">
        <v>309</v>
      </c>
      <c r="S10" s="116">
        <f>VLOOKUP(R10,'GOLFER MONEY WON'!$1:$1048576,3,FALSE)</f>
        <v>261000</v>
      </c>
      <c r="T10" s="119" t="s">
        <v>311</v>
      </c>
      <c r="U10" s="120">
        <f>VLOOKUP(T10,'GOLFER MONEY WON'!$1:$1048576,3,FALSE)</f>
        <v>0</v>
      </c>
      <c r="V10" s="121" t="s">
        <v>222</v>
      </c>
      <c r="W10" s="120">
        <f>VLOOKUP(V10,'GOLFER MONEY WON'!$1:$1048576,3,FALSE)</f>
        <v>57600</v>
      </c>
      <c r="X10" s="121" t="s">
        <v>317</v>
      </c>
      <c r="Y10" s="120">
        <f>VLOOKUP(X10,'GOLFER MONEY WON'!$1:$1048576,3,FALSE)</f>
        <v>0</v>
      </c>
      <c r="Z10" s="123" t="s">
        <v>321</v>
      </c>
      <c r="AA10" s="110">
        <f>VLOOKUP(Z10,'GOLFER MONEY WON'!$1:$1048576,3,FALSE)</f>
        <v>0</v>
      </c>
      <c r="AB10" s="123" t="s">
        <v>236</v>
      </c>
      <c r="AC10" s="110">
        <f>VLOOKUP(AB10,'GOLFER MONEY WON'!$1:$1048576,3,FALSE)</f>
        <v>0</v>
      </c>
      <c r="AD10" s="126" t="s">
        <v>329</v>
      </c>
      <c r="AE10" s="127">
        <f>VLOOKUP(AD10,'GOLFER MONEY WON'!$1:$1048576,3,FALSE)</f>
        <v>200000</v>
      </c>
      <c r="AF10" s="126" t="s">
        <v>325</v>
      </c>
      <c r="AG10" s="127">
        <f>VLOOKUP(AF10,'GOLFER MONEY WON'!$1:$1048576,3,FALSE)</f>
        <v>0</v>
      </c>
    </row>
    <row r="11" spans="1:33" x14ac:dyDescent="0.2">
      <c r="A11" s="100">
        <v>10</v>
      </c>
      <c r="B11" s="101" t="s">
        <v>282</v>
      </c>
      <c r="C11" s="102">
        <f t="shared" si="0"/>
        <v>5637200</v>
      </c>
      <c r="D11" s="103" t="s">
        <v>92</v>
      </c>
      <c r="E11" s="108">
        <f>VLOOKUP(D11,'GOLFER MONEY WON'!$1:$1048576,3,FALSE)</f>
        <v>3240000</v>
      </c>
      <c r="F11" s="104" t="s">
        <v>107</v>
      </c>
      <c r="G11" s="108">
        <f>VLOOKUP(F11,'GOLFER MONEY WON'!$1:$1048576,3,FALSE)</f>
        <v>432000</v>
      </c>
      <c r="H11" s="113" t="s">
        <v>302</v>
      </c>
      <c r="I11" s="114">
        <f>VLOOKUP(H11,'GOLFER MONEY WON'!$1:$1048576,3,FALSE)</f>
        <v>79200</v>
      </c>
      <c r="J11" s="113" t="s">
        <v>230</v>
      </c>
      <c r="K11" s="114">
        <f>VLOOKUP(J11,'GOLFER MONEY WON'!$1:$1048576,3,FALSE)</f>
        <v>580500</v>
      </c>
      <c r="L11" s="113" t="s">
        <v>110</v>
      </c>
      <c r="M11" s="114">
        <f>VLOOKUP(L11,'GOLFER MONEY WON'!$1:$1048576,3,FALSE)</f>
        <v>147000</v>
      </c>
      <c r="N11" s="105" t="s">
        <v>233</v>
      </c>
      <c r="O11" s="116">
        <f>VLOOKUP(N11,'GOLFER MONEY WON'!$1:$1048576,3,FALSE)</f>
        <v>0</v>
      </c>
      <c r="P11" s="105" t="s">
        <v>124</v>
      </c>
      <c r="Q11" s="116">
        <f>VLOOKUP(P11,'GOLFER MONEY WON'!$1:$1048576,3,FALSE)</f>
        <v>125100</v>
      </c>
      <c r="R11" s="105" t="s">
        <v>308</v>
      </c>
      <c r="S11" s="116">
        <f>VLOOKUP(R11,'GOLFER MONEY WON'!$1:$1048576,3,FALSE)</f>
        <v>522000</v>
      </c>
      <c r="T11" s="119" t="s">
        <v>222</v>
      </c>
      <c r="U11" s="120">
        <f>VLOOKUP(T11,'GOLFER MONEY WON'!$1:$1048576,3,FALSE)</f>
        <v>57600</v>
      </c>
      <c r="V11" s="121" t="s">
        <v>314</v>
      </c>
      <c r="W11" s="120">
        <f>VLOOKUP(V11,'GOLFER MONEY WON'!$1:$1048576,3,FALSE)</f>
        <v>66600</v>
      </c>
      <c r="X11" s="121" t="s">
        <v>313</v>
      </c>
      <c r="Y11" s="120">
        <f>VLOOKUP(X11,'GOLFER MONEY WON'!$1:$1048576,3,FALSE)</f>
        <v>187200</v>
      </c>
      <c r="Z11" s="123" t="s">
        <v>321</v>
      </c>
      <c r="AA11" s="110">
        <f>VLOOKUP(Z11,'GOLFER MONEY WON'!$1:$1048576,3,FALSE)</f>
        <v>0</v>
      </c>
      <c r="AB11" s="123" t="s">
        <v>236</v>
      </c>
      <c r="AC11" s="110">
        <f>VLOOKUP(AB11,'GOLFER MONEY WON'!$1:$1048576,3,FALSE)</f>
        <v>0</v>
      </c>
      <c r="AD11" s="126" t="s">
        <v>329</v>
      </c>
      <c r="AE11" s="127">
        <f>VLOOKUP(AD11,'GOLFER MONEY WON'!$1:$1048576,3,FALSE)</f>
        <v>200000</v>
      </c>
      <c r="AF11" s="126" t="s">
        <v>325</v>
      </c>
      <c r="AG11" s="127">
        <f>VLOOKUP(AF11,'GOLFER MONEY WON'!$1:$1048576,3,FALSE)</f>
        <v>0</v>
      </c>
    </row>
    <row r="12" spans="1:33" x14ac:dyDescent="0.2">
      <c r="A12" s="100">
        <v>11</v>
      </c>
      <c r="B12" s="101" t="s">
        <v>378</v>
      </c>
      <c r="C12" s="102">
        <f t="shared" si="0"/>
        <v>5585900</v>
      </c>
      <c r="D12" s="103" t="s">
        <v>92</v>
      </c>
      <c r="E12" s="108">
        <f>VLOOKUP(D12,'GOLFER MONEY WON'!$1:$1048576,3,FALSE)</f>
        <v>3240000</v>
      </c>
      <c r="F12" s="104" t="s">
        <v>95</v>
      </c>
      <c r="G12" s="108">
        <f>VLOOKUP(F12,'GOLFER MONEY WON'!$1:$1048576,3,FALSE)</f>
        <v>0</v>
      </c>
      <c r="H12" s="113" t="s">
        <v>110</v>
      </c>
      <c r="I12" s="114">
        <f>VLOOKUP(H12,'GOLFER MONEY WON'!$1:$1048576,3,FALSE)</f>
        <v>147000</v>
      </c>
      <c r="J12" s="113" t="s">
        <v>356</v>
      </c>
      <c r="K12" s="114">
        <f>VLOOKUP(J12,'GOLFER MONEY WON'!$1:$1048576,3,FALSE)</f>
        <v>261000</v>
      </c>
      <c r="L12" s="113" t="s">
        <v>145</v>
      </c>
      <c r="M12" s="114">
        <f>VLOOKUP(L12,'GOLFER MONEY WON'!$1:$1048576,3,FALSE)</f>
        <v>580500</v>
      </c>
      <c r="N12" s="105" t="s">
        <v>233</v>
      </c>
      <c r="O12" s="116">
        <f>VLOOKUP(N12,'GOLFER MONEY WON'!$1:$1048576,3,FALSE)</f>
        <v>0</v>
      </c>
      <c r="P12" s="105" t="s">
        <v>309</v>
      </c>
      <c r="Q12" s="116">
        <f>VLOOKUP(P12,'GOLFER MONEY WON'!$1:$1048576,3,FALSE)</f>
        <v>261000</v>
      </c>
      <c r="R12" s="105" t="s">
        <v>308</v>
      </c>
      <c r="S12" s="116">
        <f>VLOOKUP(R12,'GOLFER MONEY WON'!$1:$1048576,3,FALSE)</f>
        <v>522000</v>
      </c>
      <c r="T12" s="119" t="s">
        <v>316</v>
      </c>
      <c r="U12" s="120">
        <f>VLOOKUP(T12,'GOLFER MONEY WON'!$1:$1048576,3,FALSE)</f>
        <v>187200</v>
      </c>
      <c r="V12" s="121" t="s">
        <v>313</v>
      </c>
      <c r="W12" s="120">
        <f>VLOOKUP(V12,'GOLFER MONEY WON'!$1:$1048576,3,FALSE)</f>
        <v>187200</v>
      </c>
      <c r="X12" s="121" t="s">
        <v>317</v>
      </c>
      <c r="Y12" s="120">
        <f>VLOOKUP(X12,'GOLFER MONEY WON'!$1:$1048576,3,FALSE)</f>
        <v>0</v>
      </c>
      <c r="Z12" s="123" t="s">
        <v>126</v>
      </c>
      <c r="AA12" s="110">
        <f>VLOOKUP(Z12,'GOLFER MONEY WON'!$1:$1048576,3,FALSE)</f>
        <v>0</v>
      </c>
      <c r="AB12" s="123" t="s">
        <v>236</v>
      </c>
      <c r="AC12" s="110">
        <f>VLOOKUP(AB12,'GOLFER MONEY WON'!$1:$1048576,3,FALSE)</f>
        <v>0</v>
      </c>
      <c r="AD12" s="126" t="s">
        <v>329</v>
      </c>
      <c r="AE12" s="127">
        <f>VLOOKUP(AD12,'GOLFER MONEY WON'!$1:$1048576,3,FALSE)</f>
        <v>200000</v>
      </c>
      <c r="AF12" s="126" t="s">
        <v>324</v>
      </c>
      <c r="AG12" s="127">
        <f>VLOOKUP(AF12,'GOLFER MONEY WON'!$1:$1048576,3,FALSE)</f>
        <v>0</v>
      </c>
    </row>
    <row r="13" spans="1:33" x14ac:dyDescent="0.2">
      <c r="A13" s="100">
        <v>12</v>
      </c>
      <c r="B13" s="101" t="s">
        <v>214</v>
      </c>
      <c r="C13" s="102">
        <f t="shared" si="0"/>
        <v>5577800</v>
      </c>
      <c r="D13" s="103" t="s">
        <v>92</v>
      </c>
      <c r="E13" s="108">
        <f>VLOOKUP(D13,'GOLFER MONEY WON'!$1:$1048576,3,FALSE)</f>
        <v>3240000</v>
      </c>
      <c r="F13" s="104" t="s">
        <v>107</v>
      </c>
      <c r="G13" s="108">
        <f>VLOOKUP(F13,'GOLFER MONEY WON'!$1:$1048576,3,FALSE)</f>
        <v>432000</v>
      </c>
      <c r="H13" s="113" t="s">
        <v>110</v>
      </c>
      <c r="I13" s="114">
        <f>VLOOKUP(H13,'GOLFER MONEY WON'!$1:$1048576,3,FALSE)</f>
        <v>147000</v>
      </c>
      <c r="J13" s="113" t="s">
        <v>356</v>
      </c>
      <c r="K13" s="114">
        <f>VLOOKUP(J13,'GOLFER MONEY WON'!$1:$1048576,3,FALSE)</f>
        <v>261000</v>
      </c>
      <c r="L13" s="113" t="s">
        <v>100</v>
      </c>
      <c r="M13" s="114">
        <f>VLOOKUP(L13,'GOLFER MONEY WON'!$1:$1048576,3,FALSE)</f>
        <v>261000</v>
      </c>
      <c r="N13" s="105" t="s">
        <v>309</v>
      </c>
      <c r="O13" s="116">
        <f>VLOOKUP(N13,'GOLFER MONEY WON'!$1:$1048576,3,FALSE)</f>
        <v>261000</v>
      </c>
      <c r="P13" s="105" t="s">
        <v>304</v>
      </c>
      <c r="Q13" s="116">
        <f>VLOOKUP(P13,'GOLFER MONEY WON'!$1:$1048576,3,FALSE)</f>
        <v>187200</v>
      </c>
      <c r="R13" s="105" t="s">
        <v>308</v>
      </c>
      <c r="S13" s="116">
        <f>VLOOKUP(R13,'GOLFER MONEY WON'!$1:$1048576,3,FALSE)</f>
        <v>522000</v>
      </c>
      <c r="T13" s="121" t="s">
        <v>133</v>
      </c>
      <c r="U13" s="120">
        <f>VLOOKUP(T13,'GOLFER MONEY WON'!$1:$1048576,3,FALSE)</f>
        <v>0</v>
      </c>
      <c r="V13" s="121" t="s">
        <v>314</v>
      </c>
      <c r="W13" s="120">
        <f>VLOOKUP(V13,'GOLFER MONEY WON'!$1:$1048576,3,FALSE)</f>
        <v>66600</v>
      </c>
      <c r="X13" s="121" t="s">
        <v>317</v>
      </c>
      <c r="Y13" s="120">
        <f>VLOOKUP(X13,'GOLFER MONEY WON'!$1:$1048576,3,FALSE)</f>
        <v>0</v>
      </c>
      <c r="Z13" s="123" t="s">
        <v>321</v>
      </c>
      <c r="AA13" s="110">
        <f>VLOOKUP(Z13,'GOLFER MONEY WON'!$1:$1048576,3,FALSE)</f>
        <v>0</v>
      </c>
      <c r="AB13" s="123" t="s">
        <v>236</v>
      </c>
      <c r="AC13" s="110">
        <f>VLOOKUP(AB13,'GOLFER MONEY WON'!$1:$1048576,3,FALSE)</f>
        <v>0</v>
      </c>
      <c r="AD13" s="126" t="s">
        <v>329</v>
      </c>
      <c r="AE13" s="127">
        <f>VLOOKUP(AD13,'GOLFER MONEY WON'!$1:$1048576,3,FALSE)</f>
        <v>200000</v>
      </c>
      <c r="AF13" s="128" t="s">
        <v>325</v>
      </c>
      <c r="AG13" s="127">
        <f>VLOOKUP(AF13,'GOLFER MONEY WON'!$1:$1048576,3,FALSE)</f>
        <v>0</v>
      </c>
    </row>
    <row r="14" spans="1:33" x14ac:dyDescent="0.2">
      <c r="A14" s="100">
        <v>13</v>
      </c>
      <c r="B14" s="101" t="s">
        <v>59</v>
      </c>
      <c r="C14" s="102">
        <f t="shared" si="0"/>
        <v>5548700</v>
      </c>
      <c r="D14" s="103" t="s">
        <v>92</v>
      </c>
      <c r="E14" s="108">
        <f>VLOOKUP(D14,'GOLFER MONEY WON'!$1:$1048576,3,FALSE)</f>
        <v>3240000</v>
      </c>
      <c r="F14" s="104" t="s">
        <v>107</v>
      </c>
      <c r="G14" s="108">
        <f>VLOOKUP(F14,'GOLFER MONEY WON'!$1:$1048576,3,FALSE)</f>
        <v>432000</v>
      </c>
      <c r="H14" s="113" t="s">
        <v>134</v>
      </c>
      <c r="I14" s="114">
        <f>VLOOKUP(H14,'GOLFER MONEY WON'!$1:$1048576,3,FALSE)</f>
        <v>66600</v>
      </c>
      <c r="J14" s="113" t="s">
        <v>356</v>
      </c>
      <c r="K14" s="114">
        <f>VLOOKUP(J14,'GOLFER MONEY WON'!$1:$1048576,3,FALSE)</f>
        <v>261000</v>
      </c>
      <c r="L14" s="113" t="s">
        <v>145</v>
      </c>
      <c r="M14" s="114">
        <f>VLOOKUP(L14,'GOLFER MONEY WON'!$1:$1048576,3,FALSE)</f>
        <v>580500</v>
      </c>
      <c r="N14" s="105" t="s">
        <v>113</v>
      </c>
      <c r="O14" s="116">
        <f>VLOOKUP(N14,'GOLFER MONEY WON'!$1:$1048576,3,FALSE)</f>
        <v>79200</v>
      </c>
      <c r="P14" s="105" t="s">
        <v>305</v>
      </c>
      <c r="Q14" s="116">
        <f>VLOOKUP(P14,'GOLFER MONEY WON'!$1:$1048576,3,FALSE)</f>
        <v>43200</v>
      </c>
      <c r="R14" s="105" t="s">
        <v>308</v>
      </c>
      <c r="S14" s="116">
        <f>VLOOKUP(R14,'GOLFER MONEY WON'!$1:$1048576,3,FALSE)</f>
        <v>522000</v>
      </c>
      <c r="T14" s="119" t="s">
        <v>118</v>
      </c>
      <c r="U14" s="120">
        <f>VLOOKUP(T14,'GOLFER MONEY WON'!$1:$1048576,3,FALSE)</f>
        <v>0</v>
      </c>
      <c r="V14" s="121" t="s">
        <v>314</v>
      </c>
      <c r="W14" s="120">
        <f>VLOOKUP(V14,'GOLFER MONEY WON'!$1:$1048576,3,FALSE)</f>
        <v>66600</v>
      </c>
      <c r="X14" s="121" t="s">
        <v>222</v>
      </c>
      <c r="Y14" s="120">
        <f>VLOOKUP(X14,'GOLFER MONEY WON'!$1:$1048576,3,FALSE)</f>
        <v>57600</v>
      </c>
      <c r="Z14" s="123" t="s">
        <v>321</v>
      </c>
      <c r="AA14" s="110">
        <f>VLOOKUP(Z14,'GOLFER MONEY WON'!$1:$1048576,3,FALSE)</f>
        <v>0</v>
      </c>
      <c r="AB14" s="123" t="s">
        <v>236</v>
      </c>
      <c r="AC14" s="110">
        <f>VLOOKUP(AB14,'GOLFER MONEY WON'!$1:$1048576,3,FALSE)</f>
        <v>0</v>
      </c>
      <c r="AD14" s="126" t="s">
        <v>329</v>
      </c>
      <c r="AE14" s="127">
        <f>VLOOKUP(AD14,'GOLFER MONEY WON'!$1:$1048576,3,FALSE)</f>
        <v>200000</v>
      </c>
      <c r="AF14" s="126" t="s">
        <v>325</v>
      </c>
      <c r="AG14" s="127">
        <f>VLOOKUP(AF14,'GOLFER MONEY WON'!$1:$1048576,3,FALSE)</f>
        <v>0</v>
      </c>
    </row>
    <row r="15" spans="1:33" x14ac:dyDescent="0.2">
      <c r="A15" s="100">
        <v>14</v>
      </c>
      <c r="B15" s="101" t="s">
        <v>385</v>
      </c>
      <c r="C15" s="102">
        <f t="shared" si="0"/>
        <v>5470700</v>
      </c>
      <c r="D15" s="103" t="s">
        <v>92</v>
      </c>
      <c r="E15" s="108">
        <f>VLOOKUP(D15,'GOLFER MONEY WON'!$1:$1048576,3,FALSE)</f>
        <v>3240000</v>
      </c>
      <c r="F15" s="104" t="s">
        <v>95</v>
      </c>
      <c r="G15" s="108">
        <f>VLOOKUP(F15,'GOLFER MONEY WON'!$1:$1048576,3,FALSE)</f>
        <v>0</v>
      </c>
      <c r="H15" s="113" t="s">
        <v>302</v>
      </c>
      <c r="I15" s="114">
        <f>VLOOKUP(H15,'GOLFER MONEY WON'!$1:$1048576,3,FALSE)</f>
        <v>79200</v>
      </c>
      <c r="J15" s="113" t="s">
        <v>230</v>
      </c>
      <c r="K15" s="114">
        <f>VLOOKUP(J15,'GOLFER MONEY WON'!$1:$1048576,3,FALSE)</f>
        <v>580500</v>
      </c>
      <c r="L15" s="113" t="s">
        <v>134</v>
      </c>
      <c r="M15" s="114">
        <f>VLOOKUP(L15,'GOLFER MONEY WON'!$1:$1048576,3,FALSE)</f>
        <v>66600</v>
      </c>
      <c r="N15" s="105" t="s">
        <v>309</v>
      </c>
      <c r="O15" s="116">
        <f>VLOOKUP(N15,'GOLFER MONEY WON'!$1:$1048576,3,FALSE)</f>
        <v>261000</v>
      </c>
      <c r="P15" s="105" t="s">
        <v>304</v>
      </c>
      <c r="Q15" s="116">
        <f>VLOOKUP(P15,'GOLFER MONEY WON'!$1:$1048576,3,FALSE)</f>
        <v>187200</v>
      </c>
      <c r="R15" s="105" t="s">
        <v>308</v>
      </c>
      <c r="S15" s="116">
        <f>VLOOKUP(R15,'GOLFER MONEY WON'!$1:$1048576,3,FALSE)</f>
        <v>522000</v>
      </c>
      <c r="T15" s="119" t="s">
        <v>313</v>
      </c>
      <c r="U15" s="120">
        <f>VLOOKUP(T15,'GOLFER MONEY WON'!$1:$1048576,3,FALSE)</f>
        <v>187200</v>
      </c>
      <c r="V15" s="121" t="s">
        <v>318</v>
      </c>
      <c r="W15" s="120">
        <f>VLOOKUP(V15,'GOLFER MONEY WON'!$1:$1048576,3,FALSE)</f>
        <v>147000</v>
      </c>
      <c r="X15" s="121" t="s">
        <v>317</v>
      </c>
      <c r="Y15" s="120">
        <f>VLOOKUP(X15,'GOLFER MONEY WON'!$1:$1048576,3,FALSE)</f>
        <v>0</v>
      </c>
      <c r="Z15" s="123" t="s">
        <v>321</v>
      </c>
      <c r="AA15" s="110">
        <f>VLOOKUP(Z15,'GOLFER MONEY WON'!$1:$1048576,3,FALSE)</f>
        <v>0</v>
      </c>
      <c r="AB15" s="123" t="s">
        <v>236</v>
      </c>
      <c r="AC15" s="110">
        <f>VLOOKUP(AB15,'GOLFER MONEY WON'!$1:$1048576,3,FALSE)</f>
        <v>0</v>
      </c>
      <c r="AD15" s="126" t="s">
        <v>329</v>
      </c>
      <c r="AE15" s="127">
        <f>VLOOKUP(AD15,'GOLFER MONEY WON'!$1:$1048576,3,FALSE)</f>
        <v>200000</v>
      </c>
      <c r="AF15" s="126" t="s">
        <v>325</v>
      </c>
      <c r="AG15" s="127">
        <f>VLOOKUP(AF15,'GOLFER MONEY WON'!$1:$1048576,3,FALSE)</f>
        <v>0</v>
      </c>
    </row>
    <row r="16" spans="1:33" x14ac:dyDescent="0.2">
      <c r="A16" s="100">
        <v>15</v>
      </c>
      <c r="B16" s="101" t="s">
        <v>205</v>
      </c>
      <c r="C16" s="102">
        <f t="shared" si="0"/>
        <v>5469300</v>
      </c>
      <c r="D16" s="103" t="s">
        <v>92</v>
      </c>
      <c r="E16" s="108">
        <f>VLOOKUP(D16,'GOLFER MONEY WON'!$1:$1048576,3,FALSE)</f>
        <v>3240000</v>
      </c>
      <c r="F16" s="104" t="s">
        <v>106</v>
      </c>
      <c r="G16" s="108">
        <f>VLOOKUP(F16,'GOLFER MONEY WON'!$1:$1048576,3,FALSE)</f>
        <v>333000</v>
      </c>
      <c r="H16" s="113" t="s">
        <v>134</v>
      </c>
      <c r="I16" s="114">
        <f>VLOOKUP(H16,'GOLFER MONEY WON'!$1:$1048576,3,FALSE)</f>
        <v>66600</v>
      </c>
      <c r="J16" s="113" t="s">
        <v>105</v>
      </c>
      <c r="K16" s="114">
        <f>VLOOKUP(J16,'GOLFER MONEY WON'!$1:$1048576,3,FALSE)</f>
        <v>432000</v>
      </c>
      <c r="L16" s="113" t="s">
        <v>220</v>
      </c>
      <c r="M16" s="114">
        <f>VLOOKUP(L16,'GOLFER MONEY WON'!$1:$1048576,3,FALSE)</f>
        <v>125100</v>
      </c>
      <c r="N16" s="105" t="s">
        <v>309</v>
      </c>
      <c r="O16" s="116">
        <f>VLOOKUP(N16,'GOLFER MONEY WON'!$1:$1048576,3,FALSE)</f>
        <v>261000</v>
      </c>
      <c r="P16" s="105" t="s">
        <v>304</v>
      </c>
      <c r="Q16" s="116">
        <f>VLOOKUP(P16,'GOLFER MONEY WON'!$1:$1048576,3,FALSE)</f>
        <v>187200</v>
      </c>
      <c r="R16" s="105" t="s">
        <v>308</v>
      </c>
      <c r="S16" s="116">
        <f>VLOOKUP(R16,'GOLFER MONEY WON'!$1:$1048576,3,FALSE)</f>
        <v>522000</v>
      </c>
      <c r="T16" s="121" t="s">
        <v>313</v>
      </c>
      <c r="U16" s="120">
        <f>VLOOKUP(T16,'GOLFER MONEY WON'!$1:$1048576,3,FALSE)</f>
        <v>187200</v>
      </c>
      <c r="V16" s="121" t="s">
        <v>235</v>
      </c>
      <c r="W16" s="120">
        <f>VLOOKUP(V16,'GOLFER MONEY WON'!$1:$1048576,3,FALSE)</f>
        <v>57600</v>
      </c>
      <c r="X16" s="121" t="s">
        <v>222</v>
      </c>
      <c r="Y16" s="120">
        <f>VLOOKUP(X16,'GOLFER MONEY WON'!$1:$1048576,3,FALSE)</f>
        <v>57600</v>
      </c>
      <c r="Z16" s="123" t="s">
        <v>321</v>
      </c>
      <c r="AA16" s="110">
        <f>VLOOKUP(Z16,'GOLFER MONEY WON'!$1:$1048576,3,FALSE)</f>
        <v>0</v>
      </c>
      <c r="AB16" s="123" t="s">
        <v>236</v>
      </c>
      <c r="AC16" s="110">
        <f>VLOOKUP(AB16,'GOLFER MONEY WON'!$1:$1048576,3,FALSE)</f>
        <v>0</v>
      </c>
      <c r="AD16" s="126" t="s">
        <v>323</v>
      </c>
      <c r="AE16" s="127">
        <f>VLOOKUP(AD16,'GOLFER MONEY WON'!$1:$1048576,3,FALSE)</f>
        <v>0</v>
      </c>
      <c r="AF16" s="126" t="s">
        <v>325</v>
      </c>
      <c r="AG16" s="127">
        <f>VLOOKUP(AF16,'GOLFER MONEY WON'!$1:$1048576,3,FALSE)</f>
        <v>0</v>
      </c>
    </row>
    <row r="17" spans="1:33" x14ac:dyDescent="0.2">
      <c r="A17" s="100">
        <v>16</v>
      </c>
      <c r="B17" s="101" t="s">
        <v>35</v>
      </c>
      <c r="C17" s="102">
        <f t="shared" si="0"/>
        <v>5450300</v>
      </c>
      <c r="D17" s="103" t="s">
        <v>92</v>
      </c>
      <c r="E17" s="108">
        <f>VLOOKUP(D17,'GOLFER MONEY WON'!$1:$1048576,3,FALSE)</f>
        <v>3240000</v>
      </c>
      <c r="F17" s="104" t="s">
        <v>107</v>
      </c>
      <c r="G17" s="108">
        <f>VLOOKUP(F17,'GOLFER MONEY WON'!$1:$1048576,3,FALSE)</f>
        <v>432000</v>
      </c>
      <c r="H17" s="113" t="s">
        <v>356</v>
      </c>
      <c r="I17" s="114">
        <f>VLOOKUP(H17,'GOLFER MONEY WON'!$1:$1048576,3,FALSE)</f>
        <v>261000</v>
      </c>
      <c r="J17" s="113" t="s">
        <v>132</v>
      </c>
      <c r="K17" s="114">
        <f>VLOOKUP(J17,'GOLFER MONEY WON'!$1:$1048576,3,FALSE)</f>
        <v>0</v>
      </c>
      <c r="L17" s="113" t="s">
        <v>100</v>
      </c>
      <c r="M17" s="114">
        <f>VLOOKUP(L17,'GOLFER MONEY WON'!$1:$1048576,3,FALSE)</f>
        <v>261000</v>
      </c>
      <c r="N17" s="105" t="s">
        <v>233</v>
      </c>
      <c r="O17" s="116">
        <f>VLOOKUP(N17,'GOLFER MONEY WON'!$1:$1048576,3,FALSE)</f>
        <v>0</v>
      </c>
      <c r="P17" s="105" t="s">
        <v>124</v>
      </c>
      <c r="Q17" s="116">
        <f>VLOOKUP(P17,'GOLFER MONEY WON'!$1:$1048576,3,FALSE)</f>
        <v>125100</v>
      </c>
      <c r="R17" s="105" t="s">
        <v>234</v>
      </c>
      <c r="S17" s="116">
        <f>VLOOKUP(R17,'GOLFER MONEY WON'!$1:$1048576,3,FALSE)</f>
        <v>744000</v>
      </c>
      <c r="T17" s="119" t="s">
        <v>118</v>
      </c>
      <c r="U17" s="120">
        <f>VLOOKUP(T17,'GOLFER MONEY WON'!$1:$1048576,3,FALSE)</f>
        <v>0</v>
      </c>
      <c r="V17" s="121" t="s">
        <v>313</v>
      </c>
      <c r="W17" s="120">
        <f>VLOOKUP(V17,'GOLFER MONEY WON'!$1:$1048576,3,FALSE)</f>
        <v>187200</v>
      </c>
      <c r="X17" s="121" t="s">
        <v>317</v>
      </c>
      <c r="Y17" s="120">
        <f>VLOOKUP(X17,'GOLFER MONEY WON'!$1:$1048576,3,FALSE)</f>
        <v>0</v>
      </c>
      <c r="Z17" s="123" t="s">
        <v>322</v>
      </c>
      <c r="AA17" s="110">
        <f>VLOOKUP(Z17,'GOLFER MONEY WON'!$1:$1048576,3,FALSE)</f>
        <v>0</v>
      </c>
      <c r="AB17" s="123" t="s">
        <v>236</v>
      </c>
      <c r="AC17" s="110">
        <f>VLOOKUP(AB17,'GOLFER MONEY WON'!$1:$1048576,3,FALSE)</f>
        <v>0</v>
      </c>
      <c r="AD17" s="126" t="s">
        <v>324</v>
      </c>
      <c r="AE17" s="127">
        <f>VLOOKUP(AD17,'GOLFER MONEY WON'!$1:$1048576,3,FALSE)</f>
        <v>0</v>
      </c>
      <c r="AF17" s="126" t="s">
        <v>329</v>
      </c>
      <c r="AG17" s="127">
        <f>VLOOKUP(AF17,'GOLFER MONEY WON'!$1:$1048576,3,FALSE)</f>
        <v>200000</v>
      </c>
    </row>
    <row r="18" spans="1:33" x14ac:dyDescent="0.2">
      <c r="A18" s="100">
        <v>17</v>
      </c>
      <c r="B18" s="101" t="s">
        <v>297</v>
      </c>
      <c r="C18" s="102">
        <f t="shared" si="0"/>
        <v>5418680</v>
      </c>
      <c r="D18" s="103" t="s">
        <v>92</v>
      </c>
      <c r="E18" s="108">
        <f>VLOOKUP(D18,'GOLFER MONEY WON'!$1:$1048576,3,FALSE)</f>
        <v>3240000</v>
      </c>
      <c r="F18" s="104" t="s">
        <v>95</v>
      </c>
      <c r="G18" s="108">
        <f>VLOOKUP(F18,'GOLFER MONEY WON'!$1:$1048576,3,FALSE)</f>
        <v>0</v>
      </c>
      <c r="H18" s="113" t="s">
        <v>88</v>
      </c>
      <c r="I18" s="114">
        <f>VLOOKUP(H18,'GOLFER MONEY WON'!$1:$1048576,3,FALSE)</f>
        <v>1584000</v>
      </c>
      <c r="J18" s="113" t="s">
        <v>134</v>
      </c>
      <c r="K18" s="114">
        <f>VLOOKUP(J18,'GOLFER MONEY WON'!$1:$1048576,3,FALSE)</f>
        <v>66600</v>
      </c>
      <c r="L18" s="113" t="s">
        <v>110</v>
      </c>
      <c r="M18" s="114">
        <f>VLOOKUP(L18,'GOLFER MONEY WON'!$1:$1048576,3,FALSE)</f>
        <v>147000</v>
      </c>
      <c r="N18" s="105" t="s">
        <v>113</v>
      </c>
      <c r="O18" s="116">
        <f>VLOOKUP(N18,'GOLFER MONEY WON'!$1:$1048576,3,FALSE)</f>
        <v>79200</v>
      </c>
      <c r="P18" s="105" t="s">
        <v>114</v>
      </c>
      <c r="Q18" s="116">
        <f>VLOOKUP(P18,'GOLFER MONEY WON'!$1:$1048576,3,FALSE)</f>
        <v>44280</v>
      </c>
      <c r="R18" s="105" t="s">
        <v>120</v>
      </c>
      <c r="S18" s="116">
        <f>VLOOKUP(R18,'GOLFER MONEY WON'!$1:$1048576,3,FALSE)</f>
        <v>0</v>
      </c>
      <c r="T18" s="119" t="s">
        <v>133</v>
      </c>
      <c r="U18" s="120">
        <f>VLOOKUP(T18,'GOLFER MONEY WON'!$1:$1048576,3,FALSE)</f>
        <v>0</v>
      </c>
      <c r="V18" s="119" t="s">
        <v>118</v>
      </c>
      <c r="W18" s="120">
        <f>VLOOKUP(V18,'GOLFER MONEY WON'!$1:$1048576,3,FALSE)</f>
        <v>0</v>
      </c>
      <c r="X18" s="121" t="s">
        <v>222</v>
      </c>
      <c r="Y18" s="120">
        <f>VLOOKUP(X18,'GOLFER MONEY WON'!$1:$1048576,3,FALSE)</f>
        <v>57600</v>
      </c>
      <c r="Z18" s="123" t="s">
        <v>322</v>
      </c>
      <c r="AA18" s="110">
        <f>VLOOKUP(Z18,'GOLFER MONEY WON'!$1:$1048576,3,FALSE)</f>
        <v>0</v>
      </c>
      <c r="AB18" s="123" t="s">
        <v>236</v>
      </c>
      <c r="AC18" s="110">
        <f>VLOOKUP(AB18,'GOLFER MONEY WON'!$1:$1048576,3,FALSE)</f>
        <v>0</v>
      </c>
      <c r="AD18" s="126" t="s">
        <v>329</v>
      </c>
      <c r="AE18" s="127">
        <f>VLOOKUP(AD18,'GOLFER MONEY WON'!$1:$1048576,3,FALSE)</f>
        <v>200000</v>
      </c>
      <c r="AF18" s="126" t="s">
        <v>325</v>
      </c>
      <c r="AG18" s="127">
        <f>VLOOKUP(AF18,'GOLFER MONEY WON'!$1:$1048576,3,FALSE)</f>
        <v>0</v>
      </c>
    </row>
    <row r="19" spans="1:33" x14ac:dyDescent="0.2">
      <c r="A19" s="100">
        <v>18</v>
      </c>
      <c r="B19" s="101" t="s">
        <v>41</v>
      </c>
      <c r="C19" s="102">
        <f t="shared" si="0"/>
        <v>5381480</v>
      </c>
      <c r="D19" s="103" t="s">
        <v>92</v>
      </c>
      <c r="E19" s="108">
        <f>VLOOKUP(D19,'GOLFER MONEY WON'!$1:$1048576,3,FALSE)</f>
        <v>3240000</v>
      </c>
      <c r="F19" s="104" t="s">
        <v>107</v>
      </c>
      <c r="G19" s="108">
        <f>VLOOKUP(F19,'GOLFER MONEY WON'!$1:$1048576,3,FALSE)</f>
        <v>432000</v>
      </c>
      <c r="H19" s="113" t="s">
        <v>134</v>
      </c>
      <c r="I19" s="114">
        <f>VLOOKUP(H19,'GOLFER MONEY WON'!$1:$1048576,3,FALSE)</f>
        <v>66600</v>
      </c>
      <c r="J19" s="113" t="s">
        <v>220</v>
      </c>
      <c r="K19" s="114">
        <f>VLOOKUP(J19,'GOLFER MONEY WON'!$1:$1048576,3,FALSE)</f>
        <v>125100</v>
      </c>
      <c r="L19" s="113" t="s">
        <v>145</v>
      </c>
      <c r="M19" s="114">
        <f>VLOOKUP(L19,'GOLFER MONEY WON'!$1:$1048576,3,FALSE)</f>
        <v>580500</v>
      </c>
      <c r="N19" s="105" t="s">
        <v>114</v>
      </c>
      <c r="O19" s="116">
        <f>VLOOKUP(N19,'GOLFER MONEY WON'!$1:$1048576,3,FALSE)</f>
        <v>44280</v>
      </c>
      <c r="P19" s="105" t="s">
        <v>304</v>
      </c>
      <c r="Q19" s="116">
        <f>VLOOKUP(P19,'GOLFER MONEY WON'!$1:$1048576,3,FALSE)</f>
        <v>187200</v>
      </c>
      <c r="R19" s="105" t="s">
        <v>309</v>
      </c>
      <c r="S19" s="116">
        <f>VLOOKUP(R19,'GOLFER MONEY WON'!$1:$1048576,3,FALSE)</f>
        <v>261000</v>
      </c>
      <c r="T19" s="119" t="s">
        <v>313</v>
      </c>
      <c r="U19" s="120">
        <f>VLOOKUP(T19,'GOLFER MONEY WON'!$1:$1048576,3,FALSE)</f>
        <v>187200</v>
      </c>
      <c r="V19" s="121" t="s">
        <v>222</v>
      </c>
      <c r="W19" s="120">
        <f>VLOOKUP(V19,'GOLFER MONEY WON'!$1:$1048576,3,FALSE)</f>
        <v>57600</v>
      </c>
      <c r="X19" s="121" t="s">
        <v>317</v>
      </c>
      <c r="Y19" s="120">
        <f>VLOOKUP(X19,'GOLFER MONEY WON'!$1:$1048576,3,FALSE)</f>
        <v>0</v>
      </c>
      <c r="Z19" s="123" t="s">
        <v>321</v>
      </c>
      <c r="AA19" s="110">
        <f>VLOOKUP(Z19,'GOLFER MONEY WON'!$1:$1048576,3,FALSE)</f>
        <v>0</v>
      </c>
      <c r="AB19" s="123" t="s">
        <v>236</v>
      </c>
      <c r="AC19" s="110">
        <f>VLOOKUP(AB19,'GOLFER MONEY WON'!$1:$1048576,3,FALSE)</f>
        <v>0</v>
      </c>
      <c r="AD19" s="126" t="s">
        <v>324</v>
      </c>
      <c r="AE19" s="127">
        <f>VLOOKUP(AD19,'GOLFER MONEY WON'!$1:$1048576,3,FALSE)</f>
        <v>0</v>
      </c>
      <c r="AF19" s="126" t="s">
        <v>329</v>
      </c>
      <c r="AG19" s="127">
        <f>VLOOKUP(AF19,'GOLFER MONEY WON'!$1:$1048576,3,FALSE)</f>
        <v>200000</v>
      </c>
    </row>
    <row r="20" spans="1:33" x14ac:dyDescent="0.2">
      <c r="A20" s="100">
        <v>19</v>
      </c>
      <c r="B20" s="101" t="s">
        <v>357</v>
      </c>
      <c r="C20" s="102">
        <f t="shared" si="0"/>
        <v>5349800</v>
      </c>
      <c r="D20" s="103" t="s">
        <v>92</v>
      </c>
      <c r="E20" s="108">
        <f>VLOOKUP(D20,'GOLFER MONEY WON'!$1:$1048576,3,FALSE)</f>
        <v>3240000</v>
      </c>
      <c r="F20" s="104" t="s">
        <v>107</v>
      </c>
      <c r="G20" s="108">
        <f>VLOOKUP(F20,'GOLFER MONEY WON'!$1:$1048576,3,FALSE)</f>
        <v>432000</v>
      </c>
      <c r="H20" s="113" t="s">
        <v>220</v>
      </c>
      <c r="I20" s="114">
        <f>VLOOKUP(H20,'GOLFER MONEY WON'!$1:$1048576,3,FALSE)</f>
        <v>125100</v>
      </c>
      <c r="J20" s="113" t="s">
        <v>356</v>
      </c>
      <c r="K20" s="114">
        <f>VLOOKUP(J20,'GOLFER MONEY WON'!$1:$1048576,3,FALSE)</f>
        <v>261000</v>
      </c>
      <c r="L20" s="113" t="s">
        <v>230</v>
      </c>
      <c r="M20" s="114">
        <f>VLOOKUP(L20,'GOLFER MONEY WON'!$1:$1048576,3,FALSE)</f>
        <v>580500</v>
      </c>
      <c r="N20" s="105" t="s">
        <v>124</v>
      </c>
      <c r="O20" s="116">
        <f>VLOOKUP(N20,'GOLFER MONEY WON'!$1:$1048576,3,FALSE)</f>
        <v>125100</v>
      </c>
      <c r="P20" s="105" t="s">
        <v>233</v>
      </c>
      <c r="Q20" s="116">
        <f>VLOOKUP(P20,'GOLFER MONEY WON'!$1:$1048576,3,FALSE)</f>
        <v>0</v>
      </c>
      <c r="R20" s="105" t="s">
        <v>309</v>
      </c>
      <c r="S20" s="116">
        <f>VLOOKUP(R20,'GOLFER MONEY WON'!$1:$1048576,3,FALSE)</f>
        <v>261000</v>
      </c>
      <c r="T20" s="119" t="s">
        <v>231</v>
      </c>
      <c r="U20" s="120">
        <f>VLOOKUP(T20,'GOLFER MONEY WON'!$1:$1048576,3,FALSE)</f>
        <v>125100</v>
      </c>
      <c r="V20" s="121" t="s">
        <v>312</v>
      </c>
      <c r="W20" s="120">
        <f>VLOOKUP(V20,'GOLFER MONEY WON'!$1:$1048576,3,FALSE)</f>
        <v>0</v>
      </c>
      <c r="X20" s="121" t="s">
        <v>317</v>
      </c>
      <c r="Y20" s="120">
        <f>VLOOKUP(X20,'GOLFER MONEY WON'!$1:$1048576,3,FALSE)</f>
        <v>0</v>
      </c>
      <c r="Z20" s="123" t="s">
        <v>321</v>
      </c>
      <c r="AA20" s="110">
        <f>VLOOKUP(Z20,'GOLFER MONEY WON'!$1:$1048576,3,FALSE)</f>
        <v>0</v>
      </c>
      <c r="AB20" s="123" t="s">
        <v>236</v>
      </c>
      <c r="AC20" s="110">
        <f>VLOOKUP(AB20,'GOLFER MONEY WON'!$1:$1048576,3,FALSE)</f>
        <v>0</v>
      </c>
      <c r="AD20" s="126" t="s">
        <v>329</v>
      </c>
      <c r="AE20" s="127">
        <f>VLOOKUP(AD20,'GOLFER MONEY WON'!$1:$1048576,3,FALSE)</f>
        <v>200000</v>
      </c>
      <c r="AF20" s="126" t="s">
        <v>325</v>
      </c>
      <c r="AG20" s="127">
        <f>VLOOKUP(AF20,'GOLFER MONEY WON'!$1:$1048576,3,FALSE)</f>
        <v>0</v>
      </c>
    </row>
    <row r="21" spans="1:33" x14ac:dyDescent="0.2">
      <c r="A21" s="100">
        <v>20</v>
      </c>
      <c r="B21" s="101" t="s">
        <v>344</v>
      </c>
      <c r="C21" s="102">
        <f t="shared" si="0"/>
        <v>5327780</v>
      </c>
      <c r="D21" s="103" t="s">
        <v>92</v>
      </c>
      <c r="E21" s="108">
        <f>VLOOKUP(D21,'GOLFER MONEY WON'!$1:$1048576,3,FALSE)</f>
        <v>3240000</v>
      </c>
      <c r="F21" s="104" t="s">
        <v>90</v>
      </c>
      <c r="G21" s="108">
        <f>VLOOKUP(F21,'GOLFER MONEY WON'!$1:$1048576,3,FALSE)</f>
        <v>432000</v>
      </c>
      <c r="H21" s="113" t="s">
        <v>302</v>
      </c>
      <c r="I21" s="114">
        <f>VLOOKUP(H21,'GOLFER MONEY WON'!$1:$1048576,3,FALSE)</f>
        <v>79200</v>
      </c>
      <c r="J21" s="113" t="s">
        <v>110</v>
      </c>
      <c r="K21" s="114">
        <f>VLOOKUP(J21,'GOLFER MONEY WON'!$1:$1048576,3,FALSE)</f>
        <v>147000</v>
      </c>
      <c r="L21" s="113" t="s">
        <v>145</v>
      </c>
      <c r="M21" s="114">
        <f>VLOOKUP(L21,'GOLFER MONEY WON'!$1:$1048576,3,FALSE)</f>
        <v>580500</v>
      </c>
      <c r="N21" s="105" t="s">
        <v>115</v>
      </c>
      <c r="O21" s="116">
        <f>VLOOKUP(N21,'GOLFER MONEY WON'!$1:$1048576,3,FALSE)</f>
        <v>0</v>
      </c>
      <c r="P21" s="105" t="s">
        <v>309</v>
      </c>
      <c r="Q21" s="116">
        <f>VLOOKUP(P21,'GOLFER MONEY WON'!$1:$1048576,3,FALSE)</f>
        <v>261000</v>
      </c>
      <c r="R21" s="105" t="s">
        <v>223</v>
      </c>
      <c r="S21" s="116">
        <f>VLOOKUP(R21,'GOLFER MONEY WON'!$1:$1048576,3,FALSE)</f>
        <v>97200</v>
      </c>
      <c r="T21" s="119" t="s">
        <v>222</v>
      </c>
      <c r="U21" s="120">
        <f>VLOOKUP(T21,'GOLFER MONEY WON'!$1:$1048576,3,FALSE)</f>
        <v>57600</v>
      </c>
      <c r="V21" s="121" t="s">
        <v>117</v>
      </c>
      <c r="W21" s="120">
        <f>VLOOKUP(V21,'GOLFER MONEY WON'!$1:$1048576,3,FALSE)</f>
        <v>46080</v>
      </c>
      <c r="X21" s="121" t="s">
        <v>313</v>
      </c>
      <c r="Y21" s="120">
        <f>VLOOKUP(X21,'GOLFER MONEY WON'!$1:$1048576,3,FALSE)</f>
        <v>187200</v>
      </c>
      <c r="Z21" s="123" t="s">
        <v>321</v>
      </c>
      <c r="AA21" s="110">
        <f>VLOOKUP(Z21,'GOLFER MONEY WON'!$1:$1048576,3,FALSE)</f>
        <v>0</v>
      </c>
      <c r="AB21" s="123" t="s">
        <v>236</v>
      </c>
      <c r="AC21" s="110">
        <f>VLOOKUP(AB21,'GOLFER MONEY WON'!$1:$1048576,3,FALSE)</f>
        <v>0</v>
      </c>
      <c r="AD21" s="126" t="s">
        <v>329</v>
      </c>
      <c r="AE21" s="127">
        <f>VLOOKUP(AD21,'GOLFER MONEY WON'!$1:$1048576,3,FALSE)</f>
        <v>200000</v>
      </c>
      <c r="AF21" s="126" t="s">
        <v>325</v>
      </c>
      <c r="AG21" s="127">
        <f>VLOOKUP(AF21,'GOLFER MONEY WON'!$1:$1048576,3,FALSE)</f>
        <v>0</v>
      </c>
    </row>
    <row r="22" spans="1:33" x14ac:dyDescent="0.2">
      <c r="A22" s="100">
        <v>21</v>
      </c>
      <c r="B22" s="101" t="s">
        <v>347</v>
      </c>
      <c r="C22" s="102">
        <f t="shared" si="0"/>
        <v>5317380</v>
      </c>
      <c r="D22" s="103" t="s">
        <v>92</v>
      </c>
      <c r="E22" s="108">
        <f>VLOOKUP(D22,'GOLFER MONEY WON'!$1:$1048576,3,FALSE)</f>
        <v>3240000</v>
      </c>
      <c r="F22" s="104" t="s">
        <v>107</v>
      </c>
      <c r="G22" s="108">
        <f>VLOOKUP(F22,'GOLFER MONEY WON'!$1:$1048576,3,FALSE)</f>
        <v>432000</v>
      </c>
      <c r="H22" s="113" t="s">
        <v>230</v>
      </c>
      <c r="I22" s="114">
        <f>VLOOKUP(H22,'GOLFER MONEY WON'!$1:$1048576,3,FALSE)</f>
        <v>580500</v>
      </c>
      <c r="J22" s="113" t="s">
        <v>356</v>
      </c>
      <c r="K22" s="114">
        <f>VLOOKUP(J22,'GOLFER MONEY WON'!$1:$1048576,3,FALSE)</f>
        <v>261000</v>
      </c>
      <c r="L22" s="113" t="s">
        <v>134</v>
      </c>
      <c r="M22" s="114">
        <f>VLOOKUP(L22,'GOLFER MONEY WON'!$1:$1048576,3,FALSE)</f>
        <v>66600</v>
      </c>
      <c r="N22" s="105" t="s">
        <v>114</v>
      </c>
      <c r="O22" s="116">
        <f>VLOOKUP(N22,'GOLFER MONEY WON'!$1:$1048576,3,FALSE)</f>
        <v>44280</v>
      </c>
      <c r="P22" s="105" t="s">
        <v>233</v>
      </c>
      <c r="Q22" s="116">
        <f>VLOOKUP(P22,'GOLFER MONEY WON'!$1:$1048576,3,FALSE)</f>
        <v>0</v>
      </c>
      <c r="R22" s="105" t="s">
        <v>309</v>
      </c>
      <c r="S22" s="116">
        <f>VLOOKUP(R22,'GOLFER MONEY WON'!$1:$1048576,3,FALSE)</f>
        <v>261000</v>
      </c>
      <c r="T22" s="119" t="s">
        <v>316</v>
      </c>
      <c r="U22" s="120">
        <f>VLOOKUP(T22,'GOLFER MONEY WON'!$1:$1048576,3,FALSE)</f>
        <v>187200</v>
      </c>
      <c r="V22" s="121" t="s">
        <v>222</v>
      </c>
      <c r="W22" s="120">
        <f>VLOOKUP(V22,'GOLFER MONEY WON'!$1:$1048576,3,FALSE)</f>
        <v>57600</v>
      </c>
      <c r="X22" s="121" t="s">
        <v>313</v>
      </c>
      <c r="Y22" s="120">
        <f>VLOOKUP(X22,'GOLFER MONEY WON'!$1:$1048576,3,FALSE)</f>
        <v>187200</v>
      </c>
      <c r="Z22" s="123" t="s">
        <v>321</v>
      </c>
      <c r="AA22" s="110">
        <f>VLOOKUP(Z22,'GOLFER MONEY WON'!$1:$1048576,3,FALSE)</f>
        <v>0</v>
      </c>
      <c r="AB22" s="123" t="s">
        <v>236</v>
      </c>
      <c r="AC22" s="110">
        <f>VLOOKUP(AB22,'GOLFER MONEY WON'!$1:$1048576,3,FALSE)</f>
        <v>0</v>
      </c>
      <c r="AD22" s="126" t="s">
        <v>327</v>
      </c>
      <c r="AE22" s="127">
        <f>VLOOKUP(AD22,'GOLFER MONEY WON'!$1:$1048576,3,FALSE)</f>
        <v>0</v>
      </c>
      <c r="AF22" s="126" t="s">
        <v>325</v>
      </c>
      <c r="AG22" s="127">
        <f>VLOOKUP(AF22,'GOLFER MONEY WON'!$1:$1048576,3,FALSE)</f>
        <v>0</v>
      </c>
    </row>
    <row r="23" spans="1:33" x14ac:dyDescent="0.2">
      <c r="A23" s="100">
        <v>22</v>
      </c>
      <c r="B23" s="101" t="s">
        <v>172</v>
      </c>
      <c r="C23" s="102">
        <f t="shared" si="0"/>
        <v>5311400</v>
      </c>
      <c r="D23" s="103" t="s">
        <v>92</v>
      </c>
      <c r="E23" s="108">
        <f>VLOOKUP(D23,'GOLFER MONEY WON'!$1:$1048576,3,FALSE)</f>
        <v>3240000</v>
      </c>
      <c r="F23" s="103" t="s">
        <v>107</v>
      </c>
      <c r="G23" s="108">
        <f>VLOOKUP(F23,'GOLFER MONEY WON'!$1:$1048576,3,FALSE)</f>
        <v>432000</v>
      </c>
      <c r="H23" s="113" t="s">
        <v>302</v>
      </c>
      <c r="I23" s="114">
        <f>VLOOKUP(H23,'GOLFER MONEY WON'!$1:$1048576,3,FALSE)</f>
        <v>79200</v>
      </c>
      <c r="J23" s="113" t="s">
        <v>134</v>
      </c>
      <c r="K23" s="114">
        <f>VLOOKUP(J23,'GOLFER MONEY WON'!$1:$1048576,3,FALSE)</f>
        <v>66600</v>
      </c>
      <c r="L23" s="113" t="s">
        <v>110</v>
      </c>
      <c r="M23" s="114">
        <f>VLOOKUP(L23,'GOLFER MONEY WON'!$1:$1048576,3,FALSE)</f>
        <v>147000</v>
      </c>
      <c r="N23" s="105" t="s">
        <v>113</v>
      </c>
      <c r="O23" s="116">
        <f>VLOOKUP(N23,'GOLFER MONEY WON'!$1:$1048576,3,FALSE)</f>
        <v>79200</v>
      </c>
      <c r="P23" s="105" t="s">
        <v>309</v>
      </c>
      <c r="Q23" s="116">
        <f>VLOOKUP(P23,'GOLFER MONEY WON'!$1:$1048576,3,FALSE)</f>
        <v>261000</v>
      </c>
      <c r="R23" s="105" t="s">
        <v>308</v>
      </c>
      <c r="S23" s="116">
        <f>VLOOKUP(R23,'GOLFER MONEY WON'!$1:$1048576,3,FALSE)</f>
        <v>522000</v>
      </c>
      <c r="T23" s="119" t="s">
        <v>315</v>
      </c>
      <c r="U23" s="120">
        <f>VLOOKUP(T23,'GOLFER MONEY WON'!$1:$1048576,3,FALSE)</f>
        <v>97200</v>
      </c>
      <c r="V23" s="121" t="s">
        <v>313</v>
      </c>
      <c r="W23" s="120">
        <f>VLOOKUP(V23,'GOLFER MONEY WON'!$1:$1048576,3,FALSE)</f>
        <v>187200</v>
      </c>
      <c r="X23" s="121" t="s">
        <v>317</v>
      </c>
      <c r="Y23" s="120">
        <f>VLOOKUP(X23,'GOLFER MONEY WON'!$1:$1048576,3,FALSE)</f>
        <v>0</v>
      </c>
      <c r="Z23" s="123" t="s">
        <v>322</v>
      </c>
      <c r="AA23" s="110">
        <f>VLOOKUP(Z23,'GOLFER MONEY WON'!$1:$1048576,3,FALSE)</f>
        <v>0</v>
      </c>
      <c r="AB23" s="123" t="s">
        <v>236</v>
      </c>
      <c r="AC23" s="110">
        <f>VLOOKUP(AB23,'GOLFER MONEY WON'!$1:$1048576,3,FALSE)</f>
        <v>0</v>
      </c>
      <c r="AD23" s="126" t="s">
        <v>329</v>
      </c>
      <c r="AE23" s="127">
        <f>VLOOKUP(AD23,'GOLFER MONEY WON'!$1:$1048576,3,FALSE)</f>
        <v>200000</v>
      </c>
      <c r="AF23" s="126" t="s">
        <v>325</v>
      </c>
      <c r="AG23" s="127">
        <f>VLOOKUP(AF23,'GOLFER MONEY WON'!$1:$1048576,3,FALSE)</f>
        <v>0</v>
      </c>
    </row>
    <row r="24" spans="1:33" x14ac:dyDescent="0.2">
      <c r="A24" s="100">
        <v>23</v>
      </c>
      <c r="B24" s="101" t="s">
        <v>287</v>
      </c>
      <c r="C24" s="102">
        <f t="shared" si="0"/>
        <v>5293400</v>
      </c>
      <c r="D24" s="104" t="s">
        <v>92</v>
      </c>
      <c r="E24" s="108">
        <f>VLOOKUP(D24,'GOLFER MONEY WON'!$1:$1048576,3,FALSE)</f>
        <v>3240000</v>
      </c>
      <c r="F24" s="104" t="s">
        <v>107</v>
      </c>
      <c r="G24" s="108">
        <f>VLOOKUP(F24,'GOLFER MONEY WON'!$1:$1048576,3,FALSE)</f>
        <v>432000</v>
      </c>
      <c r="H24" s="113" t="s">
        <v>110</v>
      </c>
      <c r="I24" s="114">
        <f>VLOOKUP(H24,'GOLFER MONEY WON'!$1:$1048576,3,FALSE)</f>
        <v>147000</v>
      </c>
      <c r="J24" s="113" t="s">
        <v>123</v>
      </c>
      <c r="K24" s="114">
        <f>VLOOKUP(J24,'GOLFER MONEY WON'!$1:$1048576,3,FALSE)</f>
        <v>261000</v>
      </c>
      <c r="L24" s="113" t="s">
        <v>356</v>
      </c>
      <c r="M24" s="114">
        <f>VLOOKUP(L24,'GOLFER MONEY WON'!$1:$1048576,3,FALSE)</f>
        <v>261000</v>
      </c>
      <c r="N24" s="105" t="s">
        <v>305</v>
      </c>
      <c r="O24" s="116">
        <f>VLOOKUP(N24,'GOLFER MONEY WON'!$1:$1048576,3,FALSE)</f>
        <v>43200</v>
      </c>
      <c r="P24" s="105" t="s">
        <v>233</v>
      </c>
      <c r="Q24" s="116">
        <f>VLOOKUP(P24,'GOLFER MONEY WON'!$1:$1048576,3,FALSE)</f>
        <v>0</v>
      </c>
      <c r="R24" s="105" t="s">
        <v>308</v>
      </c>
      <c r="S24" s="116">
        <f>VLOOKUP(R24,'GOLFER MONEY WON'!$1:$1048576,3,FALSE)</f>
        <v>522000</v>
      </c>
      <c r="T24" s="121" t="s">
        <v>118</v>
      </c>
      <c r="U24" s="120">
        <f>VLOOKUP(T24,'GOLFER MONEY WON'!$1:$1048576,3,FALSE)</f>
        <v>0</v>
      </c>
      <c r="V24" s="121" t="s">
        <v>313</v>
      </c>
      <c r="W24" s="120">
        <f>VLOOKUP(V24,'GOLFER MONEY WON'!$1:$1048576,3,FALSE)</f>
        <v>187200</v>
      </c>
      <c r="X24" s="121" t="s">
        <v>317</v>
      </c>
      <c r="Y24" s="120">
        <f>VLOOKUP(X24,'GOLFER MONEY WON'!$1:$1048576,3,FALSE)</f>
        <v>0</v>
      </c>
      <c r="Z24" s="123" t="s">
        <v>322</v>
      </c>
      <c r="AA24" s="110">
        <f>VLOOKUP(Z24,'GOLFER MONEY WON'!$1:$1048576,3,FALSE)</f>
        <v>0</v>
      </c>
      <c r="AB24" s="123" t="s">
        <v>236</v>
      </c>
      <c r="AC24" s="110">
        <f>VLOOKUP(AB24,'GOLFER MONEY WON'!$1:$1048576,3,FALSE)</f>
        <v>0</v>
      </c>
      <c r="AD24" s="126" t="s">
        <v>323</v>
      </c>
      <c r="AE24" s="127">
        <f>VLOOKUP(AD24,'GOLFER MONEY WON'!$1:$1048576,3,FALSE)</f>
        <v>0</v>
      </c>
      <c r="AF24" s="126" t="s">
        <v>329</v>
      </c>
      <c r="AG24" s="127">
        <f>VLOOKUP(AF24,'GOLFER MONEY WON'!$1:$1048576,3,FALSE)</f>
        <v>200000</v>
      </c>
    </row>
    <row r="25" spans="1:33" x14ac:dyDescent="0.2">
      <c r="A25" s="100">
        <v>24</v>
      </c>
      <c r="B25" s="101" t="s">
        <v>201</v>
      </c>
      <c r="C25" s="102">
        <f t="shared" si="0"/>
        <v>5261460</v>
      </c>
      <c r="D25" s="103" t="s">
        <v>92</v>
      </c>
      <c r="E25" s="108">
        <f>VLOOKUP(D25,'GOLFER MONEY WON'!$1:$1048576,3,FALSE)</f>
        <v>3240000</v>
      </c>
      <c r="F25" s="104" t="s">
        <v>116</v>
      </c>
      <c r="G25" s="108">
        <f>VLOOKUP(F25,'GOLFER MONEY WON'!$1:$1048576,3,FALSE)</f>
        <v>97200</v>
      </c>
      <c r="H25" s="113" t="s">
        <v>230</v>
      </c>
      <c r="I25" s="114">
        <f>VLOOKUP(H25,'GOLFER MONEY WON'!$1:$1048576,3,FALSE)</f>
        <v>580500</v>
      </c>
      <c r="J25" s="113" t="s">
        <v>94</v>
      </c>
      <c r="K25" s="114">
        <f>VLOOKUP(J25,'GOLFER MONEY WON'!$1:$1048576,3,FALSE)</f>
        <v>744000</v>
      </c>
      <c r="L25" s="113" t="s">
        <v>91</v>
      </c>
      <c r="M25" s="114">
        <f>VLOOKUP(L25,'GOLFER MONEY WON'!$1:$1048576,3,FALSE)</f>
        <v>50760</v>
      </c>
      <c r="N25" s="105" t="s">
        <v>120</v>
      </c>
      <c r="O25" s="116">
        <f>VLOOKUP(N25,'GOLFER MONEY WON'!$1:$1048576,3,FALSE)</f>
        <v>0</v>
      </c>
      <c r="P25" s="105" t="s">
        <v>309</v>
      </c>
      <c r="Q25" s="116">
        <f>VLOOKUP(P25,'GOLFER MONEY WON'!$1:$1048576,3,FALSE)</f>
        <v>261000</v>
      </c>
      <c r="R25" s="105" t="s">
        <v>305</v>
      </c>
      <c r="S25" s="116">
        <f>VLOOKUP(R25,'GOLFER MONEY WON'!$1:$1048576,3,FALSE)</f>
        <v>43200</v>
      </c>
      <c r="T25" s="119" t="s">
        <v>222</v>
      </c>
      <c r="U25" s="120">
        <f>VLOOKUP(T25,'GOLFER MONEY WON'!$1:$1048576,3,FALSE)</f>
        <v>57600</v>
      </c>
      <c r="V25" s="121" t="s">
        <v>313</v>
      </c>
      <c r="W25" s="120">
        <f>VLOOKUP(V25,'GOLFER MONEY WON'!$1:$1048576,3,FALSE)</f>
        <v>187200</v>
      </c>
      <c r="X25" s="121" t="s">
        <v>317</v>
      </c>
      <c r="Y25" s="120">
        <f>VLOOKUP(X25,'GOLFER MONEY WON'!$1:$1048576,3,FALSE)</f>
        <v>0</v>
      </c>
      <c r="Z25" s="123" t="s">
        <v>322</v>
      </c>
      <c r="AA25" s="110">
        <f>VLOOKUP(Z25,'GOLFER MONEY WON'!$1:$1048576,3,FALSE)</f>
        <v>0</v>
      </c>
      <c r="AB25" s="123" t="s">
        <v>236</v>
      </c>
      <c r="AC25" s="110">
        <f>VLOOKUP(AB25,'GOLFER MONEY WON'!$1:$1048576,3,FALSE)</f>
        <v>0</v>
      </c>
      <c r="AD25" s="126" t="s">
        <v>327</v>
      </c>
      <c r="AE25" s="127">
        <f>VLOOKUP(AD25,'GOLFER MONEY WON'!$1:$1048576,3,FALSE)</f>
        <v>0</v>
      </c>
      <c r="AF25" s="126" t="s">
        <v>324</v>
      </c>
      <c r="AG25" s="127">
        <f>VLOOKUP(AF25,'GOLFER MONEY WON'!$1:$1048576,3,FALSE)</f>
        <v>0</v>
      </c>
    </row>
    <row r="26" spans="1:33" x14ac:dyDescent="0.2">
      <c r="A26" s="100">
        <v>25</v>
      </c>
      <c r="B26" s="101" t="s">
        <v>380</v>
      </c>
      <c r="C26" s="102">
        <f t="shared" si="0"/>
        <v>5175660</v>
      </c>
      <c r="D26" s="103" t="s">
        <v>92</v>
      </c>
      <c r="E26" s="108">
        <f>VLOOKUP(D26,'GOLFER MONEY WON'!$1:$1048576,3,FALSE)</f>
        <v>3240000</v>
      </c>
      <c r="F26" s="104" t="s">
        <v>106</v>
      </c>
      <c r="G26" s="108">
        <f>VLOOKUP(F26,'GOLFER MONEY WON'!$1:$1048576,3,FALSE)</f>
        <v>333000</v>
      </c>
      <c r="H26" s="113" t="s">
        <v>110</v>
      </c>
      <c r="I26" s="114">
        <f>VLOOKUP(H26,'GOLFER MONEY WON'!$1:$1048576,3,FALSE)</f>
        <v>147000</v>
      </c>
      <c r="J26" s="113" t="s">
        <v>91</v>
      </c>
      <c r="K26" s="114">
        <f>VLOOKUP(J26,'GOLFER MONEY WON'!$1:$1048576,3,FALSE)</f>
        <v>50760</v>
      </c>
      <c r="L26" s="113" t="s">
        <v>145</v>
      </c>
      <c r="M26" s="114">
        <f>VLOOKUP(L26,'GOLFER MONEY WON'!$1:$1048576,3,FALSE)</f>
        <v>580500</v>
      </c>
      <c r="N26" s="105" t="s">
        <v>233</v>
      </c>
      <c r="O26" s="116">
        <f>VLOOKUP(N26,'GOLFER MONEY WON'!$1:$1048576,3,FALSE)</f>
        <v>0</v>
      </c>
      <c r="P26" s="105" t="s">
        <v>304</v>
      </c>
      <c r="Q26" s="116">
        <f>VLOOKUP(P26,'GOLFER MONEY WON'!$1:$1048576,3,FALSE)</f>
        <v>187200</v>
      </c>
      <c r="R26" s="105" t="s">
        <v>308</v>
      </c>
      <c r="S26" s="116">
        <f>VLOOKUP(R26,'GOLFER MONEY WON'!$1:$1048576,3,FALSE)</f>
        <v>522000</v>
      </c>
      <c r="T26" s="119" t="s">
        <v>222</v>
      </c>
      <c r="U26" s="120">
        <f>VLOOKUP(T26,'GOLFER MONEY WON'!$1:$1048576,3,FALSE)</f>
        <v>57600</v>
      </c>
      <c r="V26" s="121" t="s">
        <v>235</v>
      </c>
      <c r="W26" s="120">
        <f>VLOOKUP(V26,'GOLFER MONEY WON'!$1:$1048576,3,FALSE)</f>
        <v>57600</v>
      </c>
      <c r="X26" s="121" t="s">
        <v>133</v>
      </c>
      <c r="Y26" s="120">
        <f>VLOOKUP(X26,'GOLFER MONEY WON'!$1:$1048576,3,FALSE)</f>
        <v>0</v>
      </c>
      <c r="Z26" s="123" t="s">
        <v>321</v>
      </c>
      <c r="AA26" s="110">
        <f>VLOOKUP(Z26,'GOLFER MONEY WON'!$1:$1048576,3,FALSE)</f>
        <v>0</v>
      </c>
      <c r="AB26" s="123" t="s">
        <v>236</v>
      </c>
      <c r="AC26" s="110">
        <f>VLOOKUP(AB26,'GOLFER MONEY WON'!$1:$1048576,3,FALSE)</f>
        <v>0</v>
      </c>
      <c r="AD26" s="126" t="s">
        <v>327</v>
      </c>
      <c r="AE26" s="127">
        <f>VLOOKUP(AD26,'GOLFER MONEY WON'!$1:$1048576,3,FALSE)</f>
        <v>0</v>
      </c>
      <c r="AF26" s="126" t="s">
        <v>325</v>
      </c>
      <c r="AG26" s="127">
        <f>VLOOKUP(AF26,'GOLFER MONEY WON'!$1:$1048576,3,FALSE)</f>
        <v>0</v>
      </c>
    </row>
    <row r="27" spans="1:33" x14ac:dyDescent="0.2">
      <c r="A27" s="100">
        <v>26</v>
      </c>
      <c r="B27" s="101" t="s">
        <v>387</v>
      </c>
      <c r="C27" s="102">
        <f t="shared" si="0"/>
        <v>5086800</v>
      </c>
      <c r="D27" s="103" t="s">
        <v>92</v>
      </c>
      <c r="E27" s="108">
        <f>VLOOKUP(D27,'GOLFER MONEY WON'!$1:$1048576,3,FALSE)</f>
        <v>3240000</v>
      </c>
      <c r="F27" s="104" t="s">
        <v>107</v>
      </c>
      <c r="G27" s="108">
        <f>VLOOKUP(F27,'GOLFER MONEY WON'!$1:$1048576,3,FALSE)</f>
        <v>432000</v>
      </c>
      <c r="H27" s="113" t="s">
        <v>356</v>
      </c>
      <c r="I27" s="114">
        <f>VLOOKUP(H27,'GOLFER MONEY WON'!$1:$1048576,3,FALSE)</f>
        <v>261000</v>
      </c>
      <c r="J27" s="113" t="s">
        <v>132</v>
      </c>
      <c r="K27" s="114">
        <f>VLOOKUP(J27,'GOLFER MONEY WON'!$1:$1048576,3,FALSE)</f>
        <v>0</v>
      </c>
      <c r="L27" s="113" t="s">
        <v>145</v>
      </c>
      <c r="M27" s="114">
        <f>VLOOKUP(L27,'GOLFER MONEY WON'!$1:$1048576,3,FALSE)</f>
        <v>580500</v>
      </c>
      <c r="N27" s="105" t="s">
        <v>115</v>
      </c>
      <c r="O27" s="116">
        <f>VLOOKUP(N27,'GOLFER MONEY WON'!$1:$1048576,3,FALSE)</f>
        <v>0</v>
      </c>
      <c r="P27" s="105" t="s">
        <v>233</v>
      </c>
      <c r="Q27" s="116">
        <f>VLOOKUP(P27,'GOLFER MONEY WON'!$1:$1048576,3,FALSE)</f>
        <v>0</v>
      </c>
      <c r="R27" s="105" t="s">
        <v>309</v>
      </c>
      <c r="S27" s="116">
        <f>VLOOKUP(R27,'GOLFER MONEY WON'!$1:$1048576,3,FALSE)</f>
        <v>261000</v>
      </c>
      <c r="T27" s="119" t="s">
        <v>118</v>
      </c>
      <c r="U27" s="120">
        <f>VLOOKUP(T27,'GOLFER MONEY WON'!$1:$1048576,3,FALSE)</f>
        <v>0</v>
      </c>
      <c r="V27" s="121" t="s">
        <v>147</v>
      </c>
      <c r="W27" s="120">
        <f>VLOOKUP(V27,'GOLFER MONEY WON'!$1:$1048576,3,FALSE)</f>
        <v>125100</v>
      </c>
      <c r="X27" s="121" t="s">
        <v>313</v>
      </c>
      <c r="Y27" s="120">
        <f>VLOOKUP(X27,'GOLFER MONEY WON'!$1:$1048576,3,FALSE)</f>
        <v>187200</v>
      </c>
      <c r="Z27" s="123" t="s">
        <v>321</v>
      </c>
      <c r="AA27" s="110">
        <f>VLOOKUP(Z27,'GOLFER MONEY WON'!$1:$1048576,3,FALSE)</f>
        <v>0</v>
      </c>
      <c r="AB27" s="123" t="s">
        <v>236</v>
      </c>
      <c r="AC27" s="110">
        <f>VLOOKUP(AB27,'GOLFER MONEY WON'!$1:$1048576,3,FALSE)</f>
        <v>0</v>
      </c>
      <c r="AD27" s="126" t="s">
        <v>327</v>
      </c>
      <c r="AE27" s="127">
        <f>VLOOKUP(AD27,'GOLFER MONEY WON'!$1:$1048576,3,FALSE)</f>
        <v>0</v>
      </c>
      <c r="AF27" s="126" t="s">
        <v>325</v>
      </c>
      <c r="AG27" s="127">
        <f>VLOOKUP(AF27,'GOLFER MONEY WON'!$1:$1048576,3,FALSE)</f>
        <v>0</v>
      </c>
    </row>
    <row r="28" spans="1:33" x14ac:dyDescent="0.2">
      <c r="A28" s="100">
        <v>27</v>
      </c>
      <c r="B28" s="101" t="s">
        <v>167</v>
      </c>
      <c r="C28" s="102">
        <f t="shared" si="0"/>
        <v>5053100</v>
      </c>
      <c r="D28" s="103" t="s">
        <v>92</v>
      </c>
      <c r="E28" s="108">
        <f>VLOOKUP(D28,'GOLFER MONEY WON'!$1:$1048576,3,FALSE)</f>
        <v>3240000</v>
      </c>
      <c r="F28" s="104" t="s">
        <v>95</v>
      </c>
      <c r="G28" s="108">
        <f>VLOOKUP(F28,'GOLFER MONEY WON'!$1:$1048576,3,FALSE)</f>
        <v>0</v>
      </c>
      <c r="H28" s="113" t="s">
        <v>111</v>
      </c>
      <c r="I28" s="114">
        <f>VLOOKUP(H28,'GOLFER MONEY WON'!$1:$1048576,3,FALSE)</f>
        <v>97200</v>
      </c>
      <c r="J28" s="113" t="s">
        <v>356</v>
      </c>
      <c r="K28" s="114">
        <f>VLOOKUP(J28,'GOLFER MONEY WON'!$1:$1048576,3,FALSE)</f>
        <v>261000</v>
      </c>
      <c r="L28" s="113" t="s">
        <v>145</v>
      </c>
      <c r="M28" s="114">
        <f>VLOOKUP(L28,'GOLFER MONEY WON'!$1:$1048576,3,FALSE)</f>
        <v>580500</v>
      </c>
      <c r="N28" s="105" t="s">
        <v>113</v>
      </c>
      <c r="O28" s="116">
        <f>VLOOKUP(N28,'GOLFER MONEY WON'!$1:$1048576,3,FALSE)</f>
        <v>79200</v>
      </c>
      <c r="P28" s="105" t="s">
        <v>233</v>
      </c>
      <c r="Q28" s="116">
        <f>VLOOKUP(P28,'GOLFER MONEY WON'!$1:$1048576,3,FALSE)</f>
        <v>0</v>
      </c>
      <c r="R28" s="105" t="s">
        <v>309</v>
      </c>
      <c r="S28" s="116">
        <f>VLOOKUP(R28,'GOLFER MONEY WON'!$1:$1048576,3,FALSE)</f>
        <v>261000</v>
      </c>
      <c r="T28" s="119" t="s">
        <v>121</v>
      </c>
      <c r="U28" s="120">
        <f>VLOOKUP(T28,'GOLFER MONEY WON'!$1:$1048576,3,FALSE)</f>
        <v>0</v>
      </c>
      <c r="V28" s="121" t="s">
        <v>313</v>
      </c>
      <c r="W28" s="120">
        <f>VLOOKUP(V28,'GOLFER MONEY WON'!$1:$1048576,3,FALSE)</f>
        <v>187200</v>
      </c>
      <c r="X28" s="121" t="s">
        <v>318</v>
      </c>
      <c r="Y28" s="120">
        <f>VLOOKUP(X28,'GOLFER MONEY WON'!$1:$1048576,3,FALSE)</f>
        <v>147000</v>
      </c>
      <c r="Z28" s="123" t="s">
        <v>321</v>
      </c>
      <c r="AA28" s="110">
        <f>VLOOKUP(Z28,'GOLFER MONEY WON'!$1:$1048576,3,FALSE)</f>
        <v>0</v>
      </c>
      <c r="AB28" s="123" t="s">
        <v>236</v>
      </c>
      <c r="AC28" s="110">
        <f>VLOOKUP(AB28,'GOLFER MONEY WON'!$1:$1048576,3,FALSE)</f>
        <v>0</v>
      </c>
      <c r="AD28" s="126" t="s">
        <v>329</v>
      </c>
      <c r="AE28" s="127">
        <f>VLOOKUP(AD28,'GOLFER MONEY WON'!$1:$1048576,3,FALSE)</f>
        <v>200000</v>
      </c>
      <c r="AF28" s="126" t="s">
        <v>325</v>
      </c>
      <c r="AG28" s="127">
        <f>VLOOKUP(AF28,'GOLFER MONEY WON'!$1:$1048576,3,FALSE)</f>
        <v>0</v>
      </c>
    </row>
    <row r="29" spans="1:33" x14ac:dyDescent="0.2">
      <c r="A29" s="100">
        <v>28</v>
      </c>
      <c r="B29" s="101" t="s">
        <v>53</v>
      </c>
      <c r="C29" s="102">
        <f t="shared" si="0"/>
        <v>5047400</v>
      </c>
      <c r="D29" s="103" t="s">
        <v>92</v>
      </c>
      <c r="E29" s="108">
        <f>VLOOKUP(D29,'GOLFER MONEY WON'!$1:$1048576,3,FALSE)</f>
        <v>3240000</v>
      </c>
      <c r="F29" s="104" t="s">
        <v>93</v>
      </c>
      <c r="G29" s="108">
        <f>VLOOKUP(F29,'GOLFER MONEY WON'!$1:$1048576,3,FALSE)</f>
        <v>0</v>
      </c>
      <c r="H29" s="113" t="s">
        <v>302</v>
      </c>
      <c r="I29" s="114">
        <f>VLOOKUP(H29,'GOLFER MONEY WON'!$1:$1048576,3,FALSE)</f>
        <v>79200</v>
      </c>
      <c r="J29" s="113" t="s">
        <v>102</v>
      </c>
      <c r="K29" s="114">
        <f>VLOOKUP(J29,'GOLFER MONEY WON'!$1:$1048576,3,FALSE)</f>
        <v>261000</v>
      </c>
      <c r="L29" s="113" t="s">
        <v>110</v>
      </c>
      <c r="M29" s="114">
        <f>VLOOKUP(L29,'GOLFER MONEY WON'!$1:$1048576,3,FALSE)</f>
        <v>147000</v>
      </c>
      <c r="N29" s="105" t="s">
        <v>234</v>
      </c>
      <c r="O29" s="116">
        <f>VLOOKUP(N29,'GOLFER MONEY WON'!$1:$1048576,3,FALSE)</f>
        <v>744000</v>
      </c>
      <c r="P29" s="105" t="s">
        <v>233</v>
      </c>
      <c r="Q29" s="116">
        <f>VLOOKUP(P29,'GOLFER MONEY WON'!$1:$1048576,3,FALSE)</f>
        <v>0</v>
      </c>
      <c r="R29" s="105" t="s">
        <v>309</v>
      </c>
      <c r="S29" s="116">
        <f>VLOOKUP(R29,'GOLFER MONEY WON'!$1:$1048576,3,FALSE)</f>
        <v>261000</v>
      </c>
      <c r="T29" s="119" t="s">
        <v>118</v>
      </c>
      <c r="U29" s="120">
        <f>VLOOKUP(T29,'GOLFER MONEY WON'!$1:$1048576,3,FALSE)</f>
        <v>0</v>
      </c>
      <c r="V29" s="121" t="s">
        <v>235</v>
      </c>
      <c r="W29" s="120">
        <f>VLOOKUP(V29,'GOLFER MONEY WON'!$1:$1048576,3,FALSE)</f>
        <v>57600</v>
      </c>
      <c r="X29" s="119" t="s">
        <v>222</v>
      </c>
      <c r="Y29" s="120">
        <f>VLOOKUP(X29,'GOLFER MONEY WON'!$1:$1048576,3,FALSE)</f>
        <v>57600</v>
      </c>
      <c r="Z29" s="123" t="s">
        <v>321</v>
      </c>
      <c r="AA29" s="110">
        <f>VLOOKUP(Z29,'GOLFER MONEY WON'!$1:$1048576,3,FALSE)</f>
        <v>0</v>
      </c>
      <c r="AB29" s="123" t="s">
        <v>236</v>
      </c>
      <c r="AC29" s="110">
        <f>VLOOKUP(AB29,'GOLFER MONEY WON'!$1:$1048576,3,FALSE)</f>
        <v>0</v>
      </c>
      <c r="AD29" s="126" t="s">
        <v>329</v>
      </c>
      <c r="AE29" s="127">
        <f>VLOOKUP(AD29,'GOLFER MONEY WON'!$1:$1048576,3,FALSE)</f>
        <v>200000</v>
      </c>
      <c r="AF29" s="126" t="s">
        <v>325</v>
      </c>
      <c r="AG29" s="127">
        <f>VLOOKUP(AF29,'GOLFER MONEY WON'!$1:$1048576,3,FALSE)</f>
        <v>0</v>
      </c>
    </row>
    <row r="30" spans="1:33" x14ac:dyDescent="0.2">
      <c r="A30" s="100">
        <v>29</v>
      </c>
      <c r="B30" s="101" t="s">
        <v>374</v>
      </c>
      <c r="C30" s="102">
        <f t="shared" si="0"/>
        <v>5036400</v>
      </c>
      <c r="D30" s="103" t="s">
        <v>92</v>
      </c>
      <c r="E30" s="108">
        <f>VLOOKUP(D30,'GOLFER MONEY WON'!$1:$1048576,3,FALSE)</f>
        <v>3240000</v>
      </c>
      <c r="F30" s="104" t="s">
        <v>106</v>
      </c>
      <c r="G30" s="108">
        <f>VLOOKUP(F30,'GOLFER MONEY WON'!$1:$1048576,3,FALSE)</f>
        <v>333000</v>
      </c>
      <c r="H30" s="113" t="s">
        <v>302</v>
      </c>
      <c r="I30" s="114">
        <f>VLOOKUP(H30,'GOLFER MONEY WON'!$1:$1048576,3,FALSE)</f>
        <v>79200</v>
      </c>
      <c r="J30" s="113" t="s">
        <v>356</v>
      </c>
      <c r="K30" s="114">
        <f>VLOOKUP(J30,'GOLFER MONEY WON'!$1:$1048576,3,FALSE)</f>
        <v>261000</v>
      </c>
      <c r="L30" s="113" t="s">
        <v>230</v>
      </c>
      <c r="M30" s="114">
        <f>VLOOKUP(L30,'GOLFER MONEY WON'!$1:$1048576,3,FALSE)</f>
        <v>580500</v>
      </c>
      <c r="N30" s="105" t="s">
        <v>305</v>
      </c>
      <c r="O30" s="116">
        <f>VLOOKUP(N30,'GOLFER MONEY WON'!$1:$1048576,3,FALSE)</f>
        <v>43200</v>
      </c>
      <c r="P30" s="105" t="s">
        <v>124</v>
      </c>
      <c r="Q30" s="116">
        <f>VLOOKUP(P30,'GOLFER MONEY WON'!$1:$1048576,3,FALSE)</f>
        <v>125100</v>
      </c>
      <c r="R30" s="105" t="s">
        <v>304</v>
      </c>
      <c r="S30" s="116">
        <f>VLOOKUP(R30,'GOLFER MONEY WON'!$1:$1048576,3,FALSE)</f>
        <v>187200</v>
      </c>
      <c r="T30" s="119" t="s">
        <v>118</v>
      </c>
      <c r="U30" s="120">
        <f>VLOOKUP(T30,'GOLFER MONEY WON'!$1:$1048576,3,FALSE)</f>
        <v>0</v>
      </c>
      <c r="V30" s="121" t="s">
        <v>313</v>
      </c>
      <c r="W30" s="120">
        <f>VLOOKUP(V30,'GOLFER MONEY WON'!$1:$1048576,3,FALSE)</f>
        <v>187200</v>
      </c>
      <c r="X30" s="121" t="s">
        <v>317</v>
      </c>
      <c r="Y30" s="120">
        <f>VLOOKUP(X30,'GOLFER MONEY WON'!$1:$1048576,3,FALSE)</f>
        <v>0</v>
      </c>
      <c r="Z30" s="123" t="s">
        <v>321</v>
      </c>
      <c r="AA30" s="110">
        <f>VLOOKUP(Z30,'GOLFER MONEY WON'!$1:$1048576,3,FALSE)</f>
        <v>0</v>
      </c>
      <c r="AB30" s="123" t="s">
        <v>236</v>
      </c>
      <c r="AC30" s="110">
        <f>VLOOKUP(AB30,'GOLFER MONEY WON'!$1:$1048576,3,FALSE)</f>
        <v>0</v>
      </c>
      <c r="AD30" s="126" t="s">
        <v>327</v>
      </c>
      <c r="AE30" s="127">
        <f>VLOOKUP(AD30,'GOLFER MONEY WON'!$1:$1048576,3,FALSE)</f>
        <v>0</v>
      </c>
      <c r="AF30" s="126" t="s">
        <v>325</v>
      </c>
      <c r="AG30" s="127">
        <f>VLOOKUP(AF30,'GOLFER MONEY WON'!$1:$1048576,3,FALSE)</f>
        <v>0</v>
      </c>
    </row>
    <row r="31" spans="1:33" x14ac:dyDescent="0.2">
      <c r="A31" s="100">
        <v>30</v>
      </c>
      <c r="B31" s="101" t="s">
        <v>358</v>
      </c>
      <c r="C31" s="102">
        <f t="shared" si="0"/>
        <v>4941380</v>
      </c>
      <c r="D31" s="103" t="s">
        <v>92</v>
      </c>
      <c r="E31" s="108">
        <f>VLOOKUP(D31,'GOLFER MONEY WON'!$1:$1048576,3,FALSE)</f>
        <v>3240000</v>
      </c>
      <c r="F31" s="104" t="s">
        <v>107</v>
      </c>
      <c r="G31" s="108">
        <f>VLOOKUP(F31,'GOLFER MONEY WON'!$1:$1048576,3,FALSE)</f>
        <v>432000</v>
      </c>
      <c r="H31" s="113" t="s">
        <v>302</v>
      </c>
      <c r="I31" s="114">
        <f>VLOOKUP(H31,'GOLFER MONEY WON'!$1:$1048576,3,FALSE)</f>
        <v>79200</v>
      </c>
      <c r="J31" s="113" t="s">
        <v>134</v>
      </c>
      <c r="K31" s="114">
        <f>VLOOKUP(J31,'GOLFER MONEY WON'!$1:$1048576,3,FALSE)</f>
        <v>66600</v>
      </c>
      <c r="L31" s="113" t="s">
        <v>100</v>
      </c>
      <c r="M31" s="114">
        <f>VLOOKUP(L31,'GOLFER MONEY WON'!$1:$1048576,3,FALSE)</f>
        <v>261000</v>
      </c>
      <c r="N31" s="105" t="s">
        <v>113</v>
      </c>
      <c r="O31" s="116">
        <f>VLOOKUP(N31,'GOLFER MONEY WON'!$1:$1048576,3,FALSE)</f>
        <v>79200</v>
      </c>
      <c r="P31" s="105" t="s">
        <v>99</v>
      </c>
      <c r="Q31" s="116">
        <f>VLOOKUP(P31,'GOLFER MONEY WON'!$1:$1048576,3,FALSE)</f>
        <v>333000</v>
      </c>
      <c r="R31" s="105" t="s">
        <v>124</v>
      </c>
      <c r="S31" s="116">
        <f>VLOOKUP(R31,'GOLFER MONEY WON'!$1:$1048576,3,FALSE)</f>
        <v>125100</v>
      </c>
      <c r="T31" s="119" t="s">
        <v>118</v>
      </c>
      <c r="U31" s="120">
        <f>VLOOKUP(T31,'GOLFER MONEY WON'!$1:$1048576,3,FALSE)</f>
        <v>0</v>
      </c>
      <c r="V31" s="121" t="s">
        <v>320</v>
      </c>
      <c r="W31" s="120">
        <f>VLOOKUP(V31,'GOLFER MONEY WON'!$1:$1048576,3,FALSE)</f>
        <v>79200</v>
      </c>
      <c r="X31" s="121" t="s">
        <v>317</v>
      </c>
      <c r="Y31" s="120">
        <f>VLOOKUP(X31,'GOLFER MONEY WON'!$1:$1048576,3,FALSE)</f>
        <v>0</v>
      </c>
      <c r="Z31" s="123" t="s">
        <v>321</v>
      </c>
      <c r="AA31" s="110">
        <f>VLOOKUP(Z31,'GOLFER MONEY WON'!$1:$1048576,3,FALSE)</f>
        <v>0</v>
      </c>
      <c r="AB31" s="123" t="s">
        <v>127</v>
      </c>
      <c r="AC31" s="110">
        <f>VLOOKUP(AB31,'GOLFER MONEY WON'!$1:$1048576,3,FALSE)</f>
        <v>46080</v>
      </c>
      <c r="AD31" s="126" t="s">
        <v>323</v>
      </c>
      <c r="AE31" s="127">
        <f>VLOOKUP(AD31,'GOLFER MONEY WON'!$1:$1048576,3,FALSE)</f>
        <v>0</v>
      </c>
      <c r="AF31" s="126" t="s">
        <v>329</v>
      </c>
      <c r="AG31" s="127">
        <f>VLOOKUP(AF31,'GOLFER MONEY WON'!$1:$1048576,3,FALSE)</f>
        <v>200000</v>
      </c>
    </row>
    <row r="32" spans="1:33" x14ac:dyDescent="0.2">
      <c r="A32" s="100">
        <v>31</v>
      </c>
      <c r="B32" s="101" t="s">
        <v>31</v>
      </c>
      <c r="C32" s="102">
        <f t="shared" si="0"/>
        <v>4898600</v>
      </c>
      <c r="D32" s="103" t="s">
        <v>92</v>
      </c>
      <c r="E32" s="108">
        <f>VLOOKUP(D32,'GOLFER MONEY WON'!$1:$1048576,3,FALSE)</f>
        <v>3240000</v>
      </c>
      <c r="F32" s="104" t="s">
        <v>116</v>
      </c>
      <c r="G32" s="108">
        <f>VLOOKUP(F32,'GOLFER MONEY WON'!$1:$1048576,3,FALSE)</f>
        <v>97200</v>
      </c>
      <c r="H32" s="113" t="s">
        <v>111</v>
      </c>
      <c r="I32" s="114">
        <f>VLOOKUP(H32,'GOLFER MONEY WON'!$1:$1048576,3,FALSE)</f>
        <v>97200</v>
      </c>
      <c r="J32" s="113" t="s">
        <v>220</v>
      </c>
      <c r="K32" s="114">
        <f>VLOOKUP(J32,'GOLFER MONEY WON'!$1:$1048576,3,FALSE)</f>
        <v>125100</v>
      </c>
      <c r="L32" s="113" t="s">
        <v>134</v>
      </c>
      <c r="M32" s="114">
        <f>VLOOKUP(L32,'GOLFER MONEY WON'!$1:$1048576,3,FALSE)</f>
        <v>66600</v>
      </c>
      <c r="N32" s="105" t="s">
        <v>113</v>
      </c>
      <c r="O32" s="116">
        <f>VLOOKUP(N32,'GOLFER MONEY WON'!$1:$1048576,3,FALSE)</f>
        <v>79200</v>
      </c>
      <c r="P32" s="105" t="s">
        <v>124</v>
      </c>
      <c r="Q32" s="116">
        <f>VLOOKUP(P32,'GOLFER MONEY WON'!$1:$1048576,3,FALSE)</f>
        <v>125100</v>
      </c>
      <c r="R32" s="105" t="s">
        <v>234</v>
      </c>
      <c r="S32" s="116">
        <f>VLOOKUP(R32,'GOLFER MONEY WON'!$1:$1048576,3,FALSE)</f>
        <v>744000</v>
      </c>
      <c r="T32" s="119" t="s">
        <v>222</v>
      </c>
      <c r="U32" s="120">
        <f>VLOOKUP(T32,'GOLFER MONEY WON'!$1:$1048576,3,FALSE)</f>
        <v>57600</v>
      </c>
      <c r="V32" s="121" t="s">
        <v>314</v>
      </c>
      <c r="W32" s="120">
        <f>VLOOKUP(V32,'GOLFER MONEY WON'!$1:$1048576,3,FALSE)</f>
        <v>66600</v>
      </c>
      <c r="X32" s="121" t="s">
        <v>317</v>
      </c>
      <c r="Y32" s="120">
        <f>VLOOKUP(X32,'GOLFER MONEY WON'!$1:$1048576,3,FALSE)</f>
        <v>0</v>
      </c>
      <c r="Z32" s="123" t="s">
        <v>321</v>
      </c>
      <c r="AA32" s="110">
        <f>VLOOKUP(Z32,'GOLFER MONEY WON'!$1:$1048576,3,FALSE)</f>
        <v>0</v>
      </c>
      <c r="AB32" s="123" t="s">
        <v>236</v>
      </c>
      <c r="AC32" s="110">
        <f>VLOOKUP(AB32,'GOLFER MONEY WON'!$1:$1048576,3,FALSE)</f>
        <v>0</v>
      </c>
      <c r="AD32" s="126" t="s">
        <v>326</v>
      </c>
      <c r="AE32" s="127">
        <f>VLOOKUP(AD32,'GOLFER MONEY WON'!$1:$1048576,3,FALSE)</f>
        <v>0</v>
      </c>
      <c r="AF32" s="126" t="s">
        <v>329</v>
      </c>
      <c r="AG32" s="127">
        <f>VLOOKUP(AF32,'GOLFER MONEY WON'!$1:$1048576,3,FALSE)</f>
        <v>200000</v>
      </c>
    </row>
    <row r="33" spans="1:33" x14ac:dyDescent="0.2">
      <c r="A33" s="100">
        <v>32</v>
      </c>
      <c r="B33" s="101" t="s">
        <v>56</v>
      </c>
      <c r="C33" s="102">
        <f t="shared" si="0"/>
        <v>4869500</v>
      </c>
      <c r="D33" s="103" t="s">
        <v>92</v>
      </c>
      <c r="E33" s="108">
        <f>VLOOKUP(D33,'GOLFER MONEY WON'!$1:$1048576,3,FALSE)</f>
        <v>3240000</v>
      </c>
      <c r="F33" s="104" t="s">
        <v>96</v>
      </c>
      <c r="G33" s="108">
        <f>VLOOKUP(F33,'GOLFER MONEY WON'!$1:$1048576,3,FALSE)</f>
        <v>432000</v>
      </c>
      <c r="H33" s="113" t="s">
        <v>110</v>
      </c>
      <c r="I33" s="114">
        <f>VLOOKUP(H33,'GOLFER MONEY WON'!$1:$1048576,3,FALSE)</f>
        <v>147000</v>
      </c>
      <c r="J33" s="113" t="s">
        <v>356</v>
      </c>
      <c r="K33" s="114">
        <f>VLOOKUP(J33,'GOLFER MONEY WON'!$1:$1048576,3,FALSE)</f>
        <v>261000</v>
      </c>
      <c r="L33" s="113" t="s">
        <v>303</v>
      </c>
      <c r="M33" s="114">
        <f>VLOOKUP(L33,'GOLFER MONEY WON'!$1:$1048576,3,FALSE)</f>
        <v>261000</v>
      </c>
      <c r="N33" s="105" t="s">
        <v>113</v>
      </c>
      <c r="O33" s="116">
        <f>VLOOKUP(N33,'GOLFER MONEY WON'!$1:$1048576,3,FALSE)</f>
        <v>79200</v>
      </c>
      <c r="P33" s="105" t="s">
        <v>124</v>
      </c>
      <c r="Q33" s="116">
        <f>VLOOKUP(P33,'GOLFER MONEY WON'!$1:$1048576,3,FALSE)</f>
        <v>125100</v>
      </c>
      <c r="R33" s="105" t="s">
        <v>233</v>
      </c>
      <c r="S33" s="116">
        <f>VLOOKUP(R33,'GOLFER MONEY WON'!$1:$1048576,3,FALSE)</f>
        <v>0</v>
      </c>
      <c r="T33" s="119" t="s">
        <v>121</v>
      </c>
      <c r="U33" s="120">
        <f>VLOOKUP(T33,'GOLFER MONEY WON'!$1:$1048576,3,FALSE)</f>
        <v>0</v>
      </c>
      <c r="V33" s="121" t="s">
        <v>314</v>
      </c>
      <c r="W33" s="120">
        <f>VLOOKUP(V33,'GOLFER MONEY WON'!$1:$1048576,3,FALSE)</f>
        <v>66600</v>
      </c>
      <c r="X33" s="121" t="s">
        <v>222</v>
      </c>
      <c r="Y33" s="120">
        <f>VLOOKUP(X33,'GOLFER MONEY WON'!$1:$1048576,3,FALSE)</f>
        <v>57600</v>
      </c>
      <c r="Z33" s="123" t="s">
        <v>126</v>
      </c>
      <c r="AA33" s="110">
        <f>VLOOKUP(Z33,'GOLFER MONEY WON'!$1:$1048576,3,FALSE)</f>
        <v>0</v>
      </c>
      <c r="AB33" s="123" t="s">
        <v>236</v>
      </c>
      <c r="AC33" s="110">
        <f>VLOOKUP(AB33,'GOLFER MONEY WON'!$1:$1048576,3,FALSE)</f>
        <v>0</v>
      </c>
      <c r="AD33" s="126" t="s">
        <v>329</v>
      </c>
      <c r="AE33" s="127">
        <f>VLOOKUP(AD33,'GOLFER MONEY WON'!$1:$1048576,3,FALSE)</f>
        <v>200000</v>
      </c>
      <c r="AF33" s="126" t="s">
        <v>327</v>
      </c>
      <c r="AG33" s="127">
        <f>VLOOKUP(AF33,'GOLFER MONEY WON'!$1:$1048576,3,FALSE)</f>
        <v>0</v>
      </c>
    </row>
    <row r="34" spans="1:33" x14ac:dyDescent="0.2">
      <c r="A34" s="100">
        <v>33</v>
      </c>
      <c r="B34" s="101" t="s">
        <v>206</v>
      </c>
      <c r="C34" s="102">
        <f t="shared" ref="C34:C65" si="1">SUM(E34)+G34+I34+K34+M34+O34+Q34+S34+U34+W34+Y34+AA34+AC34+AE34+AG34</f>
        <v>4853600</v>
      </c>
      <c r="D34" s="103" t="s">
        <v>92</v>
      </c>
      <c r="E34" s="108">
        <f>VLOOKUP(D34,'GOLFER MONEY WON'!$1:$1048576,3,FALSE)</f>
        <v>3240000</v>
      </c>
      <c r="F34" s="104" t="s">
        <v>93</v>
      </c>
      <c r="G34" s="108">
        <f>VLOOKUP(F34,'GOLFER MONEY WON'!$1:$1048576,3,FALSE)</f>
        <v>0</v>
      </c>
      <c r="H34" s="113" t="s">
        <v>134</v>
      </c>
      <c r="I34" s="114">
        <f>VLOOKUP(H34,'GOLFER MONEY WON'!$1:$1048576,3,FALSE)</f>
        <v>66600</v>
      </c>
      <c r="J34" s="113" t="s">
        <v>132</v>
      </c>
      <c r="K34" s="114">
        <f>VLOOKUP(J34,'GOLFER MONEY WON'!$1:$1048576,3,FALSE)</f>
        <v>0</v>
      </c>
      <c r="L34" s="113" t="s">
        <v>356</v>
      </c>
      <c r="M34" s="114">
        <f>VLOOKUP(L34,'GOLFER MONEY WON'!$1:$1048576,3,FALSE)</f>
        <v>261000</v>
      </c>
      <c r="N34" s="105" t="s">
        <v>234</v>
      </c>
      <c r="O34" s="116">
        <f>VLOOKUP(N34,'GOLFER MONEY WON'!$1:$1048576,3,FALSE)</f>
        <v>744000</v>
      </c>
      <c r="P34" s="105" t="s">
        <v>223</v>
      </c>
      <c r="Q34" s="116">
        <f>VLOOKUP(P34,'GOLFER MONEY WON'!$1:$1048576,3,FALSE)</f>
        <v>97200</v>
      </c>
      <c r="R34" s="105" t="s">
        <v>233</v>
      </c>
      <c r="S34" s="116">
        <f>VLOOKUP(R34,'GOLFER MONEY WON'!$1:$1048576,3,FALSE)</f>
        <v>0</v>
      </c>
      <c r="T34" s="119" t="s">
        <v>313</v>
      </c>
      <c r="U34" s="120">
        <f>VLOOKUP(T34,'GOLFER MONEY WON'!$1:$1048576,3,FALSE)</f>
        <v>187200</v>
      </c>
      <c r="V34" s="121" t="s">
        <v>222</v>
      </c>
      <c r="W34" s="120">
        <f>VLOOKUP(V34,'GOLFER MONEY WON'!$1:$1048576,3,FALSE)</f>
        <v>57600</v>
      </c>
      <c r="X34" s="121" t="s">
        <v>317</v>
      </c>
      <c r="Y34" s="120">
        <f>VLOOKUP(X34,'GOLFER MONEY WON'!$1:$1048576,3,FALSE)</f>
        <v>0</v>
      </c>
      <c r="Z34" s="123" t="s">
        <v>321</v>
      </c>
      <c r="AA34" s="110">
        <f>VLOOKUP(Z34,'GOLFER MONEY WON'!$1:$1048576,3,FALSE)</f>
        <v>0</v>
      </c>
      <c r="AB34" s="123" t="s">
        <v>236</v>
      </c>
      <c r="AC34" s="110">
        <f>VLOOKUP(AB34,'GOLFER MONEY WON'!$1:$1048576,3,FALSE)</f>
        <v>0</v>
      </c>
      <c r="AD34" s="126" t="s">
        <v>329</v>
      </c>
      <c r="AE34" s="127">
        <f>VLOOKUP(AD34,'GOLFER MONEY WON'!$1:$1048576,3,FALSE)</f>
        <v>200000</v>
      </c>
      <c r="AF34" s="126" t="s">
        <v>325</v>
      </c>
      <c r="AG34" s="127">
        <f>VLOOKUP(AF34,'GOLFER MONEY WON'!$1:$1048576,3,FALSE)</f>
        <v>0</v>
      </c>
    </row>
    <row r="35" spans="1:33" x14ac:dyDescent="0.2">
      <c r="A35" s="100">
        <v>34</v>
      </c>
      <c r="B35" s="101" t="s">
        <v>138</v>
      </c>
      <c r="C35" s="102">
        <f t="shared" si="1"/>
        <v>4797000</v>
      </c>
      <c r="D35" s="103" t="s">
        <v>92</v>
      </c>
      <c r="E35" s="108">
        <f>VLOOKUP(D35,'GOLFER MONEY WON'!$1:$1048576,3,FALSE)</f>
        <v>3240000</v>
      </c>
      <c r="F35" s="104" t="s">
        <v>107</v>
      </c>
      <c r="G35" s="108">
        <f>VLOOKUP(F35,'GOLFER MONEY WON'!$1:$1048576,3,FALSE)</f>
        <v>432000</v>
      </c>
      <c r="H35" s="113" t="s">
        <v>132</v>
      </c>
      <c r="I35" s="114">
        <f>VLOOKUP(H35,'GOLFER MONEY WON'!$1:$1048576,3,FALSE)</f>
        <v>0</v>
      </c>
      <c r="J35" s="113" t="s">
        <v>123</v>
      </c>
      <c r="K35" s="114">
        <f>VLOOKUP(J35,'GOLFER MONEY WON'!$1:$1048576,3,FALSE)</f>
        <v>261000</v>
      </c>
      <c r="L35" s="113" t="s">
        <v>356</v>
      </c>
      <c r="M35" s="114">
        <f>VLOOKUP(L35,'GOLFER MONEY WON'!$1:$1048576,3,FALSE)</f>
        <v>261000</v>
      </c>
      <c r="N35" s="105" t="s">
        <v>309</v>
      </c>
      <c r="O35" s="116">
        <f>VLOOKUP(N35,'GOLFER MONEY WON'!$1:$1048576,3,FALSE)</f>
        <v>261000</v>
      </c>
      <c r="P35" s="105" t="s">
        <v>233</v>
      </c>
      <c r="Q35" s="116">
        <f>VLOOKUP(P35,'GOLFER MONEY WON'!$1:$1048576,3,FALSE)</f>
        <v>0</v>
      </c>
      <c r="R35" s="105" t="s">
        <v>223</v>
      </c>
      <c r="S35" s="116">
        <f>VLOOKUP(R35,'GOLFER MONEY WON'!$1:$1048576,3,FALSE)</f>
        <v>97200</v>
      </c>
      <c r="T35" s="119" t="s">
        <v>118</v>
      </c>
      <c r="U35" s="120">
        <f>VLOOKUP(T35,'GOLFER MONEY WON'!$1:$1048576,3,FALSE)</f>
        <v>0</v>
      </c>
      <c r="V35" s="121" t="s">
        <v>222</v>
      </c>
      <c r="W35" s="120">
        <f>VLOOKUP(V35,'GOLFER MONEY WON'!$1:$1048576,3,FALSE)</f>
        <v>57600</v>
      </c>
      <c r="X35" s="121" t="s">
        <v>313</v>
      </c>
      <c r="Y35" s="120">
        <f>VLOOKUP(X35,'GOLFER MONEY WON'!$1:$1048576,3,FALSE)</f>
        <v>187200</v>
      </c>
      <c r="Z35" s="123" t="s">
        <v>321</v>
      </c>
      <c r="AA35" s="110">
        <f>VLOOKUP(Z35,'GOLFER MONEY WON'!$1:$1048576,3,FALSE)</f>
        <v>0</v>
      </c>
      <c r="AB35" s="123" t="s">
        <v>236</v>
      </c>
      <c r="AC35" s="110">
        <f>VLOOKUP(AB35,'GOLFER MONEY WON'!$1:$1048576,3,FALSE)</f>
        <v>0</v>
      </c>
      <c r="AD35" s="126" t="s">
        <v>324</v>
      </c>
      <c r="AE35" s="127">
        <f>VLOOKUP(AD35,'GOLFER MONEY WON'!$1:$1048576,3,FALSE)</f>
        <v>0</v>
      </c>
      <c r="AF35" s="126" t="s">
        <v>328</v>
      </c>
      <c r="AG35" s="127">
        <f>VLOOKUP(AF35,'GOLFER MONEY WON'!$1:$1048576,3,FALSE)</f>
        <v>0</v>
      </c>
    </row>
    <row r="36" spans="1:33" x14ac:dyDescent="0.2">
      <c r="A36" s="100">
        <v>35</v>
      </c>
      <c r="B36" s="101" t="s">
        <v>156</v>
      </c>
      <c r="C36" s="102">
        <f t="shared" si="1"/>
        <v>4782800</v>
      </c>
      <c r="D36" s="103" t="s">
        <v>92</v>
      </c>
      <c r="E36" s="108">
        <f>VLOOKUP(D36,'GOLFER MONEY WON'!$1:$1048576,3,FALSE)</f>
        <v>3240000</v>
      </c>
      <c r="F36" s="104" t="s">
        <v>95</v>
      </c>
      <c r="G36" s="108">
        <f>VLOOKUP(F36,'GOLFER MONEY WON'!$1:$1048576,3,FALSE)</f>
        <v>0</v>
      </c>
      <c r="H36" s="113" t="s">
        <v>302</v>
      </c>
      <c r="I36" s="114">
        <f>VLOOKUP(H36,'GOLFER MONEY WON'!$1:$1048576,3,FALSE)</f>
        <v>79200</v>
      </c>
      <c r="J36" s="113" t="s">
        <v>134</v>
      </c>
      <c r="K36" s="114">
        <f>VLOOKUP(J36,'GOLFER MONEY WON'!$1:$1048576,3,FALSE)</f>
        <v>66600</v>
      </c>
      <c r="L36" s="113" t="s">
        <v>230</v>
      </c>
      <c r="M36" s="114">
        <f>VLOOKUP(L36,'GOLFER MONEY WON'!$1:$1048576,3,FALSE)</f>
        <v>580500</v>
      </c>
      <c r="N36" s="105" t="s">
        <v>309</v>
      </c>
      <c r="O36" s="116">
        <f>VLOOKUP(N36,'GOLFER MONEY WON'!$1:$1048576,3,FALSE)</f>
        <v>261000</v>
      </c>
      <c r="P36" s="105" t="s">
        <v>124</v>
      </c>
      <c r="Q36" s="116">
        <f>VLOOKUP(P36,'GOLFER MONEY WON'!$1:$1048576,3,FALSE)</f>
        <v>125100</v>
      </c>
      <c r="R36" s="105" t="s">
        <v>305</v>
      </c>
      <c r="S36" s="116">
        <f>VLOOKUP(R36,'GOLFER MONEY WON'!$1:$1048576,3,FALSE)</f>
        <v>43200</v>
      </c>
      <c r="T36" s="119" t="s">
        <v>316</v>
      </c>
      <c r="U36" s="120">
        <f>VLOOKUP(T36,'GOLFER MONEY WON'!$1:$1048576,3,FALSE)</f>
        <v>187200</v>
      </c>
      <c r="V36" s="121" t="s">
        <v>312</v>
      </c>
      <c r="W36" s="120">
        <f>VLOOKUP(V36,'GOLFER MONEY WON'!$1:$1048576,3,FALSE)</f>
        <v>0</v>
      </c>
      <c r="X36" s="121" t="s">
        <v>317</v>
      </c>
      <c r="Y36" s="120">
        <f>VLOOKUP(X36,'GOLFER MONEY WON'!$1:$1048576,3,FALSE)</f>
        <v>0</v>
      </c>
      <c r="Z36" s="123" t="s">
        <v>321</v>
      </c>
      <c r="AA36" s="110">
        <f>VLOOKUP(Z36,'GOLFER MONEY WON'!$1:$1048576,3,FALSE)</f>
        <v>0</v>
      </c>
      <c r="AB36" s="123" t="s">
        <v>236</v>
      </c>
      <c r="AC36" s="110">
        <f>VLOOKUP(AB36,'GOLFER MONEY WON'!$1:$1048576,3,FALSE)</f>
        <v>0</v>
      </c>
      <c r="AD36" s="126" t="s">
        <v>329</v>
      </c>
      <c r="AE36" s="127">
        <f>VLOOKUP(AD36,'GOLFER MONEY WON'!$1:$1048576,3,FALSE)</f>
        <v>200000</v>
      </c>
      <c r="AF36" s="126" t="s">
        <v>325</v>
      </c>
      <c r="AG36" s="127">
        <f>VLOOKUP(AF36,'GOLFER MONEY WON'!$1:$1048576,3,FALSE)</f>
        <v>0</v>
      </c>
    </row>
    <row r="37" spans="1:33" x14ac:dyDescent="0.2">
      <c r="A37" s="100">
        <v>36</v>
      </c>
      <c r="B37" s="101" t="s">
        <v>361</v>
      </c>
      <c r="C37" s="102">
        <f t="shared" si="1"/>
        <v>4764200</v>
      </c>
      <c r="D37" s="103" t="s">
        <v>92</v>
      </c>
      <c r="E37" s="108">
        <f>VLOOKUP(D37,'GOLFER MONEY WON'!$1:$1048576,3,FALSE)</f>
        <v>3240000</v>
      </c>
      <c r="F37" s="104" t="s">
        <v>107</v>
      </c>
      <c r="G37" s="108">
        <f>VLOOKUP(F37,'GOLFER MONEY WON'!$1:$1048576,3,FALSE)</f>
        <v>432000</v>
      </c>
      <c r="H37" s="113" t="s">
        <v>302</v>
      </c>
      <c r="I37" s="114">
        <f>VLOOKUP(H37,'GOLFER MONEY WON'!$1:$1048576,3,FALSE)</f>
        <v>79200</v>
      </c>
      <c r="J37" s="113" t="s">
        <v>110</v>
      </c>
      <c r="K37" s="114">
        <f>VLOOKUP(J37,'GOLFER MONEY WON'!$1:$1048576,3,FALSE)</f>
        <v>147000</v>
      </c>
      <c r="L37" s="113" t="s">
        <v>220</v>
      </c>
      <c r="M37" s="114">
        <f>VLOOKUP(L37,'GOLFER MONEY WON'!$1:$1048576,3,FALSE)</f>
        <v>125100</v>
      </c>
      <c r="N37" s="105" t="s">
        <v>233</v>
      </c>
      <c r="O37" s="116">
        <f>VLOOKUP(N37,'GOLFER MONEY WON'!$1:$1048576,3,FALSE)</f>
        <v>0</v>
      </c>
      <c r="P37" s="105" t="s">
        <v>124</v>
      </c>
      <c r="Q37" s="116">
        <f>VLOOKUP(P37,'GOLFER MONEY WON'!$1:$1048576,3,FALSE)</f>
        <v>125100</v>
      </c>
      <c r="R37" s="105" t="s">
        <v>309</v>
      </c>
      <c r="S37" s="116">
        <f>VLOOKUP(R37,'GOLFER MONEY WON'!$1:$1048576,3,FALSE)</f>
        <v>261000</v>
      </c>
      <c r="T37" s="119" t="s">
        <v>222</v>
      </c>
      <c r="U37" s="120">
        <f>VLOOKUP(T37,'GOLFER MONEY WON'!$1:$1048576,3,FALSE)</f>
        <v>57600</v>
      </c>
      <c r="V37" s="121" t="s">
        <v>315</v>
      </c>
      <c r="W37" s="120">
        <f>VLOOKUP(V37,'GOLFER MONEY WON'!$1:$1048576,3,FALSE)</f>
        <v>97200</v>
      </c>
      <c r="X37" s="121" t="s">
        <v>317</v>
      </c>
      <c r="Y37" s="120">
        <f>VLOOKUP(X37,'GOLFER MONEY WON'!$1:$1048576,3,FALSE)</f>
        <v>0</v>
      </c>
      <c r="Z37" s="123" t="s">
        <v>321</v>
      </c>
      <c r="AA37" s="110">
        <f>VLOOKUP(Z37,'GOLFER MONEY WON'!$1:$1048576,3,FALSE)</f>
        <v>0</v>
      </c>
      <c r="AB37" s="123" t="s">
        <v>236</v>
      </c>
      <c r="AC37" s="110">
        <f>VLOOKUP(AB37,'GOLFER MONEY WON'!$1:$1048576,3,FALSE)</f>
        <v>0</v>
      </c>
      <c r="AD37" s="126" t="s">
        <v>329</v>
      </c>
      <c r="AE37" s="127">
        <f>VLOOKUP(AD37,'GOLFER MONEY WON'!$1:$1048576,3,FALSE)</f>
        <v>200000</v>
      </c>
      <c r="AF37" s="126" t="s">
        <v>325</v>
      </c>
      <c r="AG37" s="127">
        <f>VLOOKUP(AF37,'GOLFER MONEY WON'!$1:$1048576,3,FALSE)</f>
        <v>0</v>
      </c>
    </row>
    <row r="38" spans="1:33" x14ac:dyDescent="0.2">
      <c r="A38" s="100">
        <v>37</v>
      </c>
      <c r="B38" s="101" t="s">
        <v>191</v>
      </c>
      <c r="C38" s="102">
        <f t="shared" si="1"/>
        <v>4704860</v>
      </c>
      <c r="D38" s="103" t="s">
        <v>92</v>
      </c>
      <c r="E38" s="108">
        <f>VLOOKUP(D38,'GOLFER MONEY WON'!$1:$1048576,3,FALSE)</f>
        <v>3240000</v>
      </c>
      <c r="F38" s="104" t="s">
        <v>107</v>
      </c>
      <c r="G38" s="108">
        <f>VLOOKUP(F38,'GOLFER MONEY WON'!$1:$1048576,3,FALSE)</f>
        <v>432000</v>
      </c>
      <c r="H38" s="113" t="s">
        <v>302</v>
      </c>
      <c r="I38" s="114">
        <f>VLOOKUP(H38,'GOLFER MONEY WON'!$1:$1048576,3,FALSE)</f>
        <v>79200</v>
      </c>
      <c r="J38" s="113" t="s">
        <v>132</v>
      </c>
      <c r="K38" s="114">
        <f>VLOOKUP(J38,'GOLFER MONEY WON'!$1:$1048576,3,FALSE)</f>
        <v>0</v>
      </c>
      <c r="L38" s="113" t="s">
        <v>91</v>
      </c>
      <c r="M38" s="114">
        <f>VLOOKUP(L38,'GOLFER MONEY WON'!$1:$1048576,3,FALSE)</f>
        <v>50760</v>
      </c>
      <c r="N38" s="105" t="s">
        <v>113</v>
      </c>
      <c r="O38" s="116">
        <f>VLOOKUP(N38,'GOLFER MONEY WON'!$1:$1048576,3,FALSE)</f>
        <v>79200</v>
      </c>
      <c r="P38" s="105" t="s">
        <v>124</v>
      </c>
      <c r="Q38" s="116">
        <f>VLOOKUP(P38,'GOLFER MONEY WON'!$1:$1048576,3,FALSE)</f>
        <v>125100</v>
      </c>
      <c r="R38" s="105" t="s">
        <v>304</v>
      </c>
      <c r="S38" s="116">
        <f>VLOOKUP(R38,'GOLFER MONEY WON'!$1:$1048576,3,FALSE)</f>
        <v>187200</v>
      </c>
      <c r="T38" s="119" t="s">
        <v>222</v>
      </c>
      <c r="U38" s="120">
        <f>VLOOKUP(T38,'GOLFER MONEY WON'!$1:$1048576,3,FALSE)</f>
        <v>57600</v>
      </c>
      <c r="V38" s="121" t="s">
        <v>313</v>
      </c>
      <c r="W38" s="120">
        <f>VLOOKUP(V38,'GOLFER MONEY WON'!$1:$1048576,3,FALSE)</f>
        <v>187200</v>
      </c>
      <c r="X38" s="121" t="s">
        <v>314</v>
      </c>
      <c r="Y38" s="120">
        <f>VLOOKUP(X38,'GOLFER MONEY WON'!$1:$1048576,3,FALSE)</f>
        <v>66600</v>
      </c>
      <c r="Z38" s="123" t="s">
        <v>321</v>
      </c>
      <c r="AA38" s="110">
        <f>VLOOKUP(Z38,'GOLFER MONEY WON'!$1:$1048576,3,FALSE)</f>
        <v>0</v>
      </c>
      <c r="AB38" s="123" t="s">
        <v>236</v>
      </c>
      <c r="AC38" s="110">
        <f>VLOOKUP(AB38,'GOLFER MONEY WON'!$1:$1048576,3,FALSE)</f>
        <v>0</v>
      </c>
      <c r="AD38" s="126" t="s">
        <v>329</v>
      </c>
      <c r="AE38" s="127">
        <f>VLOOKUP(AD38,'GOLFER MONEY WON'!$1:$1048576,3,FALSE)</f>
        <v>200000</v>
      </c>
      <c r="AF38" s="126" t="s">
        <v>325</v>
      </c>
      <c r="AG38" s="127">
        <f>VLOOKUP(AF38,'GOLFER MONEY WON'!$1:$1048576,3,FALSE)</f>
        <v>0</v>
      </c>
    </row>
    <row r="39" spans="1:33" x14ac:dyDescent="0.2">
      <c r="A39" s="100">
        <v>38</v>
      </c>
      <c r="B39" s="101" t="s">
        <v>279</v>
      </c>
      <c r="C39" s="102">
        <f t="shared" si="1"/>
        <v>4682300</v>
      </c>
      <c r="D39" s="103" t="s">
        <v>92</v>
      </c>
      <c r="E39" s="108">
        <f>VLOOKUP(D39,'GOLFER MONEY WON'!$1:$1048576,3,FALSE)</f>
        <v>3240000</v>
      </c>
      <c r="F39" s="104" t="s">
        <v>95</v>
      </c>
      <c r="G39" s="108">
        <f>VLOOKUP(F39,'GOLFER MONEY WON'!$1:$1048576,3,FALSE)</f>
        <v>0</v>
      </c>
      <c r="H39" s="113" t="s">
        <v>110</v>
      </c>
      <c r="I39" s="114">
        <f>VLOOKUP(H39,'GOLFER MONEY WON'!$1:$1048576,3,FALSE)</f>
        <v>147000</v>
      </c>
      <c r="J39" s="113" t="s">
        <v>132</v>
      </c>
      <c r="K39" s="114">
        <f>VLOOKUP(J39,'GOLFER MONEY WON'!$1:$1048576,3,FALSE)</f>
        <v>0</v>
      </c>
      <c r="L39" s="113" t="s">
        <v>100</v>
      </c>
      <c r="M39" s="114">
        <f>VLOOKUP(L39,'GOLFER MONEY WON'!$1:$1048576,3,FALSE)</f>
        <v>261000</v>
      </c>
      <c r="N39" s="105" t="s">
        <v>124</v>
      </c>
      <c r="O39" s="116">
        <f>VLOOKUP(N39,'GOLFER MONEY WON'!$1:$1048576,3,FALSE)</f>
        <v>125100</v>
      </c>
      <c r="P39" s="105" t="s">
        <v>225</v>
      </c>
      <c r="Q39" s="116">
        <f>VLOOKUP(P39,'GOLFER MONEY WON'!$1:$1048576,3,FALSE)</f>
        <v>0</v>
      </c>
      <c r="R39" s="105" t="s">
        <v>308</v>
      </c>
      <c r="S39" s="116">
        <f>VLOOKUP(R39,'GOLFER MONEY WON'!$1:$1048576,3,FALSE)</f>
        <v>522000</v>
      </c>
      <c r="T39" s="119" t="s">
        <v>118</v>
      </c>
      <c r="U39" s="120">
        <f>VLOOKUP(T39,'GOLFER MONEY WON'!$1:$1048576,3,FALSE)</f>
        <v>0</v>
      </c>
      <c r="V39" s="121" t="s">
        <v>313</v>
      </c>
      <c r="W39" s="120">
        <f>VLOOKUP(V39,'GOLFER MONEY WON'!$1:$1048576,3,FALSE)</f>
        <v>187200</v>
      </c>
      <c r="X39" s="121" t="s">
        <v>317</v>
      </c>
      <c r="Y39" s="120">
        <f>VLOOKUP(X39,'GOLFER MONEY WON'!$1:$1048576,3,FALSE)</f>
        <v>0</v>
      </c>
      <c r="Z39" s="123" t="s">
        <v>126</v>
      </c>
      <c r="AA39" s="110">
        <f>VLOOKUP(Z39,'GOLFER MONEY WON'!$1:$1048576,3,FALSE)</f>
        <v>0</v>
      </c>
      <c r="AB39" s="123" t="s">
        <v>236</v>
      </c>
      <c r="AC39" s="110">
        <f>VLOOKUP(AB39,'GOLFER MONEY WON'!$1:$1048576,3,FALSE)</f>
        <v>0</v>
      </c>
      <c r="AD39" s="126" t="s">
        <v>329</v>
      </c>
      <c r="AE39" s="127">
        <f>VLOOKUP(AD39,'GOLFER MONEY WON'!$1:$1048576,3,FALSE)</f>
        <v>200000</v>
      </c>
      <c r="AF39" s="126" t="s">
        <v>325</v>
      </c>
      <c r="AG39" s="127">
        <f>VLOOKUP(AF39,'GOLFER MONEY WON'!$1:$1048576,3,FALSE)</f>
        <v>0</v>
      </c>
    </row>
    <row r="40" spans="1:33" x14ac:dyDescent="0.2">
      <c r="A40" s="100">
        <v>39</v>
      </c>
      <c r="B40" s="101" t="s">
        <v>184</v>
      </c>
      <c r="C40" s="102">
        <f t="shared" si="1"/>
        <v>4646160</v>
      </c>
      <c r="D40" s="103" t="s">
        <v>92</v>
      </c>
      <c r="E40" s="108">
        <f>VLOOKUP(D40,'GOLFER MONEY WON'!$1:$1048576,3,FALSE)</f>
        <v>3240000</v>
      </c>
      <c r="F40" s="104" t="s">
        <v>95</v>
      </c>
      <c r="G40" s="108">
        <f>VLOOKUP(F40,'GOLFER MONEY WON'!$1:$1048576,3,FALSE)</f>
        <v>0</v>
      </c>
      <c r="H40" s="113" t="s">
        <v>134</v>
      </c>
      <c r="I40" s="114">
        <f>VLOOKUP(H40,'GOLFER MONEY WON'!$1:$1048576,3,FALSE)</f>
        <v>66600</v>
      </c>
      <c r="J40" s="113" t="s">
        <v>356</v>
      </c>
      <c r="K40" s="114">
        <f>VLOOKUP(J40,'GOLFER MONEY WON'!$1:$1048576,3,FALSE)</f>
        <v>261000</v>
      </c>
      <c r="L40" s="113" t="s">
        <v>91</v>
      </c>
      <c r="M40" s="114">
        <f>VLOOKUP(L40,'GOLFER MONEY WON'!$1:$1048576,3,FALSE)</f>
        <v>50760</v>
      </c>
      <c r="N40" s="105" t="s">
        <v>309</v>
      </c>
      <c r="O40" s="116">
        <f>VLOOKUP(N40,'GOLFER MONEY WON'!$1:$1048576,3,FALSE)</f>
        <v>261000</v>
      </c>
      <c r="P40" s="105" t="s">
        <v>233</v>
      </c>
      <c r="Q40" s="116">
        <f>VLOOKUP(P40,'GOLFER MONEY WON'!$1:$1048576,3,FALSE)</f>
        <v>0</v>
      </c>
      <c r="R40" s="105" t="s">
        <v>308</v>
      </c>
      <c r="S40" s="116">
        <f>VLOOKUP(R40,'GOLFER MONEY WON'!$1:$1048576,3,FALSE)</f>
        <v>522000</v>
      </c>
      <c r="T40" s="119" t="s">
        <v>222</v>
      </c>
      <c r="U40" s="120">
        <f>VLOOKUP(T40,'GOLFER MONEY WON'!$1:$1048576,3,FALSE)</f>
        <v>57600</v>
      </c>
      <c r="V40" s="121" t="s">
        <v>313</v>
      </c>
      <c r="W40" s="120">
        <f>VLOOKUP(V40,'GOLFER MONEY WON'!$1:$1048576,3,FALSE)</f>
        <v>187200</v>
      </c>
      <c r="X40" s="121" t="s">
        <v>317</v>
      </c>
      <c r="Y40" s="120">
        <f>VLOOKUP(X40,'GOLFER MONEY WON'!$1:$1048576,3,FALSE)</f>
        <v>0</v>
      </c>
      <c r="Z40" s="123" t="s">
        <v>321</v>
      </c>
      <c r="AA40" s="110">
        <f>VLOOKUP(Z40,'GOLFER MONEY WON'!$1:$1048576,3,FALSE)</f>
        <v>0</v>
      </c>
      <c r="AB40" s="123" t="s">
        <v>236</v>
      </c>
      <c r="AC40" s="110">
        <f>VLOOKUP(AB40,'GOLFER MONEY WON'!$1:$1048576,3,FALSE)</f>
        <v>0</v>
      </c>
      <c r="AD40" s="126" t="s">
        <v>326</v>
      </c>
      <c r="AE40" s="127">
        <f>VLOOKUP(AD40,'GOLFER MONEY WON'!$1:$1048576,3,FALSE)</f>
        <v>0</v>
      </c>
      <c r="AF40" s="126" t="s">
        <v>327</v>
      </c>
      <c r="AG40" s="127">
        <f>VLOOKUP(AF40,'GOLFER MONEY WON'!$1:$1048576,3,FALSE)</f>
        <v>0</v>
      </c>
    </row>
    <row r="41" spans="1:33" x14ac:dyDescent="0.2">
      <c r="A41" s="100">
        <v>40</v>
      </c>
      <c r="B41" s="101" t="s">
        <v>393</v>
      </c>
      <c r="C41" s="102">
        <f t="shared" si="1"/>
        <v>4641800</v>
      </c>
      <c r="D41" s="103" t="s">
        <v>92</v>
      </c>
      <c r="E41" s="108">
        <f>VLOOKUP(D41,'GOLFER MONEY WON'!$1:$1048576,3,FALSE)</f>
        <v>3240000</v>
      </c>
      <c r="F41" s="104" t="s">
        <v>106</v>
      </c>
      <c r="G41" s="108">
        <f>VLOOKUP(F41,'GOLFER MONEY WON'!$1:$1048576,3,FALSE)</f>
        <v>333000</v>
      </c>
      <c r="H41" s="113" t="s">
        <v>111</v>
      </c>
      <c r="I41" s="114">
        <f>VLOOKUP(H41,'GOLFER MONEY WON'!$1:$1048576,3,FALSE)</f>
        <v>97200</v>
      </c>
      <c r="J41" s="113" t="s">
        <v>110</v>
      </c>
      <c r="K41" s="114">
        <f>VLOOKUP(J41,'GOLFER MONEY WON'!$1:$1048576,3,FALSE)</f>
        <v>147000</v>
      </c>
      <c r="L41" s="113" t="s">
        <v>134</v>
      </c>
      <c r="M41" s="114">
        <f>VLOOKUP(L41,'GOLFER MONEY WON'!$1:$1048576,3,FALSE)</f>
        <v>66600</v>
      </c>
      <c r="N41" s="105" t="s">
        <v>119</v>
      </c>
      <c r="O41" s="116">
        <f>VLOOKUP(N41,'GOLFER MONEY WON'!$1:$1048576,3,FALSE)</f>
        <v>0</v>
      </c>
      <c r="P41" s="105" t="s">
        <v>309</v>
      </c>
      <c r="Q41" s="116">
        <f>VLOOKUP(P41,'GOLFER MONEY WON'!$1:$1048576,3,FALSE)</f>
        <v>261000</v>
      </c>
      <c r="R41" s="105" t="s">
        <v>305</v>
      </c>
      <c r="S41" s="116">
        <f>VLOOKUP(R41,'GOLFER MONEY WON'!$1:$1048576,3,FALSE)</f>
        <v>43200</v>
      </c>
      <c r="T41" s="119" t="s">
        <v>118</v>
      </c>
      <c r="U41" s="120">
        <f>VLOOKUP(T41,'GOLFER MONEY WON'!$1:$1048576,3,FALSE)</f>
        <v>0</v>
      </c>
      <c r="V41" s="121" t="s">
        <v>314</v>
      </c>
      <c r="W41" s="120">
        <f>VLOOKUP(V41,'GOLFER MONEY WON'!$1:$1048576,3,FALSE)</f>
        <v>66600</v>
      </c>
      <c r="X41" s="121" t="s">
        <v>313</v>
      </c>
      <c r="Y41" s="120">
        <f>VLOOKUP(X41,'GOLFER MONEY WON'!$1:$1048576,3,FALSE)</f>
        <v>187200</v>
      </c>
      <c r="Z41" s="123" t="s">
        <v>321</v>
      </c>
      <c r="AA41" s="110">
        <f>VLOOKUP(Z41,'GOLFER MONEY WON'!$1:$1048576,3,FALSE)</f>
        <v>0</v>
      </c>
      <c r="AB41" s="123" t="s">
        <v>236</v>
      </c>
      <c r="AC41" s="110">
        <f>VLOOKUP(AB41,'GOLFER MONEY WON'!$1:$1048576,3,FALSE)</f>
        <v>0</v>
      </c>
      <c r="AD41" s="126" t="s">
        <v>324</v>
      </c>
      <c r="AE41" s="127">
        <f>VLOOKUP(AD41,'GOLFER MONEY WON'!$1:$1048576,3,FALSE)</f>
        <v>0</v>
      </c>
      <c r="AF41" s="126" t="s">
        <v>329</v>
      </c>
      <c r="AG41" s="127">
        <f>VLOOKUP(AF41,'GOLFER MONEY WON'!$1:$1048576,3,FALSE)</f>
        <v>200000</v>
      </c>
    </row>
    <row r="42" spans="1:33" x14ac:dyDescent="0.2">
      <c r="A42" s="100">
        <v>41</v>
      </c>
      <c r="B42" s="101" t="s">
        <v>292</v>
      </c>
      <c r="C42" s="102">
        <f t="shared" si="1"/>
        <v>4616300</v>
      </c>
      <c r="D42" s="103" t="s">
        <v>92</v>
      </c>
      <c r="E42" s="108">
        <f>VLOOKUP(D42,'GOLFER MONEY WON'!$1:$1048576,3,FALSE)</f>
        <v>3240000</v>
      </c>
      <c r="F42" s="104" t="s">
        <v>96</v>
      </c>
      <c r="G42" s="108">
        <f>VLOOKUP(F42,'GOLFER MONEY WON'!$1:$1048576,3,FALSE)</f>
        <v>432000</v>
      </c>
      <c r="H42" s="113" t="s">
        <v>111</v>
      </c>
      <c r="I42" s="114">
        <f>VLOOKUP(H42,'GOLFER MONEY WON'!$1:$1048576,3,FALSE)</f>
        <v>97200</v>
      </c>
      <c r="J42" s="113" t="s">
        <v>134</v>
      </c>
      <c r="K42" s="114">
        <f>VLOOKUP(J42,'GOLFER MONEY WON'!$1:$1048576,3,FALSE)</f>
        <v>66600</v>
      </c>
      <c r="L42" s="113" t="s">
        <v>302</v>
      </c>
      <c r="M42" s="114">
        <f>VLOOKUP(L42,'GOLFER MONEY WON'!$1:$1048576,3,FALSE)</f>
        <v>79200</v>
      </c>
      <c r="N42" s="105" t="s">
        <v>124</v>
      </c>
      <c r="O42" s="116">
        <f>VLOOKUP(N42,'GOLFER MONEY WON'!$1:$1048576,3,FALSE)</f>
        <v>125100</v>
      </c>
      <c r="P42" s="105" t="s">
        <v>304</v>
      </c>
      <c r="Q42" s="116">
        <f>VLOOKUP(P42,'GOLFER MONEY WON'!$1:$1048576,3,FALSE)</f>
        <v>187200</v>
      </c>
      <c r="R42" s="105" t="s">
        <v>305</v>
      </c>
      <c r="S42" s="116">
        <f>VLOOKUP(R42,'GOLFER MONEY WON'!$1:$1048576,3,FALSE)</f>
        <v>43200</v>
      </c>
      <c r="T42" s="121" t="s">
        <v>320</v>
      </c>
      <c r="U42" s="120">
        <f>VLOOKUP(T42,'GOLFER MONEY WON'!$1:$1048576,3,FALSE)</f>
        <v>79200</v>
      </c>
      <c r="V42" s="121" t="s">
        <v>314</v>
      </c>
      <c r="W42" s="120">
        <f>VLOOKUP(V42,'GOLFER MONEY WON'!$1:$1048576,3,FALSE)</f>
        <v>66600</v>
      </c>
      <c r="X42" s="121" t="s">
        <v>317</v>
      </c>
      <c r="Y42" s="120">
        <f>VLOOKUP(X42,'GOLFER MONEY WON'!$1:$1048576,3,FALSE)</f>
        <v>0</v>
      </c>
      <c r="Z42" s="123" t="s">
        <v>321</v>
      </c>
      <c r="AA42" s="110">
        <f>VLOOKUP(Z42,'GOLFER MONEY WON'!$1:$1048576,3,FALSE)</f>
        <v>0</v>
      </c>
      <c r="AB42" s="123" t="s">
        <v>236</v>
      </c>
      <c r="AC42" s="110">
        <f>VLOOKUP(AB42,'GOLFER MONEY WON'!$1:$1048576,3,FALSE)</f>
        <v>0</v>
      </c>
      <c r="AD42" s="126" t="s">
        <v>329</v>
      </c>
      <c r="AE42" s="127">
        <f>VLOOKUP(AD42,'GOLFER MONEY WON'!$1:$1048576,3,FALSE)</f>
        <v>200000</v>
      </c>
      <c r="AF42" s="126" t="s">
        <v>324</v>
      </c>
      <c r="AG42" s="127">
        <f>VLOOKUP(AF42,'GOLFER MONEY WON'!$1:$1048576,3,FALSE)</f>
        <v>0</v>
      </c>
    </row>
    <row r="43" spans="1:33" x14ac:dyDescent="0.2">
      <c r="A43" s="100">
        <v>42</v>
      </c>
      <c r="B43" s="101" t="s">
        <v>207</v>
      </c>
      <c r="C43" s="102">
        <f t="shared" si="1"/>
        <v>4601660</v>
      </c>
      <c r="D43" s="103" t="s">
        <v>92</v>
      </c>
      <c r="E43" s="108">
        <f>VLOOKUP(D43,'GOLFER MONEY WON'!$1:$1048576,3,FALSE)</f>
        <v>3240000</v>
      </c>
      <c r="F43" s="104" t="s">
        <v>107</v>
      </c>
      <c r="G43" s="108">
        <f>VLOOKUP(F43,'GOLFER MONEY WON'!$1:$1048576,3,FALSE)</f>
        <v>432000</v>
      </c>
      <c r="H43" s="113" t="s">
        <v>110</v>
      </c>
      <c r="I43" s="114">
        <f>VLOOKUP(H43,'GOLFER MONEY WON'!$1:$1048576,3,FALSE)</f>
        <v>147000</v>
      </c>
      <c r="J43" s="113" t="s">
        <v>132</v>
      </c>
      <c r="K43" s="114">
        <f>VLOOKUP(J43,'GOLFER MONEY WON'!$1:$1048576,3,FALSE)</f>
        <v>0</v>
      </c>
      <c r="L43" s="113" t="s">
        <v>91</v>
      </c>
      <c r="M43" s="114">
        <f>VLOOKUP(L43,'GOLFER MONEY WON'!$1:$1048576,3,FALSE)</f>
        <v>50760</v>
      </c>
      <c r="N43" s="105" t="s">
        <v>309</v>
      </c>
      <c r="O43" s="116">
        <f>VLOOKUP(N43,'GOLFER MONEY WON'!$1:$1048576,3,FALSE)</f>
        <v>261000</v>
      </c>
      <c r="P43" s="105" t="s">
        <v>306</v>
      </c>
      <c r="Q43" s="116">
        <f>VLOOKUP(P43,'GOLFER MONEY WON'!$1:$1048576,3,FALSE)</f>
        <v>66600</v>
      </c>
      <c r="R43" s="105" t="s">
        <v>124</v>
      </c>
      <c r="S43" s="116">
        <f>VLOOKUP(R43,'GOLFER MONEY WON'!$1:$1048576,3,FALSE)</f>
        <v>125100</v>
      </c>
      <c r="T43" s="119" t="s">
        <v>312</v>
      </c>
      <c r="U43" s="120">
        <f>VLOOKUP(T43,'GOLFER MONEY WON'!$1:$1048576,3,FALSE)</f>
        <v>0</v>
      </c>
      <c r="V43" s="121" t="s">
        <v>133</v>
      </c>
      <c r="W43" s="120">
        <f>VLOOKUP(V43,'GOLFER MONEY WON'!$1:$1048576,3,FALSE)</f>
        <v>0</v>
      </c>
      <c r="X43" s="121" t="s">
        <v>320</v>
      </c>
      <c r="Y43" s="120">
        <f>VLOOKUP(X43,'GOLFER MONEY WON'!$1:$1048576,3,FALSE)</f>
        <v>79200</v>
      </c>
      <c r="Z43" s="123" t="s">
        <v>321</v>
      </c>
      <c r="AA43" s="110">
        <f>VLOOKUP(Z43,'GOLFER MONEY WON'!$1:$1048576,3,FALSE)</f>
        <v>0</v>
      </c>
      <c r="AB43" s="123" t="s">
        <v>236</v>
      </c>
      <c r="AC43" s="110">
        <f>VLOOKUP(AB43,'GOLFER MONEY WON'!$1:$1048576,3,FALSE)</f>
        <v>0</v>
      </c>
      <c r="AD43" s="126" t="s">
        <v>329</v>
      </c>
      <c r="AE43" s="127">
        <f>VLOOKUP(AD43,'GOLFER MONEY WON'!$1:$1048576,3,FALSE)</f>
        <v>200000</v>
      </c>
      <c r="AF43" s="126" t="s">
        <v>325</v>
      </c>
      <c r="AG43" s="127">
        <f>VLOOKUP(AF43,'GOLFER MONEY WON'!$1:$1048576,3,FALSE)</f>
        <v>0</v>
      </c>
    </row>
    <row r="44" spans="1:33" x14ac:dyDescent="0.2">
      <c r="A44" s="100">
        <v>43</v>
      </c>
      <c r="B44" s="101" t="s">
        <v>275</v>
      </c>
      <c r="C44" s="102">
        <f t="shared" si="1"/>
        <v>4597940</v>
      </c>
      <c r="D44" s="104" t="s">
        <v>92</v>
      </c>
      <c r="E44" s="108">
        <f>VLOOKUP(D44,'GOLFER MONEY WON'!$1:$1048576,3,FALSE)</f>
        <v>3240000</v>
      </c>
      <c r="F44" s="104" t="s">
        <v>107</v>
      </c>
      <c r="G44" s="108">
        <f>VLOOKUP(F44,'GOLFER MONEY WON'!$1:$1048576,3,FALSE)</f>
        <v>432000</v>
      </c>
      <c r="H44" s="113" t="s">
        <v>97</v>
      </c>
      <c r="I44" s="114">
        <f>VLOOKUP(H44,'GOLFER MONEY WON'!$1:$1048576,3,FALSE)</f>
        <v>79200</v>
      </c>
      <c r="J44" s="113" t="s">
        <v>134</v>
      </c>
      <c r="K44" s="114">
        <f>VLOOKUP(J44,'GOLFER MONEY WON'!$1:$1048576,3,FALSE)</f>
        <v>66600</v>
      </c>
      <c r="L44" s="113" t="s">
        <v>102</v>
      </c>
      <c r="M44" s="114">
        <f>VLOOKUP(L44,'GOLFER MONEY WON'!$1:$1048576,3,FALSE)</f>
        <v>261000</v>
      </c>
      <c r="N44" s="105" t="s">
        <v>114</v>
      </c>
      <c r="O44" s="116">
        <f>VLOOKUP(N44,'GOLFER MONEY WON'!$1:$1048576,3,FALSE)</f>
        <v>44280</v>
      </c>
      <c r="P44" s="105" t="s">
        <v>115</v>
      </c>
      <c r="Q44" s="116">
        <f>VLOOKUP(P44,'GOLFER MONEY WON'!$1:$1048576,3,FALSE)</f>
        <v>0</v>
      </c>
      <c r="R44" s="105" t="s">
        <v>124</v>
      </c>
      <c r="S44" s="116">
        <f>VLOOKUP(R44,'GOLFER MONEY WON'!$1:$1048576,3,FALSE)</f>
        <v>125100</v>
      </c>
      <c r="T44" s="119" t="s">
        <v>222</v>
      </c>
      <c r="U44" s="120">
        <f>VLOOKUP(T44,'GOLFER MONEY WON'!$1:$1048576,3,FALSE)</f>
        <v>57600</v>
      </c>
      <c r="V44" s="121" t="s">
        <v>117</v>
      </c>
      <c r="W44" s="120">
        <f>VLOOKUP(V44,'GOLFER MONEY WON'!$1:$1048576,3,FALSE)</f>
        <v>46080</v>
      </c>
      <c r="X44" s="121" t="s">
        <v>133</v>
      </c>
      <c r="Y44" s="120">
        <f>VLOOKUP(X44,'GOLFER MONEY WON'!$1:$1048576,3,FALSE)</f>
        <v>0</v>
      </c>
      <c r="Z44" s="123" t="s">
        <v>127</v>
      </c>
      <c r="AA44" s="110">
        <f>VLOOKUP(Z44,'GOLFER MONEY WON'!$1:$1048576,3,FALSE)</f>
        <v>46080</v>
      </c>
      <c r="AB44" s="123" t="s">
        <v>236</v>
      </c>
      <c r="AC44" s="110">
        <f>VLOOKUP(AB44,'GOLFER MONEY WON'!$1:$1048576,3,FALSE)</f>
        <v>0</v>
      </c>
      <c r="AD44" s="126" t="s">
        <v>326</v>
      </c>
      <c r="AE44" s="127">
        <f>VLOOKUP(AD44,'GOLFER MONEY WON'!$1:$1048576,3,FALSE)</f>
        <v>0</v>
      </c>
      <c r="AF44" s="126" t="s">
        <v>329</v>
      </c>
      <c r="AG44" s="127">
        <f>VLOOKUP(AF44,'GOLFER MONEY WON'!$1:$1048576,3,FALSE)</f>
        <v>200000</v>
      </c>
    </row>
    <row r="45" spans="1:33" x14ac:dyDescent="0.2">
      <c r="A45" s="100">
        <v>44</v>
      </c>
      <c r="B45" s="101" t="s">
        <v>366</v>
      </c>
      <c r="C45" s="102">
        <f t="shared" si="1"/>
        <v>4565100</v>
      </c>
      <c r="D45" s="103" t="s">
        <v>92</v>
      </c>
      <c r="E45" s="108">
        <f>VLOOKUP(D45,'GOLFER MONEY WON'!$1:$1048576,3,FALSE)</f>
        <v>3240000</v>
      </c>
      <c r="F45" s="104" t="s">
        <v>107</v>
      </c>
      <c r="G45" s="108">
        <f>VLOOKUP(F45,'GOLFER MONEY WON'!$1:$1048576,3,FALSE)</f>
        <v>432000</v>
      </c>
      <c r="H45" s="113" t="s">
        <v>302</v>
      </c>
      <c r="I45" s="114">
        <f>VLOOKUP(H45,'GOLFER MONEY WON'!$1:$1048576,3,FALSE)</f>
        <v>79200</v>
      </c>
      <c r="J45" s="113" t="s">
        <v>134</v>
      </c>
      <c r="K45" s="114">
        <f>VLOOKUP(J45,'GOLFER MONEY WON'!$1:$1048576,3,FALSE)</f>
        <v>66600</v>
      </c>
      <c r="L45" s="113" t="s">
        <v>110</v>
      </c>
      <c r="M45" s="114">
        <f>VLOOKUP(L45,'GOLFER MONEY WON'!$1:$1048576,3,FALSE)</f>
        <v>147000</v>
      </c>
      <c r="N45" s="105" t="s">
        <v>124</v>
      </c>
      <c r="O45" s="116">
        <f>VLOOKUP(N45,'GOLFER MONEY WON'!$1:$1048576,3,FALSE)</f>
        <v>125100</v>
      </c>
      <c r="P45" s="105" t="s">
        <v>304</v>
      </c>
      <c r="Q45" s="116">
        <f>VLOOKUP(P45,'GOLFER MONEY WON'!$1:$1048576,3,FALSE)</f>
        <v>187200</v>
      </c>
      <c r="R45" s="105" t="s">
        <v>305</v>
      </c>
      <c r="S45" s="116">
        <f>VLOOKUP(R45,'GOLFER MONEY WON'!$1:$1048576,3,FALSE)</f>
        <v>43200</v>
      </c>
      <c r="T45" s="119" t="s">
        <v>222</v>
      </c>
      <c r="U45" s="120">
        <f>VLOOKUP(T45,'GOLFER MONEY WON'!$1:$1048576,3,FALSE)</f>
        <v>57600</v>
      </c>
      <c r="V45" s="121" t="s">
        <v>313</v>
      </c>
      <c r="W45" s="120">
        <f>VLOOKUP(V45,'GOLFER MONEY WON'!$1:$1048576,3,FALSE)</f>
        <v>187200</v>
      </c>
      <c r="X45" s="121" t="s">
        <v>317</v>
      </c>
      <c r="Y45" s="120">
        <f>VLOOKUP(X45,'GOLFER MONEY WON'!$1:$1048576,3,FALSE)</f>
        <v>0</v>
      </c>
      <c r="Z45" s="123" t="s">
        <v>321</v>
      </c>
      <c r="AA45" s="110">
        <f>VLOOKUP(Z45,'GOLFER MONEY WON'!$1:$1048576,3,FALSE)</f>
        <v>0</v>
      </c>
      <c r="AB45" s="123" t="s">
        <v>236</v>
      </c>
      <c r="AC45" s="110">
        <f>VLOOKUP(AB45,'GOLFER MONEY WON'!$1:$1048576,3,FALSE)</f>
        <v>0</v>
      </c>
      <c r="AD45" s="126" t="s">
        <v>326</v>
      </c>
      <c r="AE45" s="127">
        <f>VLOOKUP(AD45,'GOLFER MONEY WON'!$1:$1048576,3,FALSE)</f>
        <v>0</v>
      </c>
      <c r="AF45" s="126" t="s">
        <v>324</v>
      </c>
      <c r="AG45" s="127">
        <f>VLOOKUP(AF45,'GOLFER MONEY WON'!$1:$1048576,3,FALSE)</f>
        <v>0</v>
      </c>
    </row>
    <row r="46" spans="1:33" x14ac:dyDescent="0.2">
      <c r="A46" s="100">
        <v>45</v>
      </c>
      <c r="B46" s="101" t="s">
        <v>285</v>
      </c>
      <c r="C46" s="102">
        <f t="shared" si="1"/>
        <v>4550900</v>
      </c>
      <c r="D46" s="103" t="s">
        <v>92</v>
      </c>
      <c r="E46" s="108">
        <f>VLOOKUP(D46,'GOLFER MONEY WON'!$1:$1048576,3,FALSE)</f>
        <v>3240000</v>
      </c>
      <c r="F46" s="104" t="s">
        <v>95</v>
      </c>
      <c r="G46" s="108">
        <f>VLOOKUP(F46,'GOLFER MONEY WON'!$1:$1048576,3,FALSE)</f>
        <v>0</v>
      </c>
      <c r="H46" s="113" t="s">
        <v>302</v>
      </c>
      <c r="I46" s="114">
        <f>VLOOKUP(H46,'GOLFER MONEY WON'!$1:$1048576,3,FALSE)</f>
        <v>79200</v>
      </c>
      <c r="J46" s="113" t="s">
        <v>230</v>
      </c>
      <c r="K46" s="114">
        <f>VLOOKUP(J46,'GOLFER MONEY WON'!$1:$1048576,3,FALSE)</f>
        <v>580500</v>
      </c>
      <c r="L46" s="113" t="s">
        <v>110</v>
      </c>
      <c r="M46" s="114">
        <f>VLOOKUP(L46,'GOLFER MONEY WON'!$1:$1048576,3,FALSE)</f>
        <v>147000</v>
      </c>
      <c r="N46" s="105" t="s">
        <v>233</v>
      </c>
      <c r="O46" s="116">
        <f>VLOOKUP(N46,'GOLFER MONEY WON'!$1:$1048576,3,FALSE)</f>
        <v>0</v>
      </c>
      <c r="P46" s="105" t="s">
        <v>305</v>
      </c>
      <c r="Q46" s="116">
        <f>VLOOKUP(P46,'GOLFER MONEY WON'!$1:$1048576,3,FALSE)</f>
        <v>43200</v>
      </c>
      <c r="R46" s="105" t="s">
        <v>309</v>
      </c>
      <c r="S46" s="116">
        <f>VLOOKUP(R46,'GOLFER MONEY WON'!$1:$1048576,3,FALSE)</f>
        <v>261000</v>
      </c>
      <c r="T46" s="119" t="s">
        <v>311</v>
      </c>
      <c r="U46" s="120">
        <f>VLOOKUP(T46,'GOLFER MONEY WON'!$1:$1048576,3,FALSE)</f>
        <v>0</v>
      </c>
      <c r="V46" s="119" t="s">
        <v>118</v>
      </c>
      <c r="W46" s="120">
        <f>VLOOKUP(V46,'GOLFER MONEY WON'!$1:$1048576,3,FALSE)</f>
        <v>0</v>
      </c>
      <c r="X46" s="121" t="s">
        <v>317</v>
      </c>
      <c r="Y46" s="120">
        <f>VLOOKUP(X46,'GOLFER MONEY WON'!$1:$1048576,3,FALSE)</f>
        <v>0</v>
      </c>
      <c r="Z46" s="123" t="s">
        <v>322</v>
      </c>
      <c r="AA46" s="110">
        <f>VLOOKUP(Z46,'GOLFER MONEY WON'!$1:$1048576,3,FALSE)</f>
        <v>0</v>
      </c>
      <c r="AB46" s="123" t="s">
        <v>236</v>
      </c>
      <c r="AC46" s="110">
        <f>VLOOKUP(AB46,'GOLFER MONEY WON'!$1:$1048576,3,FALSE)</f>
        <v>0</v>
      </c>
      <c r="AD46" s="126" t="s">
        <v>329</v>
      </c>
      <c r="AE46" s="127">
        <f>VLOOKUP(AD46,'GOLFER MONEY WON'!$1:$1048576,3,FALSE)</f>
        <v>200000</v>
      </c>
      <c r="AF46" s="126" t="s">
        <v>325</v>
      </c>
      <c r="AG46" s="127">
        <f>VLOOKUP(AF46,'GOLFER MONEY WON'!$1:$1048576,3,FALSE)</f>
        <v>0</v>
      </c>
    </row>
    <row r="47" spans="1:33" x14ac:dyDescent="0.2">
      <c r="A47" s="100">
        <v>46</v>
      </c>
      <c r="B47" s="101" t="s">
        <v>50</v>
      </c>
      <c r="C47" s="102">
        <f t="shared" si="1"/>
        <v>4535400</v>
      </c>
      <c r="D47" s="103" t="s">
        <v>92</v>
      </c>
      <c r="E47" s="108">
        <f>VLOOKUP(D47,'GOLFER MONEY WON'!$1:$1048576,3,FALSE)</f>
        <v>3240000</v>
      </c>
      <c r="F47" s="104" t="s">
        <v>107</v>
      </c>
      <c r="G47" s="108">
        <f>VLOOKUP(F47,'GOLFER MONEY WON'!$1:$1048576,3,FALSE)</f>
        <v>432000</v>
      </c>
      <c r="H47" s="113" t="s">
        <v>302</v>
      </c>
      <c r="I47" s="114">
        <f>VLOOKUP(H47,'GOLFER MONEY WON'!$1:$1048576,3,FALSE)</f>
        <v>79200</v>
      </c>
      <c r="J47" s="113" t="s">
        <v>356</v>
      </c>
      <c r="K47" s="114">
        <f>VLOOKUP(J47,'GOLFER MONEY WON'!$1:$1048576,3,FALSE)</f>
        <v>261000</v>
      </c>
      <c r="L47" s="113" t="s">
        <v>110</v>
      </c>
      <c r="M47" s="114">
        <f>VLOOKUP(L47,'GOLFER MONEY WON'!$1:$1048576,3,FALSE)</f>
        <v>147000</v>
      </c>
      <c r="N47" s="105" t="s">
        <v>233</v>
      </c>
      <c r="O47" s="116">
        <f>VLOOKUP(N47,'GOLFER MONEY WON'!$1:$1048576,3,FALSE)</f>
        <v>0</v>
      </c>
      <c r="P47" s="105" t="s">
        <v>306</v>
      </c>
      <c r="Q47" s="116">
        <f>VLOOKUP(P47,'GOLFER MONEY WON'!$1:$1048576,3,FALSE)</f>
        <v>66600</v>
      </c>
      <c r="R47" s="105" t="s">
        <v>305</v>
      </c>
      <c r="S47" s="116">
        <f>VLOOKUP(R47,'GOLFER MONEY WON'!$1:$1048576,3,FALSE)</f>
        <v>43200</v>
      </c>
      <c r="T47" s="119" t="s">
        <v>313</v>
      </c>
      <c r="U47" s="120">
        <f>VLOOKUP(T47,'GOLFER MONEY WON'!$1:$1048576,3,FALSE)</f>
        <v>187200</v>
      </c>
      <c r="V47" s="121" t="s">
        <v>320</v>
      </c>
      <c r="W47" s="120">
        <f>VLOOKUP(V47,'GOLFER MONEY WON'!$1:$1048576,3,FALSE)</f>
        <v>79200</v>
      </c>
      <c r="X47" s="121" t="s">
        <v>317</v>
      </c>
      <c r="Y47" s="120">
        <f>VLOOKUP(X47,'GOLFER MONEY WON'!$1:$1048576,3,FALSE)</f>
        <v>0</v>
      </c>
      <c r="Z47" s="123" t="s">
        <v>321</v>
      </c>
      <c r="AA47" s="110">
        <f>VLOOKUP(Z47,'GOLFER MONEY WON'!$1:$1048576,3,FALSE)</f>
        <v>0</v>
      </c>
      <c r="AB47" s="123" t="s">
        <v>236</v>
      </c>
      <c r="AC47" s="110">
        <f>VLOOKUP(AB47,'GOLFER MONEY WON'!$1:$1048576,3,FALSE)</f>
        <v>0</v>
      </c>
      <c r="AD47" s="126" t="s">
        <v>323</v>
      </c>
      <c r="AE47" s="127">
        <f>VLOOKUP(AD47,'GOLFER MONEY WON'!$1:$1048576,3,FALSE)</f>
        <v>0</v>
      </c>
      <c r="AF47" s="126" t="s">
        <v>325</v>
      </c>
      <c r="AG47" s="127">
        <f>VLOOKUP(AF47,'GOLFER MONEY WON'!$1:$1048576,3,FALSE)</f>
        <v>0</v>
      </c>
    </row>
    <row r="48" spans="1:33" x14ac:dyDescent="0.2">
      <c r="A48" s="100">
        <v>47</v>
      </c>
      <c r="B48" s="101" t="s">
        <v>30</v>
      </c>
      <c r="C48" s="102">
        <f t="shared" si="1"/>
        <v>4520000</v>
      </c>
      <c r="D48" s="103" t="s">
        <v>92</v>
      </c>
      <c r="E48" s="108">
        <f>VLOOKUP(D48,'GOLFER MONEY WON'!$1:$1048576,3,FALSE)</f>
        <v>3240000</v>
      </c>
      <c r="F48" s="104" t="s">
        <v>107</v>
      </c>
      <c r="G48" s="108">
        <f>VLOOKUP(F48,'GOLFER MONEY WON'!$1:$1048576,3,FALSE)</f>
        <v>432000</v>
      </c>
      <c r="H48" s="113" t="s">
        <v>302</v>
      </c>
      <c r="I48" s="114">
        <f>VLOOKUP(H48,'GOLFER MONEY WON'!$1:$1048576,3,FALSE)</f>
        <v>79200</v>
      </c>
      <c r="J48" s="113" t="s">
        <v>132</v>
      </c>
      <c r="K48" s="114">
        <f>VLOOKUP(J48,'GOLFER MONEY WON'!$1:$1048576,3,FALSE)</f>
        <v>0</v>
      </c>
      <c r="L48" s="113" t="s">
        <v>356</v>
      </c>
      <c r="M48" s="114">
        <f>VLOOKUP(L48,'GOLFER MONEY WON'!$1:$1048576,3,FALSE)</f>
        <v>261000</v>
      </c>
      <c r="N48" s="105" t="s">
        <v>124</v>
      </c>
      <c r="O48" s="116">
        <f>VLOOKUP(N48,'GOLFER MONEY WON'!$1:$1048576,3,FALSE)</f>
        <v>125100</v>
      </c>
      <c r="P48" s="105" t="s">
        <v>233</v>
      </c>
      <c r="Q48" s="116">
        <f>VLOOKUP(P48,'GOLFER MONEY WON'!$1:$1048576,3,FALSE)</f>
        <v>0</v>
      </c>
      <c r="R48" s="105" t="s">
        <v>225</v>
      </c>
      <c r="S48" s="116">
        <f>VLOOKUP(R48,'GOLFER MONEY WON'!$1:$1048576,3,FALSE)</f>
        <v>0</v>
      </c>
      <c r="T48" s="119" t="s">
        <v>147</v>
      </c>
      <c r="U48" s="120">
        <f>VLOOKUP(T48,'GOLFER MONEY WON'!$1:$1048576,3,FALSE)</f>
        <v>125100</v>
      </c>
      <c r="V48" s="121" t="s">
        <v>222</v>
      </c>
      <c r="W48" s="120">
        <f>VLOOKUP(V48,'GOLFER MONEY WON'!$1:$1048576,3,FALSE)</f>
        <v>57600</v>
      </c>
      <c r="X48" s="121" t="s">
        <v>317</v>
      </c>
      <c r="Y48" s="120">
        <f>VLOOKUP(X48,'GOLFER MONEY WON'!$1:$1048576,3,FALSE)</f>
        <v>0</v>
      </c>
      <c r="Z48" s="123" t="s">
        <v>321</v>
      </c>
      <c r="AA48" s="110">
        <f>VLOOKUP(Z48,'GOLFER MONEY WON'!$1:$1048576,3,FALSE)</f>
        <v>0</v>
      </c>
      <c r="AB48" s="123" t="s">
        <v>236</v>
      </c>
      <c r="AC48" s="110">
        <f>VLOOKUP(AB48,'GOLFER MONEY WON'!$1:$1048576,3,FALSE)</f>
        <v>0</v>
      </c>
      <c r="AD48" s="126" t="s">
        <v>329</v>
      </c>
      <c r="AE48" s="127">
        <f>VLOOKUP(AD48,'GOLFER MONEY WON'!$1:$1048576,3,FALSE)</f>
        <v>200000</v>
      </c>
      <c r="AF48" s="126" t="s">
        <v>325</v>
      </c>
      <c r="AG48" s="127">
        <f>VLOOKUP(AF48,'GOLFER MONEY WON'!$1:$1048576,3,FALSE)</f>
        <v>0</v>
      </c>
    </row>
    <row r="49" spans="1:33" x14ac:dyDescent="0.2">
      <c r="A49" s="100">
        <v>48</v>
      </c>
      <c r="B49" s="101" t="s">
        <v>177</v>
      </c>
      <c r="C49" s="102">
        <f t="shared" si="1"/>
        <v>4508300</v>
      </c>
      <c r="D49" s="103" t="s">
        <v>92</v>
      </c>
      <c r="E49" s="108">
        <f>VLOOKUP(D49,'GOLFER MONEY WON'!$1:$1048576,3,FALSE)</f>
        <v>3240000</v>
      </c>
      <c r="F49" s="104" t="s">
        <v>116</v>
      </c>
      <c r="G49" s="108">
        <f>VLOOKUP(F49,'GOLFER MONEY WON'!$1:$1048576,3,FALSE)</f>
        <v>97200</v>
      </c>
      <c r="H49" s="113" t="s">
        <v>220</v>
      </c>
      <c r="I49" s="114">
        <f>VLOOKUP(H49,'GOLFER MONEY WON'!$1:$1048576,3,FALSE)</f>
        <v>125100</v>
      </c>
      <c r="J49" s="113" t="s">
        <v>356</v>
      </c>
      <c r="K49" s="114">
        <f>VLOOKUP(J49,'GOLFER MONEY WON'!$1:$1048576,3,FALSE)</f>
        <v>261000</v>
      </c>
      <c r="L49" s="113" t="s">
        <v>100</v>
      </c>
      <c r="M49" s="114">
        <f>VLOOKUP(L49,'GOLFER MONEY WON'!$1:$1048576,3,FALSE)</f>
        <v>261000</v>
      </c>
      <c r="N49" s="105" t="s">
        <v>113</v>
      </c>
      <c r="O49" s="116">
        <f>VLOOKUP(N49,'GOLFER MONEY WON'!$1:$1048576,3,FALSE)</f>
        <v>79200</v>
      </c>
      <c r="P49" s="105" t="s">
        <v>233</v>
      </c>
      <c r="Q49" s="116">
        <f>VLOOKUP(P49,'GOLFER MONEY WON'!$1:$1048576,3,FALSE)</f>
        <v>0</v>
      </c>
      <c r="R49" s="105" t="s">
        <v>225</v>
      </c>
      <c r="S49" s="116">
        <f>VLOOKUP(R49,'GOLFER MONEY WON'!$1:$1048576,3,FALSE)</f>
        <v>0</v>
      </c>
      <c r="T49" s="119" t="s">
        <v>316</v>
      </c>
      <c r="U49" s="120">
        <f>VLOOKUP(T49,'GOLFER MONEY WON'!$1:$1048576,3,FALSE)</f>
        <v>187200</v>
      </c>
      <c r="V49" s="121" t="s">
        <v>133</v>
      </c>
      <c r="W49" s="120">
        <f>VLOOKUP(V49,'GOLFER MONEY WON'!$1:$1048576,3,FALSE)</f>
        <v>0</v>
      </c>
      <c r="X49" s="121" t="s">
        <v>222</v>
      </c>
      <c r="Y49" s="120">
        <f>VLOOKUP(X49,'GOLFER MONEY WON'!$1:$1048576,3,FALSE)</f>
        <v>57600</v>
      </c>
      <c r="Z49" s="123" t="s">
        <v>322</v>
      </c>
      <c r="AA49" s="110">
        <f>VLOOKUP(Z49,'GOLFER MONEY WON'!$1:$1048576,3,FALSE)</f>
        <v>0</v>
      </c>
      <c r="AB49" s="123" t="s">
        <v>236</v>
      </c>
      <c r="AC49" s="110">
        <f>VLOOKUP(AB49,'GOLFER MONEY WON'!$1:$1048576,3,FALSE)</f>
        <v>0</v>
      </c>
      <c r="AD49" s="126" t="s">
        <v>326</v>
      </c>
      <c r="AE49" s="127">
        <f>VLOOKUP(AD49,'GOLFER MONEY WON'!$1:$1048576,3,FALSE)</f>
        <v>0</v>
      </c>
      <c r="AF49" s="126" t="s">
        <v>329</v>
      </c>
      <c r="AG49" s="127">
        <f>VLOOKUP(AF49,'GOLFER MONEY WON'!$1:$1048576,3,FALSE)</f>
        <v>200000</v>
      </c>
    </row>
    <row r="50" spans="1:33" x14ac:dyDescent="0.2">
      <c r="A50" s="100">
        <v>49</v>
      </c>
      <c r="B50" s="101" t="s">
        <v>381</v>
      </c>
      <c r="C50" s="102">
        <f t="shared" si="1"/>
        <v>4507200</v>
      </c>
      <c r="D50" s="103" t="s">
        <v>92</v>
      </c>
      <c r="E50" s="108">
        <f>VLOOKUP(D50,'GOLFER MONEY WON'!$1:$1048576,3,FALSE)</f>
        <v>3240000</v>
      </c>
      <c r="F50" s="104" t="s">
        <v>96</v>
      </c>
      <c r="G50" s="108">
        <f>VLOOKUP(F50,'GOLFER MONEY WON'!$1:$1048576,3,FALSE)</f>
        <v>432000</v>
      </c>
      <c r="H50" s="113" t="s">
        <v>134</v>
      </c>
      <c r="I50" s="114">
        <f>VLOOKUP(H50,'GOLFER MONEY WON'!$1:$1048576,3,FALSE)</f>
        <v>66600</v>
      </c>
      <c r="J50" s="113" t="s">
        <v>356</v>
      </c>
      <c r="K50" s="114">
        <f>VLOOKUP(J50,'GOLFER MONEY WON'!$1:$1048576,3,FALSE)</f>
        <v>261000</v>
      </c>
      <c r="L50" s="113" t="s">
        <v>302</v>
      </c>
      <c r="M50" s="114">
        <f>VLOOKUP(L50,'GOLFER MONEY WON'!$1:$1048576,3,FALSE)</f>
        <v>79200</v>
      </c>
      <c r="N50" s="105" t="s">
        <v>309</v>
      </c>
      <c r="O50" s="116">
        <f>VLOOKUP(N50,'GOLFER MONEY WON'!$1:$1048576,3,FALSE)</f>
        <v>261000</v>
      </c>
      <c r="P50" s="105" t="s">
        <v>233</v>
      </c>
      <c r="Q50" s="116">
        <f>VLOOKUP(P50,'GOLFER MONEY WON'!$1:$1048576,3,FALSE)</f>
        <v>0</v>
      </c>
      <c r="R50" s="105" t="s">
        <v>305</v>
      </c>
      <c r="S50" s="116">
        <f>VLOOKUP(R50,'GOLFER MONEY WON'!$1:$1048576,3,FALSE)</f>
        <v>43200</v>
      </c>
      <c r="T50" s="119" t="s">
        <v>222</v>
      </c>
      <c r="U50" s="120">
        <f>VLOOKUP(T50,'GOLFER MONEY WON'!$1:$1048576,3,FALSE)</f>
        <v>57600</v>
      </c>
      <c r="V50" s="121" t="s">
        <v>314</v>
      </c>
      <c r="W50" s="120">
        <f>VLOOKUP(V50,'GOLFER MONEY WON'!$1:$1048576,3,FALSE)</f>
        <v>66600</v>
      </c>
      <c r="X50" s="121" t="s">
        <v>317</v>
      </c>
      <c r="Y50" s="120">
        <f>VLOOKUP(X50,'GOLFER MONEY WON'!$1:$1048576,3,FALSE)</f>
        <v>0</v>
      </c>
      <c r="Z50" s="123" t="s">
        <v>321</v>
      </c>
      <c r="AA50" s="110">
        <f>VLOOKUP(Z50,'GOLFER MONEY WON'!$1:$1048576,3,FALSE)</f>
        <v>0</v>
      </c>
      <c r="AB50" s="123" t="s">
        <v>236</v>
      </c>
      <c r="AC50" s="110">
        <f>VLOOKUP(AB50,'GOLFER MONEY WON'!$1:$1048576,3,FALSE)</f>
        <v>0</v>
      </c>
      <c r="AD50" s="126" t="s">
        <v>327</v>
      </c>
      <c r="AE50" s="127">
        <f>VLOOKUP(AD50,'GOLFER MONEY WON'!$1:$1048576,3,FALSE)</f>
        <v>0</v>
      </c>
      <c r="AF50" s="126" t="s">
        <v>328</v>
      </c>
      <c r="AG50" s="127">
        <f>VLOOKUP(AF50,'GOLFER MONEY WON'!$1:$1048576,3,FALSE)</f>
        <v>0</v>
      </c>
    </row>
    <row r="51" spans="1:33" x14ac:dyDescent="0.2">
      <c r="A51" s="100">
        <v>50</v>
      </c>
      <c r="B51" s="101" t="s">
        <v>258</v>
      </c>
      <c r="C51" s="102">
        <f t="shared" si="1"/>
        <v>4455900</v>
      </c>
      <c r="D51" s="103" t="s">
        <v>92</v>
      </c>
      <c r="E51" s="108">
        <f>VLOOKUP(D51,'GOLFER MONEY WON'!$1:$1048576,3,FALSE)</f>
        <v>3240000</v>
      </c>
      <c r="F51" s="104" t="s">
        <v>116</v>
      </c>
      <c r="G51" s="108">
        <f>VLOOKUP(F51,'GOLFER MONEY WON'!$1:$1048576,3,FALSE)</f>
        <v>97200</v>
      </c>
      <c r="H51" s="113" t="s">
        <v>302</v>
      </c>
      <c r="I51" s="114">
        <f>VLOOKUP(H51,'GOLFER MONEY WON'!$1:$1048576,3,FALSE)</f>
        <v>79200</v>
      </c>
      <c r="J51" s="113" t="s">
        <v>109</v>
      </c>
      <c r="K51" s="114">
        <f>VLOOKUP(J51,'GOLFER MONEY WON'!$1:$1048576,3,FALSE)</f>
        <v>111600</v>
      </c>
      <c r="L51" s="113" t="s">
        <v>145</v>
      </c>
      <c r="M51" s="114">
        <f>VLOOKUP(L51,'GOLFER MONEY WON'!$1:$1048576,3,FALSE)</f>
        <v>580500</v>
      </c>
      <c r="N51" s="105" t="s">
        <v>115</v>
      </c>
      <c r="O51" s="116">
        <f>VLOOKUP(N51,'GOLFER MONEY WON'!$1:$1048576,3,FALSE)</f>
        <v>0</v>
      </c>
      <c r="P51" s="105" t="s">
        <v>150</v>
      </c>
      <c r="Q51" s="116">
        <f>VLOOKUP(P51,'GOLFER MONEY WON'!$1:$1048576,3,FALSE)</f>
        <v>0</v>
      </c>
      <c r="R51" s="105" t="s">
        <v>223</v>
      </c>
      <c r="S51" s="116">
        <f>VLOOKUP(R51,'GOLFER MONEY WON'!$1:$1048576,3,FALSE)</f>
        <v>97200</v>
      </c>
      <c r="T51" s="119" t="s">
        <v>231</v>
      </c>
      <c r="U51" s="120">
        <f>VLOOKUP(T51,'GOLFER MONEY WON'!$1:$1048576,3,FALSE)</f>
        <v>125100</v>
      </c>
      <c r="V51" s="121" t="s">
        <v>147</v>
      </c>
      <c r="W51" s="120">
        <f>VLOOKUP(V51,'GOLFER MONEY WON'!$1:$1048576,3,FALSE)</f>
        <v>125100</v>
      </c>
      <c r="X51" s="121" t="s">
        <v>133</v>
      </c>
      <c r="Y51" s="120">
        <f>VLOOKUP(X51,'GOLFER MONEY WON'!$1:$1048576,3,FALSE)</f>
        <v>0</v>
      </c>
      <c r="Z51" s="123" t="s">
        <v>126</v>
      </c>
      <c r="AA51" s="110">
        <f>VLOOKUP(Z51,'GOLFER MONEY WON'!$1:$1048576,3,FALSE)</f>
        <v>0</v>
      </c>
      <c r="AB51" s="123" t="s">
        <v>131</v>
      </c>
      <c r="AC51" s="110">
        <f>VLOOKUP(AB51,'GOLFER MONEY WON'!$1:$1048576,3,FALSE)</f>
        <v>0</v>
      </c>
      <c r="AD51" s="126" t="s">
        <v>327</v>
      </c>
      <c r="AE51" s="127">
        <f>VLOOKUP(AD51,'GOLFER MONEY WON'!$1:$1048576,3,FALSE)</f>
        <v>0</v>
      </c>
      <c r="AF51" s="126" t="s">
        <v>325</v>
      </c>
      <c r="AG51" s="127">
        <f>VLOOKUP(AF51,'GOLFER MONEY WON'!$1:$1048576,3,FALSE)</f>
        <v>0</v>
      </c>
    </row>
    <row r="52" spans="1:33" x14ac:dyDescent="0.2">
      <c r="A52" s="100">
        <v>51</v>
      </c>
      <c r="B52" s="101" t="s">
        <v>137</v>
      </c>
      <c r="C52" s="102">
        <f t="shared" si="1"/>
        <v>4415760</v>
      </c>
      <c r="D52" s="103" t="s">
        <v>92</v>
      </c>
      <c r="E52" s="108">
        <f>VLOOKUP(D52,'GOLFER MONEY WON'!$1:$1048576,3,FALSE)</f>
        <v>3240000</v>
      </c>
      <c r="F52" s="103" t="s">
        <v>95</v>
      </c>
      <c r="G52" s="108">
        <f>VLOOKUP(F52,'GOLFER MONEY WON'!$1:$1048576,3,FALSE)</f>
        <v>0</v>
      </c>
      <c r="H52" s="113" t="s">
        <v>91</v>
      </c>
      <c r="I52" s="114">
        <f>VLOOKUP(H52,'GOLFER MONEY WON'!$1:$1048576,3,FALSE)</f>
        <v>50760</v>
      </c>
      <c r="J52" s="113" t="s">
        <v>356</v>
      </c>
      <c r="K52" s="114">
        <f>VLOOKUP(J52,'GOLFER MONEY WON'!$1:$1048576,3,FALSE)</f>
        <v>261000</v>
      </c>
      <c r="L52" s="113" t="s">
        <v>145</v>
      </c>
      <c r="M52" s="114">
        <f>VLOOKUP(L52,'GOLFER MONEY WON'!$1:$1048576,3,FALSE)</f>
        <v>580500</v>
      </c>
      <c r="N52" s="105" t="s">
        <v>233</v>
      </c>
      <c r="O52" s="116">
        <f>VLOOKUP(N52,'GOLFER MONEY WON'!$1:$1048576,3,FALSE)</f>
        <v>0</v>
      </c>
      <c r="P52" s="105" t="s">
        <v>305</v>
      </c>
      <c r="Q52" s="116">
        <f>VLOOKUP(P52,'GOLFER MONEY WON'!$1:$1048576,3,FALSE)</f>
        <v>43200</v>
      </c>
      <c r="R52" s="105" t="s">
        <v>124</v>
      </c>
      <c r="S52" s="116">
        <f>VLOOKUP(R52,'GOLFER MONEY WON'!$1:$1048576,3,FALSE)</f>
        <v>125100</v>
      </c>
      <c r="T52" s="121" t="s">
        <v>222</v>
      </c>
      <c r="U52" s="120">
        <f>VLOOKUP(T52,'GOLFER MONEY WON'!$1:$1048576,3,FALSE)</f>
        <v>57600</v>
      </c>
      <c r="V52" s="121" t="s">
        <v>235</v>
      </c>
      <c r="W52" s="120">
        <f>VLOOKUP(V52,'GOLFER MONEY WON'!$1:$1048576,3,FALSE)</f>
        <v>57600</v>
      </c>
      <c r="X52" s="121" t="s">
        <v>133</v>
      </c>
      <c r="Y52" s="120">
        <f>VLOOKUP(X52,'GOLFER MONEY WON'!$1:$1048576,3,FALSE)</f>
        <v>0</v>
      </c>
      <c r="Z52" s="123" t="s">
        <v>321</v>
      </c>
      <c r="AA52" s="110">
        <f>VLOOKUP(Z52,'GOLFER MONEY WON'!$1:$1048576,3,FALSE)</f>
        <v>0</v>
      </c>
      <c r="AB52" s="123" t="s">
        <v>236</v>
      </c>
      <c r="AC52" s="110">
        <f>VLOOKUP(AB52,'GOLFER MONEY WON'!$1:$1048576,3,FALSE)</f>
        <v>0</v>
      </c>
      <c r="AD52" s="126" t="s">
        <v>328</v>
      </c>
      <c r="AE52" s="127">
        <f>VLOOKUP(AD52,'GOLFER MONEY WON'!$1:$1048576,3,FALSE)</f>
        <v>0</v>
      </c>
      <c r="AF52" s="126" t="s">
        <v>325</v>
      </c>
      <c r="AG52" s="127">
        <f>VLOOKUP(AF52,'GOLFER MONEY WON'!$1:$1048576,3,FALSE)</f>
        <v>0</v>
      </c>
    </row>
    <row r="53" spans="1:33" x14ac:dyDescent="0.2">
      <c r="A53" s="100">
        <v>52</v>
      </c>
      <c r="B53" s="101" t="s">
        <v>375</v>
      </c>
      <c r="C53" s="102">
        <f t="shared" si="1"/>
        <v>4372700</v>
      </c>
      <c r="D53" s="103" t="s">
        <v>101</v>
      </c>
      <c r="E53" s="108">
        <f>VLOOKUP(D53,'GOLFER MONEY WON'!$1:$1048576,3,FALSE)</f>
        <v>744000</v>
      </c>
      <c r="F53" s="104" t="s">
        <v>93</v>
      </c>
      <c r="G53" s="108">
        <f>VLOOKUP(F53,'GOLFER MONEY WON'!$1:$1048576,3,FALSE)</f>
        <v>0</v>
      </c>
      <c r="H53" s="113" t="s">
        <v>88</v>
      </c>
      <c r="I53" s="114">
        <f>VLOOKUP(H53,'GOLFER MONEY WON'!$1:$1048576,3,FALSE)</f>
        <v>1584000</v>
      </c>
      <c r="J53" s="113" t="s">
        <v>94</v>
      </c>
      <c r="K53" s="114">
        <f>VLOOKUP(J53,'GOLFER MONEY WON'!$1:$1048576,3,FALSE)</f>
        <v>744000</v>
      </c>
      <c r="L53" s="113" t="s">
        <v>145</v>
      </c>
      <c r="M53" s="114">
        <f>VLOOKUP(L53,'GOLFER MONEY WON'!$1:$1048576,3,FALSE)</f>
        <v>580500</v>
      </c>
      <c r="N53" s="105" t="s">
        <v>113</v>
      </c>
      <c r="O53" s="116">
        <f>VLOOKUP(N53,'GOLFER MONEY WON'!$1:$1048576,3,FALSE)</f>
        <v>79200</v>
      </c>
      <c r="P53" s="105" t="s">
        <v>304</v>
      </c>
      <c r="Q53" s="116">
        <f>VLOOKUP(P53,'GOLFER MONEY WON'!$1:$1048576,3,FALSE)</f>
        <v>187200</v>
      </c>
      <c r="R53" s="105" t="s">
        <v>89</v>
      </c>
      <c r="S53" s="116">
        <f>VLOOKUP(R53,'GOLFER MONEY WON'!$1:$1048576,3,FALSE)</f>
        <v>0</v>
      </c>
      <c r="T53" s="119" t="s">
        <v>133</v>
      </c>
      <c r="U53" s="120">
        <f>VLOOKUP(T53,'GOLFER MONEY WON'!$1:$1048576,3,FALSE)</f>
        <v>0</v>
      </c>
      <c r="V53" s="121" t="s">
        <v>314</v>
      </c>
      <c r="W53" s="120">
        <f>VLOOKUP(V53,'GOLFER MONEY WON'!$1:$1048576,3,FALSE)</f>
        <v>66600</v>
      </c>
      <c r="X53" s="121" t="s">
        <v>313</v>
      </c>
      <c r="Y53" s="120">
        <f>VLOOKUP(X53,'GOLFER MONEY WON'!$1:$1048576,3,FALSE)</f>
        <v>187200</v>
      </c>
      <c r="Z53" s="123" t="s">
        <v>321</v>
      </c>
      <c r="AA53" s="110">
        <f>VLOOKUP(Z53,'GOLFER MONEY WON'!$1:$1048576,3,FALSE)</f>
        <v>0</v>
      </c>
      <c r="AB53" s="123" t="s">
        <v>236</v>
      </c>
      <c r="AC53" s="110">
        <f>VLOOKUP(AB53,'GOLFER MONEY WON'!$1:$1048576,3,FALSE)</f>
        <v>0</v>
      </c>
      <c r="AD53" s="126" t="s">
        <v>326</v>
      </c>
      <c r="AE53" s="127">
        <f>VLOOKUP(AD53,'GOLFER MONEY WON'!$1:$1048576,3,FALSE)</f>
        <v>0</v>
      </c>
      <c r="AF53" s="126" t="s">
        <v>329</v>
      </c>
      <c r="AG53" s="127">
        <f>VLOOKUP(AF53,'GOLFER MONEY WON'!$1:$1048576,3,FALSE)</f>
        <v>200000</v>
      </c>
    </row>
    <row r="54" spans="1:33" x14ac:dyDescent="0.2">
      <c r="A54" s="100">
        <v>53</v>
      </c>
      <c r="B54" s="101" t="s">
        <v>209</v>
      </c>
      <c r="C54" s="102">
        <f t="shared" si="1"/>
        <v>4329300</v>
      </c>
      <c r="D54" s="103" t="s">
        <v>92</v>
      </c>
      <c r="E54" s="108">
        <f>VLOOKUP(D54,'GOLFER MONEY WON'!$1:$1048576,3,FALSE)</f>
        <v>3240000</v>
      </c>
      <c r="F54" s="104" t="s">
        <v>107</v>
      </c>
      <c r="G54" s="108">
        <f>VLOOKUP(F54,'GOLFER MONEY WON'!$1:$1048576,3,FALSE)</f>
        <v>432000</v>
      </c>
      <c r="H54" s="113" t="s">
        <v>134</v>
      </c>
      <c r="I54" s="114">
        <f>VLOOKUP(H54,'GOLFER MONEY WON'!$1:$1048576,3,FALSE)</f>
        <v>66600</v>
      </c>
      <c r="J54" s="113" t="s">
        <v>356</v>
      </c>
      <c r="K54" s="114">
        <f>VLOOKUP(J54,'GOLFER MONEY WON'!$1:$1048576,3,FALSE)</f>
        <v>261000</v>
      </c>
      <c r="L54" s="113" t="s">
        <v>110</v>
      </c>
      <c r="M54" s="114">
        <f>VLOOKUP(L54,'GOLFER MONEY WON'!$1:$1048576,3,FALSE)</f>
        <v>147000</v>
      </c>
      <c r="N54" s="105" t="s">
        <v>98</v>
      </c>
      <c r="O54" s="116">
        <f>VLOOKUP(N54,'GOLFER MONEY WON'!$1:$1048576,3,FALSE)</f>
        <v>0</v>
      </c>
      <c r="P54" s="105" t="s">
        <v>233</v>
      </c>
      <c r="Q54" s="116">
        <f>VLOOKUP(P54,'GOLFER MONEY WON'!$1:$1048576,3,FALSE)</f>
        <v>0</v>
      </c>
      <c r="R54" s="105" t="s">
        <v>124</v>
      </c>
      <c r="S54" s="116">
        <f>VLOOKUP(R54,'GOLFER MONEY WON'!$1:$1048576,3,FALSE)</f>
        <v>125100</v>
      </c>
      <c r="T54" s="119" t="s">
        <v>222</v>
      </c>
      <c r="U54" s="120">
        <f>VLOOKUP(T54,'GOLFER MONEY WON'!$1:$1048576,3,FALSE)</f>
        <v>57600</v>
      </c>
      <c r="V54" s="121" t="s">
        <v>133</v>
      </c>
      <c r="W54" s="120">
        <f>VLOOKUP(V54,'GOLFER MONEY WON'!$1:$1048576,3,FALSE)</f>
        <v>0</v>
      </c>
      <c r="X54" s="121" t="s">
        <v>317</v>
      </c>
      <c r="Y54" s="120">
        <f>VLOOKUP(X54,'GOLFER MONEY WON'!$1:$1048576,3,FALSE)</f>
        <v>0</v>
      </c>
      <c r="Z54" s="123" t="s">
        <v>321</v>
      </c>
      <c r="AA54" s="110">
        <f>VLOOKUP(Z54,'GOLFER MONEY WON'!$1:$1048576,3,FALSE)</f>
        <v>0</v>
      </c>
      <c r="AB54" s="123" t="s">
        <v>236</v>
      </c>
      <c r="AC54" s="110">
        <f>VLOOKUP(AB54,'GOLFER MONEY WON'!$1:$1048576,3,FALSE)</f>
        <v>0</v>
      </c>
      <c r="AD54" s="126" t="s">
        <v>323</v>
      </c>
      <c r="AE54" s="127">
        <f>VLOOKUP(AD54,'GOLFER MONEY WON'!$1:$1048576,3,FALSE)</f>
        <v>0</v>
      </c>
      <c r="AF54" s="126" t="s">
        <v>325</v>
      </c>
      <c r="AG54" s="127">
        <f>VLOOKUP(AF54,'GOLFER MONEY WON'!$1:$1048576,3,FALSE)</f>
        <v>0</v>
      </c>
    </row>
    <row r="55" spans="1:33" x14ac:dyDescent="0.2">
      <c r="A55" s="100">
        <v>54</v>
      </c>
      <c r="B55" s="101" t="s">
        <v>13</v>
      </c>
      <c r="C55" s="102">
        <f t="shared" si="1"/>
        <v>4326300</v>
      </c>
      <c r="D55" s="103" t="s">
        <v>92</v>
      </c>
      <c r="E55" s="108">
        <f>VLOOKUP(D55,'GOLFER MONEY WON'!$1:$1048576,3,FALSE)</f>
        <v>3240000</v>
      </c>
      <c r="F55" s="104" t="s">
        <v>107</v>
      </c>
      <c r="G55" s="108">
        <f>VLOOKUP(F55,'GOLFER MONEY WON'!$1:$1048576,3,FALSE)</f>
        <v>432000</v>
      </c>
      <c r="H55" s="113" t="s">
        <v>97</v>
      </c>
      <c r="I55" s="114">
        <f>VLOOKUP(H55,'GOLFER MONEY WON'!$1:$1048576,3,FALSE)</f>
        <v>79200</v>
      </c>
      <c r="J55" s="113" t="s">
        <v>134</v>
      </c>
      <c r="K55" s="114">
        <f>VLOOKUP(J55,'GOLFER MONEY WON'!$1:$1048576,3,FALSE)</f>
        <v>66600</v>
      </c>
      <c r="L55" s="113" t="s">
        <v>100</v>
      </c>
      <c r="M55" s="114">
        <f>VLOOKUP(L55,'GOLFER MONEY WON'!$1:$1048576,3,FALSE)</f>
        <v>261000</v>
      </c>
      <c r="N55" s="105" t="s">
        <v>113</v>
      </c>
      <c r="O55" s="116">
        <f>VLOOKUP(N55,'GOLFER MONEY WON'!$1:$1048576,3,FALSE)</f>
        <v>79200</v>
      </c>
      <c r="P55" s="105" t="s">
        <v>124</v>
      </c>
      <c r="Q55" s="116">
        <f>VLOOKUP(P55,'GOLFER MONEY WON'!$1:$1048576,3,FALSE)</f>
        <v>125100</v>
      </c>
      <c r="R55" s="105" t="s">
        <v>305</v>
      </c>
      <c r="S55" s="116">
        <f>VLOOKUP(R55,'GOLFER MONEY WON'!$1:$1048576,3,FALSE)</f>
        <v>43200</v>
      </c>
      <c r="T55" s="119" t="s">
        <v>118</v>
      </c>
      <c r="U55" s="120">
        <f>VLOOKUP(T55,'GOLFER MONEY WON'!$1:$1048576,3,FALSE)</f>
        <v>0</v>
      </c>
      <c r="V55" s="121" t="s">
        <v>312</v>
      </c>
      <c r="W55" s="120">
        <f>VLOOKUP(V55,'GOLFER MONEY WON'!$1:$1048576,3,FALSE)</f>
        <v>0</v>
      </c>
      <c r="X55" s="121" t="s">
        <v>133</v>
      </c>
      <c r="Y55" s="120">
        <f>VLOOKUP(X55,'GOLFER MONEY WON'!$1:$1048576,3,FALSE)</f>
        <v>0</v>
      </c>
      <c r="Z55" s="123" t="s">
        <v>321</v>
      </c>
      <c r="AA55" s="110">
        <f>VLOOKUP(Z55,'GOLFER MONEY WON'!$1:$1048576,3,FALSE)</f>
        <v>0</v>
      </c>
      <c r="AB55" s="123" t="s">
        <v>148</v>
      </c>
      <c r="AC55" s="110">
        <f>VLOOKUP(AB55,'GOLFER MONEY WON'!$1:$1048576,3,FALSE)</f>
        <v>0</v>
      </c>
      <c r="AD55" s="126" t="s">
        <v>323</v>
      </c>
      <c r="AE55" s="127">
        <f>VLOOKUP(AD55,'GOLFER MONEY WON'!$1:$1048576,3,FALSE)</f>
        <v>0</v>
      </c>
      <c r="AF55" s="126" t="s">
        <v>325</v>
      </c>
      <c r="AG55" s="127">
        <f>VLOOKUP(AF55,'GOLFER MONEY WON'!$1:$1048576,3,FALSE)</f>
        <v>0</v>
      </c>
    </row>
    <row r="56" spans="1:33" x14ac:dyDescent="0.2">
      <c r="A56" s="100">
        <v>55</v>
      </c>
      <c r="B56" s="101" t="s">
        <v>391</v>
      </c>
      <c r="C56" s="102">
        <f t="shared" si="1"/>
        <v>4244160</v>
      </c>
      <c r="D56" s="103" t="s">
        <v>92</v>
      </c>
      <c r="E56" s="108">
        <f>VLOOKUP(D56,'GOLFER MONEY WON'!$1:$1048576,3,FALSE)</f>
        <v>3240000</v>
      </c>
      <c r="F56" s="104" t="s">
        <v>107</v>
      </c>
      <c r="G56" s="108">
        <f>VLOOKUP(F56,'GOLFER MONEY WON'!$1:$1048576,3,FALSE)</f>
        <v>432000</v>
      </c>
      <c r="H56" s="113" t="s">
        <v>134</v>
      </c>
      <c r="I56" s="114">
        <f>VLOOKUP(H56,'GOLFER MONEY WON'!$1:$1048576,3,FALSE)</f>
        <v>66600</v>
      </c>
      <c r="J56" s="113" t="s">
        <v>220</v>
      </c>
      <c r="K56" s="114">
        <f>VLOOKUP(J56,'GOLFER MONEY WON'!$1:$1048576,3,FALSE)</f>
        <v>125100</v>
      </c>
      <c r="L56" s="113" t="s">
        <v>91</v>
      </c>
      <c r="M56" s="114">
        <f>VLOOKUP(L56,'GOLFER MONEY WON'!$1:$1048576,3,FALSE)</f>
        <v>50760</v>
      </c>
      <c r="N56" s="105" t="s">
        <v>233</v>
      </c>
      <c r="O56" s="116">
        <f>VLOOKUP(N56,'GOLFER MONEY WON'!$1:$1048576,3,FALSE)</f>
        <v>0</v>
      </c>
      <c r="P56" s="105" t="s">
        <v>124</v>
      </c>
      <c r="Q56" s="116">
        <f>VLOOKUP(P56,'GOLFER MONEY WON'!$1:$1048576,3,FALSE)</f>
        <v>125100</v>
      </c>
      <c r="R56" s="105" t="s">
        <v>225</v>
      </c>
      <c r="S56" s="116">
        <f>VLOOKUP(R56,'GOLFER MONEY WON'!$1:$1048576,3,FALSE)</f>
        <v>0</v>
      </c>
      <c r="T56" s="119" t="s">
        <v>118</v>
      </c>
      <c r="U56" s="120">
        <f>VLOOKUP(T56,'GOLFER MONEY WON'!$1:$1048576,3,FALSE)</f>
        <v>0</v>
      </c>
      <c r="V56" s="121" t="s">
        <v>222</v>
      </c>
      <c r="W56" s="120">
        <f>VLOOKUP(V56,'GOLFER MONEY WON'!$1:$1048576,3,FALSE)</f>
        <v>57600</v>
      </c>
      <c r="X56" s="121" t="s">
        <v>318</v>
      </c>
      <c r="Y56" s="120">
        <f>VLOOKUP(X56,'GOLFER MONEY WON'!$1:$1048576,3,FALSE)</f>
        <v>147000</v>
      </c>
      <c r="Z56" s="123" t="s">
        <v>129</v>
      </c>
      <c r="AA56" s="110">
        <f>VLOOKUP(Z56,'GOLFER MONEY WON'!$1:$1048576,3,FALSE)</f>
        <v>0</v>
      </c>
      <c r="AB56" s="123" t="s">
        <v>236</v>
      </c>
      <c r="AC56" s="110">
        <f>VLOOKUP(AB56,'GOLFER MONEY WON'!$1:$1048576,3,FALSE)</f>
        <v>0</v>
      </c>
      <c r="AD56" s="126" t="s">
        <v>326</v>
      </c>
      <c r="AE56" s="127">
        <f>VLOOKUP(AD56,'GOLFER MONEY WON'!$1:$1048576,3,FALSE)</f>
        <v>0</v>
      </c>
      <c r="AF56" s="126" t="s">
        <v>325</v>
      </c>
      <c r="AG56" s="127">
        <f>VLOOKUP(AF56,'GOLFER MONEY WON'!$1:$1048576,3,FALSE)</f>
        <v>0</v>
      </c>
    </row>
    <row r="57" spans="1:33" x14ac:dyDescent="0.2">
      <c r="A57" s="100">
        <v>56</v>
      </c>
      <c r="B57" s="101" t="s">
        <v>192</v>
      </c>
      <c r="C57" s="102">
        <f t="shared" si="1"/>
        <v>4105820</v>
      </c>
      <c r="D57" s="103" t="s">
        <v>92</v>
      </c>
      <c r="E57" s="108">
        <f>VLOOKUP(D57,'GOLFER MONEY WON'!$1:$1048576,3,FALSE)</f>
        <v>3240000</v>
      </c>
      <c r="F57" s="104" t="s">
        <v>95</v>
      </c>
      <c r="G57" s="108">
        <f>VLOOKUP(F57,'GOLFER MONEY WON'!$1:$1048576,3,FALSE)</f>
        <v>0</v>
      </c>
      <c r="H57" s="113" t="s">
        <v>302</v>
      </c>
      <c r="I57" s="114">
        <f>VLOOKUP(H57,'GOLFER MONEY WON'!$1:$1048576,3,FALSE)</f>
        <v>79200</v>
      </c>
      <c r="J57" s="113" t="s">
        <v>91</v>
      </c>
      <c r="K57" s="114">
        <f>VLOOKUP(J57,'GOLFER MONEY WON'!$1:$1048576,3,FALSE)</f>
        <v>50760</v>
      </c>
      <c r="L57" s="113" t="s">
        <v>100</v>
      </c>
      <c r="M57" s="114">
        <f>VLOOKUP(L57,'GOLFER MONEY WON'!$1:$1048576,3,FALSE)</f>
        <v>261000</v>
      </c>
      <c r="N57" s="105" t="s">
        <v>120</v>
      </c>
      <c r="O57" s="116">
        <f>VLOOKUP(N57,'GOLFER MONEY WON'!$1:$1048576,3,FALSE)</f>
        <v>0</v>
      </c>
      <c r="P57" s="105" t="s">
        <v>115</v>
      </c>
      <c r="Q57" s="116">
        <f>VLOOKUP(P57,'GOLFER MONEY WON'!$1:$1048576,3,FALSE)</f>
        <v>0</v>
      </c>
      <c r="R57" s="105" t="s">
        <v>124</v>
      </c>
      <c r="S57" s="116">
        <f>VLOOKUP(R57,'GOLFER MONEY WON'!$1:$1048576,3,FALSE)</f>
        <v>125100</v>
      </c>
      <c r="T57" s="119" t="s">
        <v>118</v>
      </c>
      <c r="U57" s="120">
        <f>VLOOKUP(T57,'GOLFER MONEY WON'!$1:$1048576,3,FALSE)</f>
        <v>0</v>
      </c>
      <c r="V57" s="121" t="s">
        <v>235</v>
      </c>
      <c r="W57" s="120">
        <f>VLOOKUP(V57,'GOLFER MONEY WON'!$1:$1048576,3,FALSE)</f>
        <v>57600</v>
      </c>
      <c r="X57" s="121" t="s">
        <v>117</v>
      </c>
      <c r="Y57" s="120">
        <f>VLOOKUP(X57,'GOLFER MONEY WON'!$1:$1048576,3,FALSE)</f>
        <v>46080</v>
      </c>
      <c r="Z57" s="123" t="s">
        <v>127</v>
      </c>
      <c r="AA57" s="110">
        <f>VLOOKUP(Z57,'GOLFER MONEY WON'!$1:$1048576,3,FALSE)</f>
        <v>46080</v>
      </c>
      <c r="AB57" s="123" t="s">
        <v>236</v>
      </c>
      <c r="AC57" s="110">
        <f>VLOOKUP(AB57,'GOLFER MONEY WON'!$1:$1048576,3,FALSE)</f>
        <v>0</v>
      </c>
      <c r="AD57" s="126" t="s">
        <v>326</v>
      </c>
      <c r="AE57" s="127">
        <f>VLOOKUP(AD57,'GOLFER MONEY WON'!$1:$1048576,3,FALSE)</f>
        <v>0</v>
      </c>
      <c r="AF57" s="126" t="s">
        <v>329</v>
      </c>
      <c r="AG57" s="127">
        <f>VLOOKUP(AF57,'GOLFER MONEY WON'!$1:$1048576,3,FALSE)</f>
        <v>200000</v>
      </c>
    </row>
    <row r="58" spans="1:33" x14ac:dyDescent="0.2">
      <c r="A58" s="100">
        <v>57</v>
      </c>
      <c r="B58" s="101" t="s">
        <v>47</v>
      </c>
      <c r="C58" s="102">
        <f t="shared" si="1"/>
        <v>4075200</v>
      </c>
      <c r="D58" s="103" t="s">
        <v>92</v>
      </c>
      <c r="E58" s="108">
        <f>VLOOKUP(D58,'GOLFER MONEY WON'!$1:$1048576,3,FALSE)</f>
        <v>3240000</v>
      </c>
      <c r="F58" s="104" t="s">
        <v>95</v>
      </c>
      <c r="G58" s="108">
        <f>VLOOKUP(F58,'GOLFER MONEY WON'!$1:$1048576,3,FALSE)</f>
        <v>0</v>
      </c>
      <c r="H58" s="113" t="s">
        <v>356</v>
      </c>
      <c r="I58" s="114">
        <f>VLOOKUP(H58,'GOLFER MONEY WON'!$1:$1048576,3,FALSE)</f>
        <v>261000</v>
      </c>
      <c r="J58" s="113" t="s">
        <v>134</v>
      </c>
      <c r="K58" s="114">
        <f>VLOOKUP(J58,'GOLFER MONEY WON'!$1:$1048576,3,FALSE)</f>
        <v>66600</v>
      </c>
      <c r="L58" s="113" t="s">
        <v>302</v>
      </c>
      <c r="M58" s="114">
        <f>VLOOKUP(L58,'GOLFER MONEY WON'!$1:$1048576,3,FALSE)</f>
        <v>79200</v>
      </c>
      <c r="N58" s="105" t="s">
        <v>305</v>
      </c>
      <c r="O58" s="116">
        <f>VLOOKUP(N58,'GOLFER MONEY WON'!$1:$1048576,3,FALSE)</f>
        <v>43200</v>
      </c>
      <c r="P58" s="105" t="s">
        <v>309</v>
      </c>
      <c r="Q58" s="116">
        <f>VLOOKUP(P58,'GOLFER MONEY WON'!$1:$1048576,3,FALSE)</f>
        <v>261000</v>
      </c>
      <c r="R58" s="105" t="s">
        <v>233</v>
      </c>
      <c r="S58" s="116">
        <f>VLOOKUP(R58,'GOLFER MONEY WON'!$1:$1048576,3,FALSE)</f>
        <v>0</v>
      </c>
      <c r="T58" s="119" t="s">
        <v>133</v>
      </c>
      <c r="U58" s="120">
        <f>VLOOKUP(T58,'GOLFER MONEY WON'!$1:$1048576,3,FALSE)</f>
        <v>0</v>
      </c>
      <c r="V58" s="121" t="s">
        <v>235</v>
      </c>
      <c r="W58" s="120">
        <f>VLOOKUP(V58,'GOLFER MONEY WON'!$1:$1048576,3,FALSE)</f>
        <v>57600</v>
      </c>
      <c r="X58" s="121" t="s">
        <v>314</v>
      </c>
      <c r="Y58" s="120">
        <f>VLOOKUP(X58,'GOLFER MONEY WON'!$1:$1048576,3,FALSE)</f>
        <v>66600</v>
      </c>
      <c r="Z58" s="123" t="s">
        <v>321</v>
      </c>
      <c r="AA58" s="110">
        <f>VLOOKUP(Z58,'GOLFER MONEY WON'!$1:$1048576,3,FALSE)</f>
        <v>0</v>
      </c>
      <c r="AB58" s="123" t="s">
        <v>236</v>
      </c>
      <c r="AC58" s="110">
        <f>VLOOKUP(AB58,'GOLFER MONEY WON'!$1:$1048576,3,FALSE)</f>
        <v>0</v>
      </c>
      <c r="AD58" s="126" t="s">
        <v>324</v>
      </c>
      <c r="AE58" s="127">
        <f>VLOOKUP(AD58,'GOLFER MONEY WON'!$1:$1048576,3,FALSE)</f>
        <v>0</v>
      </c>
      <c r="AF58" s="126" t="s">
        <v>325</v>
      </c>
      <c r="AG58" s="127">
        <f>VLOOKUP(AF58,'GOLFER MONEY WON'!$1:$1048576,3,FALSE)</f>
        <v>0</v>
      </c>
    </row>
    <row r="59" spans="1:33" x14ac:dyDescent="0.2">
      <c r="A59" s="100">
        <v>58</v>
      </c>
      <c r="B59" s="101" t="s">
        <v>163</v>
      </c>
      <c r="C59" s="102">
        <f t="shared" si="1"/>
        <v>4052300</v>
      </c>
      <c r="D59" s="103" t="s">
        <v>92</v>
      </c>
      <c r="E59" s="108">
        <f>VLOOKUP(D59,'GOLFER MONEY WON'!$1:$1048576,3,FALSE)</f>
        <v>3240000</v>
      </c>
      <c r="F59" s="104" t="s">
        <v>95</v>
      </c>
      <c r="G59" s="108">
        <f>VLOOKUP(F59,'GOLFER MONEY WON'!$1:$1048576,3,FALSE)</f>
        <v>0</v>
      </c>
      <c r="H59" s="113" t="s">
        <v>302</v>
      </c>
      <c r="I59" s="114">
        <f>VLOOKUP(H59,'GOLFER MONEY WON'!$1:$1048576,3,FALSE)</f>
        <v>79200</v>
      </c>
      <c r="J59" s="113" t="s">
        <v>356</v>
      </c>
      <c r="K59" s="114">
        <f>VLOOKUP(J59,'GOLFER MONEY WON'!$1:$1048576,3,FALSE)</f>
        <v>261000</v>
      </c>
      <c r="L59" s="113" t="s">
        <v>110</v>
      </c>
      <c r="M59" s="114">
        <f>VLOOKUP(L59,'GOLFER MONEY WON'!$1:$1048576,3,FALSE)</f>
        <v>147000</v>
      </c>
      <c r="N59" s="105" t="s">
        <v>233</v>
      </c>
      <c r="O59" s="116">
        <f>VLOOKUP(N59,'GOLFER MONEY WON'!$1:$1048576,3,FALSE)</f>
        <v>0</v>
      </c>
      <c r="P59" s="105" t="s">
        <v>124</v>
      </c>
      <c r="Q59" s="116">
        <f>VLOOKUP(P59,'GOLFER MONEY WON'!$1:$1048576,3,FALSE)</f>
        <v>125100</v>
      </c>
      <c r="R59" s="105" t="s">
        <v>225</v>
      </c>
      <c r="S59" s="116">
        <f>VLOOKUP(R59,'GOLFER MONEY WON'!$1:$1048576,3,FALSE)</f>
        <v>0</v>
      </c>
      <c r="T59" s="119" t="s">
        <v>118</v>
      </c>
      <c r="U59" s="120">
        <f>VLOOKUP(T59,'GOLFER MONEY WON'!$1:$1048576,3,FALSE)</f>
        <v>0</v>
      </c>
      <c r="V59" s="121" t="s">
        <v>133</v>
      </c>
      <c r="W59" s="120">
        <f>VLOOKUP(V59,'GOLFER MONEY WON'!$1:$1048576,3,FALSE)</f>
        <v>0</v>
      </c>
      <c r="X59" s="121" t="s">
        <v>317</v>
      </c>
      <c r="Y59" s="120">
        <f>VLOOKUP(X59,'GOLFER MONEY WON'!$1:$1048576,3,FALSE)</f>
        <v>0</v>
      </c>
      <c r="Z59" s="123" t="s">
        <v>321</v>
      </c>
      <c r="AA59" s="110">
        <f>VLOOKUP(Z59,'GOLFER MONEY WON'!$1:$1048576,3,FALSE)</f>
        <v>0</v>
      </c>
      <c r="AB59" s="123" t="s">
        <v>236</v>
      </c>
      <c r="AC59" s="110">
        <f>VLOOKUP(AB59,'GOLFER MONEY WON'!$1:$1048576,3,FALSE)</f>
        <v>0</v>
      </c>
      <c r="AD59" s="126" t="s">
        <v>329</v>
      </c>
      <c r="AE59" s="127">
        <f>VLOOKUP(AD59,'GOLFER MONEY WON'!$1:$1048576,3,FALSE)</f>
        <v>200000</v>
      </c>
      <c r="AF59" s="126" t="s">
        <v>325</v>
      </c>
      <c r="AG59" s="127">
        <f>VLOOKUP(AF59,'GOLFER MONEY WON'!$1:$1048576,3,FALSE)</f>
        <v>0</v>
      </c>
    </row>
    <row r="60" spans="1:33" x14ac:dyDescent="0.2">
      <c r="A60" s="100">
        <v>59</v>
      </c>
      <c r="B60" s="101" t="s">
        <v>296</v>
      </c>
      <c r="C60" s="102">
        <f t="shared" si="1"/>
        <v>3908060</v>
      </c>
      <c r="D60" s="103" t="s">
        <v>107</v>
      </c>
      <c r="E60" s="108">
        <f>VLOOKUP(D60,'GOLFER MONEY WON'!$1:$1048576,3,FALSE)</f>
        <v>432000</v>
      </c>
      <c r="F60" s="104" t="s">
        <v>90</v>
      </c>
      <c r="G60" s="108">
        <f>VLOOKUP(F60,'GOLFER MONEY WON'!$1:$1048576,3,FALSE)</f>
        <v>432000</v>
      </c>
      <c r="H60" s="113" t="s">
        <v>88</v>
      </c>
      <c r="I60" s="114">
        <f>VLOOKUP(H60,'GOLFER MONEY WON'!$1:$1048576,3,FALSE)</f>
        <v>1584000</v>
      </c>
      <c r="J60" s="113" t="s">
        <v>91</v>
      </c>
      <c r="K60" s="114">
        <f>VLOOKUP(J60,'GOLFER MONEY WON'!$1:$1048576,3,FALSE)</f>
        <v>50760</v>
      </c>
      <c r="L60" s="113" t="s">
        <v>356</v>
      </c>
      <c r="M60" s="114">
        <f>VLOOKUP(L60,'GOLFER MONEY WON'!$1:$1048576,3,FALSE)</f>
        <v>261000</v>
      </c>
      <c r="N60" s="105" t="s">
        <v>234</v>
      </c>
      <c r="O60" s="116">
        <f>VLOOKUP(N60,'GOLFER MONEY WON'!$1:$1048576,3,FALSE)</f>
        <v>744000</v>
      </c>
      <c r="P60" s="105" t="s">
        <v>124</v>
      </c>
      <c r="Q60" s="116">
        <f>VLOOKUP(P60,'GOLFER MONEY WON'!$1:$1048576,3,FALSE)</f>
        <v>125100</v>
      </c>
      <c r="R60" s="105" t="s">
        <v>225</v>
      </c>
      <c r="S60" s="116">
        <f>VLOOKUP(R60,'GOLFER MONEY WON'!$1:$1048576,3,FALSE)</f>
        <v>0</v>
      </c>
      <c r="T60" s="119" t="s">
        <v>118</v>
      </c>
      <c r="U60" s="120">
        <f>VLOOKUP(T60,'GOLFER MONEY WON'!$1:$1048576,3,FALSE)</f>
        <v>0</v>
      </c>
      <c r="V60" s="121" t="s">
        <v>320</v>
      </c>
      <c r="W60" s="120">
        <f>VLOOKUP(V60,'GOLFER MONEY WON'!$1:$1048576,3,FALSE)</f>
        <v>79200</v>
      </c>
      <c r="X60" s="121" t="s">
        <v>317</v>
      </c>
      <c r="Y60" s="120">
        <f>VLOOKUP(X60,'GOLFER MONEY WON'!$1:$1048576,3,FALSE)</f>
        <v>0</v>
      </c>
      <c r="Z60" s="123" t="s">
        <v>126</v>
      </c>
      <c r="AA60" s="110">
        <f>VLOOKUP(Z60,'GOLFER MONEY WON'!$1:$1048576,3,FALSE)</f>
        <v>0</v>
      </c>
      <c r="AB60" s="123" t="s">
        <v>236</v>
      </c>
      <c r="AC60" s="110">
        <f>VLOOKUP(AB60,'GOLFER MONEY WON'!$1:$1048576,3,FALSE)</f>
        <v>0</v>
      </c>
      <c r="AD60" s="126" t="s">
        <v>329</v>
      </c>
      <c r="AE60" s="127">
        <f>VLOOKUP(AD60,'GOLFER MONEY WON'!$1:$1048576,3,FALSE)</f>
        <v>200000</v>
      </c>
      <c r="AF60" s="126" t="s">
        <v>325</v>
      </c>
      <c r="AG60" s="127">
        <f>VLOOKUP(AF60,'GOLFER MONEY WON'!$1:$1048576,3,FALSE)</f>
        <v>0</v>
      </c>
    </row>
    <row r="61" spans="1:33" x14ac:dyDescent="0.2">
      <c r="A61" s="100">
        <v>60</v>
      </c>
      <c r="B61" s="101" t="s">
        <v>20</v>
      </c>
      <c r="C61" s="102">
        <f t="shared" si="1"/>
        <v>3492500</v>
      </c>
      <c r="D61" s="103" t="s">
        <v>95</v>
      </c>
      <c r="E61" s="108">
        <f>VLOOKUP(D61,'GOLFER MONEY WON'!$1:$1048576,3,FALSE)</f>
        <v>0</v>
      </c>
      <c r="F61" s="104" t="s">
        <v>107</v>
      </c>
      <c r="G61" s="108">
        <f>VLOOKUP(F61,'GOLFER MONEY WON'!$1:$1048576,3,FALSE)</f>
        <v>432000</v>
      </c>
      <c r="H61" s="113" t="s">
        <v>88</v>
      </c>
      <c r="I61" s="114">
        <f>VLOOKUP(H61,'GOLFER MONEY WON'!$1:$1048576,3,FALSE)</f>
        <v>1584000</v>
      </c>
      <c r="J61" s="113" t="s">
        <v>230</v>
      </c>
      <c r="K61" s="114">
        <f>VLOOKUP(J61,'GOLFER MONEY WON'!$1:$1048576,3,FALSE)</f>
        <v>580500</v>
      </c>
      <c r="L61" s="113" t="s">
        <v>110</v>
      </c>
      <c r="M61" s="114">
        <f>VLOOKUP(L61,'GOLFER MONEY WON'!$1:$1048576,3,FALSE)</f>
        <v>147000</v>
      </c>
      <c r="N61" s="105" t="s">
        <v>305</v>
      </c>
      <c r="O61" s="116">
        <f>VLOOKUP(N61,'GOLFER MONEY WON'!$1:$1048576,3,FALSE)</f>
        <v>43200</v>
      </c>
      <c r="P61" s="105" t="s">
        <v>309</v>
      </c>
      <c r="Q61" s="116">
        <f>VLOOKUP(P61,'GOLFER MONEY WON'!$1:$1048576,3,FALSE)</f>
        <v>261000</v>
      </c>
      <c r="R61" s="105" t="s">
        <v>225</v>
      </c>
      <c r="S61" s="116">
        <f>VLOOKUP(R61,'GOLFER MONEY WON'!$1:$1048576,3,FALSE)</f>
        <v>0</v>
      </c>
      <c r="T61" s="119" t="s">
        <v>118</v>
      </c>
      <c r="U61" s="120">
        <f>VLOOKUP(T61,'GOLFER MONEY WON'!$1:$1048576,3,FALSE)</f>
        <v>0</v>
      </c>
      <c r="V61" s="121" t="s">
        <v>222</v>
      </c>
      <c r="W61" s="120">
        <f>VLOOKUP(V61,'GOLFER MONEY WON'!$1:$1048576,3,FALSE)</f>
        <v>57600</v>
      </c>
      <c r="X61" s="121" t="s">
        <v>313</v>
      </c>
      <c r="Y61" s="120">
        <f>VLOOKUP(X61,'GOLFER MONEY WON'!$1:$1048576,3,FALSE)</f>
        <v>187200</v>
      </c>
      <c r="Z61" s="123" t="s">
        <v>321</v>
      </c>
      <c r="AA61" s="110">
        <f>VLOOKUP(Z61,'GOLFER MONEY WON'!$1:$1048576,3,FALSE)</f>
        <v>0</v>
      </c>
      <c r="AB61" s="123" t="s">
        <v>236</v>
      </c>
      <c r="AC61" s="110">
        <f>VLOOKUP(AB61,'GOLFER MONEY WON'!$1:$1048576,3,FALSE)</f>
        <v>0</v>
      </c>
      <c r="AD61" s="126" t="s">
        <v>329</v>
      </c>
      <c r="AE61" s="127">
        <f>VLOOKUP(AD61,'GOLFER MONEY WON'!$1:$1048576,3,FALSE)</f>
        <v>200000</v>
      </c>
      <c r="AF61" s="126" t="s">
        <v>325</v>
      </c>
      <c r="AG61" s="127">
        <f>VLOOKUP(AF61,'GOLFER MONEY WON'!$1:$1048576,3,FALSE)</f>
        <v>0</v>
      </c>
    </row>
    <row r="62" spans="1:33" x14ac:dyDescent="0.2">
      <c r="A62" s="100">
        <v>61</v>
      </c>
      <c r="B62" s="101" t="s">
        <v>27</v>
      </c>
      <c r="C62" s="102">
        <f t="shared" si="1"/>
        <v>3396860</v>
      </c>
      <c r="D62" s="103" t="s">
        <v>93</v>
      </c>
      <c r="E62" s="108">
        <f>VLOOKUP(D62,'GOLFER MONEY WON'!$1:$1048576,3,FALSE)</f>
        <v>0</v>
      </c>
      <c r="F62" s="104" t="s">
        <v>107</v>
      </c>
      <c r="G62" s="108">
        <f>VLOOKUP(F62,'GOLFER MONEY WON'!$1:$1048576,3,FALSE)</f>
        <v>432000</v>
      </c>
      <c r="H62" s="113" t="s">
        <v>88</v>
      </c>
      <c r="I62" s="114">
        <f>VLOOKUP(H62,'GOLFER MONEY WON'!$1:$1048576,3,FALSE)</f>
        <v>1584000</v>
      </c>
      <c r="J62" s="113" t="s">
        <v>132</v>
      </c>
      <c r="K62" s="114">
        <f>VLOOKUP(J62,'GOLFER MONEY WON'!$1:$1048576,3,FALSE)</f>
        <v>0</v>
      </c>
      <c r="L62" s="113" t="s">
        <v>91</v>
      </c>
      <c r="M62" s="114">
        <f>VLOOKUP(L62,'GOLFER MONEY WON'!$1:$1048576,3,FALSE)</f>
        <v>50760</v>
      </c>
      <c r="N62" s="105" t="s">
        <v>234</v>
      </c>
      <c r="O62" s="116">
        <f>VLOOKUP(N62,'GOLFER MONEY WON'!$1:$1048576,3,FALSE)</f>
        <v>744000</v>
      </c>
      <c r="P62" s="105" t="s">
        <v>309</v>
      </c>
      <c r="Q62" s="116">
        <f>VLOOKUP(P62,'GOLFER MONEY WON'!$1:$1048576,3,FALSE)</f>
        <v>261000</v>
      </c>
      <c r="R62" s="105" t="s">
        <v>89</v>
      </c>
      <c r="S62" s="116">
        <f>VLOOKUP(R62,'GOLFER MONEY WON'!$1:$1048576,3,FALSE)</f>
        <v>0</v>
      </c>
      <c r="T62" s="119" t="s">
        <v>231</v>
      </c>
      <c r="U62" s="120">
        <f>VLOOKUP(T62,'GOLFER MONEY WON'!$1:$1048576,3,FALSE)</f>
        <v>125100</v>
      </c>
      <c r="V62" s="121" t="s">
        <v>312</v>
      </c>
      <c r="W62" s="120">
        <f>VLOOKUP(V62,'GOLFER MONEY WON'!$1:$1048576,3,FALSE)</f>
        <v>0</v>
      </c>
      <c r="X62" s="121" t="s">
        <v>133</v>
      </c>
      <c r="Y62" s="120">
        <f>VLOOKUP(X62,'GOLFER MONEY WON'!$1:$1048576,3,FALSE)</f>
        <v>0</v>
      </c>
      <c r="Z62" s="123" t="s">
        <v>321</v>
      </c>
      <c r="AA62" s="110">
        <f>VLOOKUP(Z62,'GOLFER MONEY WON'!$1:$1048576,3,FALSE)</f>
        <v>0</v>
      </c>
      <c r="AB62" s="123" t="s">
        <v>236</v>
      </c>
      <c r="AC62" s="110">
        <f>VLOOKUP(AB62,'GOLFER MONEY WON'!$1:$1048576,3,FALSE)</f>
        <v>0</v>
      </c>
      <c r="AD62" s="126" t="s">
        <v>329</v>
      </c>
      <c r="AE62" s="127">
        <f>VLOOKUP(AD62,'GOLFER MONEY WON'!$1:$1048576,3,FALSE)</f>
        <v>200000</v>
      </c>
      <c r="AF62" s="126" t="s">
        <v>325</v>
      </c>
      <c r="AG62" s="127">
        <f>VLOOKUP(AF62,'GOLFER MONEY WON'!$1:$1048576,3,FALSE)</f>
        <v>0</v>
      </c>
    </row>
    <row r="63" spans="1:33" x14ac:dyDescent="0.2">
      <c r="A63" s="100">
        <v>62</v>
      </c>
      <c r="B63" s="101" t="s">
        <v>39</v>
      </c>
      <c r="C63" s="102">
        <f t="shared" si="1"/>
        <v>3279680</v>
      </c>
      <c r="D63" s="103" t="s">
        <v>101</v>
      </c>
      <c r="E63" s="108">
        <f>VLOOKUP(D63,'GOLFER MONEY WON'!$1:$1048576,3,FALSE)</f>
        <v>744000</v>
      </c>
      <c r="F63" s="104" t="s">
        <v>107</v>
      </c>
      <c r="G63" s="108">
        <f>VLOOKUP(F63,'GOLFER MONEY WON'!$1:$1048576,3,FALSE)</f>
        <v>432000</v>
      </c>
      <c r="H63" s="113" t="s">
        <v>230</v>
      </c>
      <c r="I63" s="114">
        <f>VLOOKUP(H63,'GOLFER MONEY WON'!$1:$1048576,3,FALSE)</f>
        <v>580500</v>
      </c>
      <c r="J63" s="113" t="s">
        <v>110</v>
      </c>
      <c r="K63" s="114">
        <f>VLOOKUP(J63,'GOLFER MONEY WON'!$1:$1048576,3,FALSE)</f>
        <v>147000</v>
      </c>
      <c r="L63" s="113" t="s">
        <v>100</v>
      </c>
      <c r="M63" s="114">
        <f>VLOOKUP(L63,'GOLFER MONEY WON'!$1:$1048576,3,FALSE)</f>
        <v>261000</v>
      </c>
      <c r="N63" s="105" t="s">
        <v>234</v>
      </c>
      <c r="O63" s="116">
        <f>VLOOKUP(N63,'GOLFER MONEY WON'!$1:$1048576,3,FALSE)</f>
        <v>744000</v>
      </c>
      <c r="P63" s="105" t="s">
        <v>124</v>
      </c>
      <c r="Q63" s="116">
        <f>VLOOKUP(P63,'GOLFER MONEY WON'!$1:$1048576,3,FALSE)</f>
        <v>125100</v>
      </c>
      <c r="R63" s="105" t="s">
        <v>233</v>
      </c>
      <c r="S63" s="116">
        <f>VLOOKUP(R63,'GOLFER MONEY WON'!$1:$1048576,3,FALSE)</f>
        <v>0</v>
      </c>
      <c r="T63" s="119" t="s">
        <v>118</v>
      </c>
      <c r="U63" s="120">
        <f>VLOOKUP(T63,'GOLFER MONEY WON'!$1:$1048576,3,FALSE)</f>
        <v>0</v>
      </c>
      <c r="V63" s="121" t="s">
        <v>117</v>
      </c>
      <c r="W63" s="120">
        <f>VLOOKUP(V63,'GOLFER MONEY WON'!$1:$1048576,3,FALSE)</f>
        <v>46080</v>
      </c>
      <c r="X63" s="121" t="s">
        <v>133</v>
      </c>
      <c r="Y63" s="120">
        <f>VLOOKUP(X63,'GOLFER MONEY WON'!$1:$1048576,3,FALSE)</f>
        <v>0</v>
      </c>
      <c r="Z63" s="123" t="s">
        <v>321</v>
      </c>
      <c r="AA63" s="110">
        <f>VLOOKUP(Z63,'GOLFER MONEY WON'!$1:$1048576,3,FALSE)</f>
        <v>0</v>
      </c>
      <c r="AB63" s="123" t="s">
        <v>236</v>
      </c>
      <c r="AC63" s="110">
        <f>VLOOKUP(AB63,'GOLFER MONEY WON'!$1:$1048576,3,FALSE)</f>
        <v>0</v>
      </c>
      <c r="AD63" s="126" t="s">
        <v>329</v>
      </c>
      <c r="AE63" s="127">
        <f>VLOOKUP(AD63,'GOLFER MONEY WON'!$1:$1048576,3,FALSE)</f>
        <v>200000</v>
      </c>
      <c r="AF63" s="126" t="s">
        <v>325</v>
      </c>
      <c r="AG63" s="127">
        <f>VLOOKUP(AF63,'GOLFER MONEY WON'!$1:$1048576,3,FALSE)</f>
        <v>0</v>
      </c>
    </row>
    <row r="64" spans="1:33" x14ac:dyDescent="0.2">
      <c r="A64" s="100">
        <v>63</v>
      </c>
      <c r="B64" s="101" t="s">
        <v>36</v>
      </c>
      <c r="C64" s="102">
        <f t="shared" si="1"/>
        <v>3271100</v>
      </c>
      <c r="D64" s="103" t="s">
        <v>101</v>
      </c>
      <c r="E64" s="108">
        <f>VLOOKUP(D64,'GOLFER MONEY WON'!$1:$1048576,3,FALSE)</f>
        <v>744000</v>
      </c>
      <c r="F64" s="104" t="s">
        <v>96</v>
      </c>
      <c r="G64" s="108">
        <f>VLOOKUP(F64,'GOLFER MONEY WON'!$1:$1048576,3,FALSE)</f>
        <v>432000</v>
      </c>
      <c r="H64" s="113" t="s">
        <v>302</v>
      </c>
      <c r="I64" s="114">
        <f>VLOOKUP(H64,'GOLFER MONEY WON'!$1:$1048576,3,FALSE)</f>
        <v>79200</v>
      </c>
      <c r="J64" s="113" t="s">
        <v>134</v>
      </c>
      <c r="K64" s="114">
        <f>VLOOKUP(J64,'GOLFER MONEY WON'!$1:$1048576,3,FALSE)</f>
        <v>66600</v>
      </c>
      <c r="L64" s="113" t="s">
        <v>356</v>
      </c>
      <c r="M64" s="114">
        <f>VLOOKUP(L64,'GOLFER MONEY WON'!$1:$1048576,3,FALSE)</f>
        <v>261000</v>
      </c>
      <c r="N64" s="105" t="s">
        <v>234</v>
      </c>
      <c r="O64" s="116">
        <f>VLOOKUP(N64,'GOLFER MONEY WON'!$1:$1048576,3,FALSE)</f>
        <v>744000</v>
      </c>
      <c r="P64" s="105" t="s">
        <v>223</v>
      </c>
      <c r="Q64" s="116">
        <f>VLOOKUP(P64,'GOLFER MONEY WON'!$1:$1048576,3,FALSE)</f>
        <v>97200</v>
      </c>
      <c r="R64" s="105" t="s">
        <v>308</v>
      </c>
      <c r="S64" s="116">
        <f>VLOOKUP(R64,'GOLFER MONEY WON'!$1:$1048576,3,FALSE)</f>
        <v>522000</v>
      </c>
      <c r="T64" s="119" t="s">
        <v>133</v>
      </c>
      <c r="U64" s="120">
        <f>VLOOKUP(T64,'GOLFER MONEY WON'!$1:$1048576,3,FALSE)</f>
        <v>0</v>
      </c>
      <c r="V64" s="121" t="s">
        <v>147</v>
      </c>
      <c r="W64" s="120">
        <f>VLOOKUP(V64,'GOLFER MONEY WON'!$1:$1048576,3,FALSE)</f>
        <v>125100</v>
      </c>
      <c r="X64" s="121" t="s">
        <v>317</v>
      </c>
      <c r="Y64" s="120">
        <f>VLOOKUP(X64,'GOLFER MONEY WON'!$1:$1048576,3,FALSE)</f>
        <v>0</v>
      </c>
      <c r="Z64" s="123" t="s">
        <v>321</v>
      </c>
      <c r="AA64" s="110">
        <f>VLOOKUP(Z64,'GOLFER MONEY WON'!$1:$1048576,3,FALSE)</f>
        <v>0</v>
      </c>
      <c r="AB64" s="123" t="s">
        <v>236</v>
      </c>
      <c r="AC64" s="110">
        <f>VLOOKUP(AB64,'GOLFER MONEY WON'!$1:$1048576,3,FALSE)</f>
        <v>0</v>
      </c>
      <c r="AD64" s="126" t="s">
        <v>324</v>
      </c>
      <c r="AE64" s="127">
        <f>VLOOKUP(AD64,'GOLFER MONEY WON'!$1:$1048576,3,FALSE)</f>
        <v>0</v>
      </c>
      <c r="AF64" s="126" t="s">
        <v>329</v>
      </c>
      <c r="AG64" s="127">
        <f>VLOOKUP(AF64,'GOLFER MONEY WON'!$1:$1048576,3,FALSE)</f>
        <v>200000</v>
      </c>
    </row>
    <row r="65" spans="1:33" x14ac:dyDescent="0.2">
      <c r="A65" s="100">
        <v>64</v>
      </c>
      <c r="B65" s="101" t="s">
        <v>140</v>
      </c>
      <c r="C65" s="102">
        <f t="shared" si="1"/>
        <v>3248480</v>
      </c>
      <c r="D65" s="103" t="s">
        <v>95</v>
      </c>
      <c r="E65" s="108">
        <f>VLOOKUP(D65,'GOLFER MONEY WON'!$1:$1048576,3,FALSE)</f>
        <v>0</v>
      </c>
      <c r="F65" s="104" t="s">
        <v>101</v>
      </c>
      <c r="G65" s="108">
        <f>VLOOKUP(F65,'GOLFER MONEY WON'!$1:$1048576,3,FALSE)</f>
        <v>744000</v>
      </c>
      <c r="H65" s="113" t="s">
        <v>88</v>
      </c>
      <c r="I65" s="114">
        <f>VLOOKUP(H65,'GOLFER MONEY WON'!$1:$1048576,3,FALSE)</f>
        <v>1584000</v>
      </c>
      <c r="J65" s="113" t="s">
        <v>302</v>
      </c>
      <c r="K65" s="114">
        <f>VLOOKUP(J65,'GOLFER MONEY WON'!$1:$1048576,3,FALSE)</f>
        <v>79200</v>
      </c>
      <c r="L65" s="113" t="s">
        <v>110</v>
      </c>
      <c r="M65" s="114">
        <f>VLOOKUP(L65,'GOLFER MONEY WON'!$1:$1048576,3,FALSE)</f>
        <v>147000</v>
      </c>
      <c r="N65" s="105" t="s">
        <v>309</v>
      </c>
      <c r="O65" s="116">
        <f>VLOOKUP(N65,'GOLFER MONEY WON'!$1:$1048576,3,FALSE)</f>
        <v>261000</v>
      </c>
      <c r="P65" s="105" t="s">
        <v>233</v>
      </c>
      <c r="Q65" s="116">
        <f>VLOOKUP(P65,'GOLFER MONEY WON'!$1:$1048576,3,FALSE)</f>
        <v>0</v>
      </c>
      <c r="R65" s="105" t="s">
        <v>120</v>
      </c>
      <c r="S65" s="116">
        <f>VLOOKUP(R65,'GOLFER MONEY WON'!$1:$1048576,3,FALSE)</f>
        <v>0</v>
      </c>
      <c r="T65" s="119" t="s">
        <v>117</v>
      </c>
      <c r="U65" s="120">
        <f>VLOOKUP(T65,'GOLFER MONEY WON'!$1:$1048576,3,FALSE)</f>
        <v>46080</v>
      </c>
      <c r="V65" s="121" t="s">
        <v>313</v>
      </c>
      <c r="W65" s="120">
        <f>VLOOKUP(V65,'GOLFER MONEY WON'!$1:$1048576,3,FALSE)</f>
        <v>187200</v>
      </c>
      <c r="X65" s="121" t="s">
        <v>133</v>
      </c>
      <c r="Y65" s="120">
        <f>VLOOKUP(X65,'GOLFER MONEY WON'!$1:$1048576,3,FALSE)</f>
        <v>0</v>
      </c>
      <c r="Z65" s="123" t="s">
        <v>321</v>
      </c>
      <c r="AA65" s="110">
        <f>VLOOKUP(Z65,'GOLFER MONEY WON'!$1:$1048576,3,FALSE)</f>
        <v>0</v>
      </c>
      <c r="AB65" s="123" t="s">
        <v>236</v>
      </c>
      <c r="AC65" s="110">
        <f>VLOOKUP(AB65,'GOLFER MONEY WON'!$1:$1048576,3,FALSE)</f>
        <v>0</v>
      </c>
      <c r="AD65" s="126" t="s">
        <v>324</v>
      </c>
      <c r="AE65" s="127">
        <f>VLOOKUP(AD65,'GOLFER MONEY WON'!$1:$1048576,3,FALSE)</f>
        <v>0</v>
      </c>
      <c r="AF65" s="126" t="s">
        <v>329</v>
      </c>
      <c r="AG65" s="127">
        <f>VLOOKUP(AF65,'GOLFER MONEY WON'!$1:$1048576,3,FALSE)</f>
        <v>200000</v>
      </c>
    </row>
    <row r="66" spans="1:33" x14ac:dyDescent="0.2">
      <c r="A66" s="100">
        <v>65</v>
      </c>
      <c r="B66" s="101" t="s">
        <v>28</v>
      </c>
      <c r="C66" s="102">
        <f t="shared" ref="C66:C97" si="2">SUM(E66)+G66+I66+K66+M66+O66+Q66+S66+U66+W66+Y66+AA66+AC66+AE66+AG66</f>
        <v>3186800</v>
      </c>
      <c r="D66" s="103" t="s">
        <v>101</v>
      </c>
      <c r="E66" s="108">
        <f>VLOOKUP(D66,'GOLFER MONEY WON'!$1:$1048576,3,FALSE)</f>
        <v>744000</v>
      </c>
      <c r="F66" s="104" t="s">
        <v>107</v>
      </c>
      <c r="G66" s="108">
        <f>VLOOKUP(F66,'GOLFER MONEY WON'!$1:$1048576,3,FALSE)</f>
        <v>432000</v>
      </c>
      <c r="H66" s="113" t="s">
        <v>302</v>
      </c>
      <c r="I66" s="114">
        <f>VLOOKUP(H66,'GOLFER MONEY WON'!$1:$1048576,3,FALSE)</f>
        <v>79200</v>
      </c>
      <c r="J66" s="113" t="s">
        <v>132</v>
      </c>
      <c r="K66" s="114">
        <f>VLOOKUP(J66,'GOLFER MONEY WON'!$1:$1048576,3,FALSE)</f>
        <v>0</v>
      </c>
      <c r="L66" s="113" t="s">
        <v>110</v>
      </c>
      <c r="M66" s="114">
        <f>VLOOKUP(L66,'GOLFER MONEY WON'!$1:$1048576,3,FALSE)</f>
        <v>147000</v>
      </c>
      <c r="N66" s="105" t="s">
        <v>234</v>
      </c>
      <c r="O66" s="116">
        <f>VLOOKUP(N66,'GOLFER MONEY WON'!$1:$1048576,3,FALSE)</f>
        <v>744000</v>
      </c>
      <c r="P66" s="105" t="s">
        <v>309</v>
      </c>
      <c r="Q66" s="116">
        <f>VLOOKUP(P66,'GOLFER MONEY WON'!$1:$1048576,3,FALSE)</f>
        <v>261000</v>
      </c>
      <c r="R66" s="105" t="s">
        <v>308</v>
      </c>
      <c r="S66" s="116">
        <f>VLOOKUP(R66,'GOLFER MONEY WON'!$1:$1048576,3,FALSE)</f>
        <v>522000</v>
      </c>
      <c r="T66" s="119" t="s">
        <v>118</v>
      </c>
      <c r="U66" s="120">
        <f>VLOOKUP(T66,'GOLFER MONEY WON'!$1:$1048576,3,FALSE)</f>
        <v>0</v>
      </c>
      <c r="V66" s="121" t="s">
        <v>222</v>
      </c>
      <c r="W66" s="120">
        <f>VLOOKUP(V66,'GOLFER MONEY WON'!$1:$1048576,3,FALSE)</f>
        <v>57600</v>
      </c>
      <c r="X66" s="121" t="s">
        <v>133</v>
      </c>
      <c r="Y66" s="120">
        <f>VLOOKUP(X66,'GOLFER MONEY WON'!$1:$1048576,3,FALSE)</f>
        <v>0</v>
      </c>
      <c r="Z66" s="123" t="s">
        <v>321</v>
      </c>
      <c r="AA66" s="110">
        <f>VLOOKUP(Z66,'GOLFER MONEY WON'!$1:$1048576,3,FALSE)</f>
        <v>0</v>
      </c>
      <c r="AB66" s="123" t="s">
        <v>236</v>
      </c>
      <c r="AC66" s="110">
        <f>VLOOKUP(AB66,'GOLFER MONEY WON'!$1:$1048576,3,FALSE)</f>
        <v>0</v>
      </c>
      <c r="AD66" s="126" t="s">
        <v>329</v>
      </c>
      <c r="AE66" s="127">
        <f>VLOOKUP(AD66,'GOLFER MONEY WON'!$1:$1048576,3,FALSE)</f>
        <v>200000</v>
      </c>
      <c r="AF66" s="126" t="s">
        <v>325</v>
      </c>
      <c r="AG66" s="127">
        <f>VLOOKUP(AF66,'GOLFER MONEY WON'!$1:$1048576,3,FALSE)</f>
        <v>0</v>
      </c>
    </row>
    <row r="67" spans="1:33" x14ac:dyDescent="0.2">
      <c r="A67" s="100">
        <v>66</v>
      </c>
      <c r="B67" s="101" t="s">
        <v>25</v>
      </c>
      <c r="C67" s="102">
        <f t="shared" si="2"/>
        <v>3152060</v>
      </c>
      <c r="D67" s="103" t="s">
        <v>101</v>
      </c>
      <c r="E67" s="108">
        <f>VLOOKUP(D67,'GOLFER MONEY WON'!$1:$1048576,3,FALSE)</f>
        <v>744000</v>
      </c>
      <c r="F67" s="104" t="s">
        <v>107</v>
      </c>
      <c r="G67" s="108">
        <f>VLOOKUP(F67,'GOLFER MONEY WON'!$1:$1048576,3,FALSE)</f>
        <v>432000</v>
      </c>
      <c r="H67" s="113" t="s">
        <v>230</v>
      </c>
      <c r="I67" s="114">
        <f>VLOOKUP(H67,'GOLFER MONEY WON'!$1:$1048576,3,FALSE)</f>
        <v>580500</v>
      </c>
      <c r="J67" s="113" t="s">
        <v>91</v>
      </c>
      <c r="K67" s="114">
        <f>VLOOKUP(J67,'GOLFER MONEY WON'!$1:$1048576,3,FALSE)</f>
        <v>50760</v>
      </c>
      <c r="L67" s="113" t="s">
        <v>110</v>
      </c>
      <c r="M67" s="114">
        <f>VLOOKUP(L67,'GOLFER MONEY WON'!$1:$1048576,3,FALSE)</f>
        <v>147000</v>
      </c>
      <c r="N67" s="105" t="s">
        <v>233</v>
      </c>
      <c r="O67" s="116">
        <f>VLOOKUP(N67,'GOLFER MONEY WON'!$1:$1048576,3,FALSE)</f>
        <v>0</v>
      </c>
      <c r="P67" s="105" t="s">
        <v>306</v>
      </c>
      <c r="Q67" s="116">
        <f>VLOOKUP(P67,'GOLFER MONEY WON'!$1:$1048576,3,FALSE)</f>
        <v>66600</v>
      </c>
      <c r="R67" s="105" t="s">
        <v>234</v>
      </c>
      <c r="S67" s="116">
        <f>VLOOKUP(R67,'GOLFER MONEY WON'!$1:$1048576,3,FALSE)</f>
        <v>744000</v>
      </c>
      <c r="T67" s="119" t="s">
        <v>118</v>
      </c>
      <c r="U67" s="120">
        <f>VLOOKUP(T67,'GOLFER MONEY WON'!$1:$1048576,3,FALSE)</f>
        <v>0</v>
      </c>
      <c r="V67" s="121" t="s">
        <v>313</v>
      </c>
      <c r="W67" s="120">
        <f>VLOOKUP(V67,'GOLFER MONEY WON'!$1:$1048576,3,FALSE)</f>
        <v>187200</v>
      </c>
      <c r="X67" s="121" t="s">
        <v>317</v>
      </c>
      <c r="Y67" s="120">
        <f>VLOOKUP(X67,'GOLFER MONEY WON'!$1:$1048576,3,FALSE)</f>
        <v>0</v>
      </c>
      <c r="Z67" s="123" t="s">
        <v>321</v>
      </c>
      <c r="AA67" s="110">
        <f>VLOOKUP(Z67,'GOLFER MONEY WON'!$1:$1048576,3,FALSE)</f>
        <v>0</v>
      </c>
      <c r="AB67" s="123" t="s">
        <v>236</v>
      </c>
      <c r="AC67" s="110">
        <f>VLOOKUP(AB67,'GOLFER MONEY WON'!$1:$1048576,3,FALSE)</f>
        <v>0</v>
      </c>
      <c r="AD67" s="126" t="s">
        <v>329</v>
      </c>
      <c r="AE67" s="127">
        <f>VLOOKUP(AD67,'GOLFER MONEY WON'!$1:$1048576,3,FALSE)</f>
        <v>200000</v>
      </c>
      <c r="AF67" s="126" t="s">
        <v>325</v>
      </c>
      <c r="AG67" s="127">
        <f>VLOOKUP(AF67,'GOLFER MONEY WON'!$1:$1048576,3,FALSE)</f>
        <v>0</v>
      </c>
    </row>
    <row r="68" spans="1:33" x14ac:dyDescent="0.2">
      <c r="A68" s="100">
        <v>67</v>
      </c>
      <c r="B68" s="101" t="s">
        <v>181</v>
      </c>
      <c r="C68" s="102">
        <f t="shared" si="2"/>
        <v>3112400</v>
      </c>
      <c r="D68" s="103" t="s">
        <v>95</v>
      </c>
      <c r="E68" s="108">
        <f>VLOOKUP(D68,'GOLFER MONEY WON'!$1:$1048576,3,FALSE)</f>
        <v>0</v>
      </c>
      <c r="F68" s="104" t="s">
        <v>93</v>
      </c>
      <c r="G68" s="108">
        <f>VLOOKUP(F68,'GOLFER MONEY WON'!$1:$1048576,3,FALSE)</f>
        <v>0</v>
      </c>
      <c r="H68" s="113" t="s">
        <v>134</v>
      </c>
      <c r="I68" s="114">
        <f>VLOOKUP(H68,'GOLFER MONEY WON'!$1:$1048576,3,FALSE)</f>
        <v>66600</v>
      </c>
      <c r="J68" s="113" t="s">
        <v>102</v>
      </c>
      <c r="K68" s="114">
        <f>VLOOKUP(J68,'GOLFER MONEY WON'!$1:$1048576,3,FALSE)</f>
        <v>261000</v>
      </c>
      <c r="L68" s="113" t="s">
        <v>110</v>
      </c>
      <c r="M68" s="114">
        <f>VLOOKUP(L68,'GOLFER MONEY WON'!$1:$1048576,3,FALSE)</f>
        <v>147000</v>
      </c>
      <c r="N68" s="105" t="s">
        <v>307</v>
      </c>
      <c r="O68" s="116">
        <f>VLOOKUP(N68,'GOLFER MONEY WON'!$1:$1048576,3,FALSE)</f>
        <v>1584000</v>
      </c>
      <c r="P68" s="105" t="s">
        <v>305</v>
      </c>
      <c r="Q68" s="116">
        <f>VLOOKUP(P68,'GOLFER MONEY WON'!$1:$1048576,3,FALSE)</f>
        <v>43200</v>
      </c>
      <c r="R68" s="105" t="s">
        <v>234</v>
      </c>
      <c r="S68" s="116">
        <f>VLOOKUP(R68,'GOLFER MONEY WON'!$1:$1048576,3,FALSE)</f>
        <v>744000</v>
      </c>
      <c r="T68" s="119" t="s">
        <v>311</v>
      </c>
      <c r="U68" s="120">
        <f>VLOOKUP(T68,'GOLFER MONEY WON'!$1:$1048576,3,FALSE)</f>
        <v>0</v>
      </c>
      <c r="V68" s="121" t="s">
        <v>314</v>
      </c>
      <c r="W68" s="120">
        <f>VLOOKUP(V68,'GOLFER MONEY WON'!$1:$1048576,3,FALSE)</f>
        <v>66600</v>
      </c>
      <c r="X68" s="121" t="s">
        <v>317</v>
      </c>
      <c r="Y68" s="120">
        <f>VLOOKUP(X68,'GOLFER MONEY WON'!$1:$1048576,3,FALSE)</f>
        <v>0</v>
      </c>
      <c r="Z68" s="123" t="s">
        <v>321</v>
      </c>
      <c r="AA68" s="110">
        <f>VLOOKUP(Z68,'GOLFER MONEY WON'!$1:$1048576,3,FALSE)</f>
        <v>0</v>
      </c>
      <c r="AB68" s="123" t="s">
        <v>236</v>
      </c>
      <c r="AC68" s="110">
        <f>VLOOKUP(AB68,'GOLFER MONEY WON'!$1:$1048576,3,FALSE)</f>
        <v>0</v>
      </c>
      <c r="AD68" s="126" t="s">
        <v>327</v>
      </c>
      <c r="AE68" s="127">
        <f>VLOOKUP(AD68,'GOLFER MONEY WON'!$1:$1048576,3,FALSE)</f>
        <v>0</v>
      </c>
      <c r="AF68" s="126" t="s">
        <v>329</v>
      </c>
      <c r="AG68" s="127">
        <f>VLOOKUP(AF68,'GOLFER MONEY WON'!$1:$1048576,3,FALSE)</f>
        <v>200000</v>
      </c>
    </row>
    <row r="69" spans="1:33" x14ac:dyDescent="0.2">
      <c r="A69" s="100">
        <v>68</v>
      </c>
      <c r="B69" s="101" t="s">
        <v>271</v>
      </c>
      <c r="C69" s="102">
        <f t="shared" si="2"/>
        <v>3010500</v>
      </c>
      <c r="D69" s="103" t="s">
        <v>95</v>
      </c>
      <c r="E69" s="108">
        <f>VLOOKUP(D69,'GOLFER MONEY WON'!$1:$1048576,3,FALSE)</f>
        <v>0</v>
      </c>
      <c r="F69" s="104" t="s">
        <v>93</v>
      </c>
      <c r="G69" s="108">
        <f>VLOOKUP(F69,'GOLFER MONEY WON'!$1:$1048576,3,FALSE)</f>
        <v>0</v>
      </c>
      <c r="H69" s="113" t="s">
        <v>88</v>
      </c>
      <c r="I69" s="114">
        <f>VLOOKUP(H69,'GOLFER MONEY WON'!$1:$1048576,3,FALSE)</f>
        <v>1584000</v>
      </c>
      <c r="J69" s="113" t="s">
        <v>302</v>
      </c>
      <c r="K69" s="114">
        <f>VLOOKUP(J69,'GOLFER MONEY WON'!$1:$1048576,3,FALSE)</f>
        <v>79200</v>
      </c>
      <c r="L69" s="113" t="s">
        <v>230</v>
      </c>
      <c r="M69" s="114">
        <f>VLOOKUP(L69,'GOLFER MONEY WON'!$1:$1048576,3,FALSE)</f>
        <v>580500</v>
      </c>
      <c r="N69" s="105" t="s">
        <v>233</v>
      </c>
      <c r="O69" s="116">
        <f>VLOOKUP(N69,'GOLFER MONEY WON'!$1:$1048576,3,FALSE)</f>
        <v>0</v>
      </c>
      <c r="P69" s="105" t="s">
        <v>308</v>
      </c>
      <c r="Q69" s="116">
        <f>VLOOKUP(P69,'GOLFER MONEY WON'!$1:$1048576,3,FALSE)</f>
        <v>522000</v>
      </c>
      <c r="R69" s="105" t="s">
        <v>225</v>
      </c>
      <c r="S69" s="116">
        <f>VLOOKUP(R69,'GOLFER MONEY WON'!$1:$1048576,3,FALSE)</f>
        <v>0</v>
      </c>
      <c r="T69" s="119" t="s">
        <v>222</v>
      </c>
      <c r="U69" s="120">
        <f>VLOOKUP(T69,'GOLFER MONEY WON'!$1:$1048576,3,FALSE)</f>
        <v>57600</v>
      </c>
      <c r="V69" s="121" t="s">
        <v>313</v>
      </c>
      <c r="W69" s="120">
        <f>VLOOKUP(V69,'GOLFER MONEY WON'!$1:$1048576,3,FALSE)</f>
        <v>187200</v>
      </c>
      <c r="X69" s="121" t="s">
        <v>317</v>
      </c>
      <c r="Y69" s="120">
        <f>VLOOKUP(X69,'GOLFER MONEY WON'!$1:$1048576,3,FALSE)</f>
        <v>0</v>
      </c>
      <c r="Z69" s="123" t="s">
        <v>321</v>
      </c>
      <c r="AA69" s="110">
        <f>VLOOKUP(Z69,'GOLFER MONEY WON'!$1:$1048576,3,FALSE)</f>
        <v>0</v>
      </c>
      <c r="AB69" s="123" t="s">
        <v>236</v>
      </c>
      <c r="AC69" s="110">
        <f>VLOOKUP(AB69,'GOLFER MONEY WON'!$1:$1048576,3,FALSE)</f>
        <v>0</v>
      </c>
      <c r="AD69" s="126" t="s">
        <v>327</v>
      </c>
      <c r="AE69" s="127">
        <f>VLOOKUP(AD69,'GOLFER MONEY WON'!$1:$1048576,3,FALSE)</f>
        <v>0</v>
      </c>
      <c r="AF69" s="126" t="s">
        <v>325</v>
      </c>
      <c r="AG69" s="127">
        <f>VLOOKUP(AF69,'GOLFER MONEY WON'!$1:$1048576,3,FALSE)</f>
        <v>0</v>
      </c>
    </row>
    <row r="70" spans="1:33" x14ac:dyDescent="0.2">
      <c r="A70" s="100">
        <v>69</v>
      </c>
      <c r="B70" s="101" t="s">
        <v>388</v>
      </c>
      <c r="C70" s="102">
        <f t="shared" si="2"/>
        <v>2869940</v>
      </c>
      <c r="D70" s="103" t="s">
        <v>107</v>
      </c>
      <c r="E70" s="108">
        <f>VLOOKUP(D70,'GOLFER MONEY WON'!$1:$1048576,3,FALSE)</f>
        <v>432000</v>
      </c>
      <c r="F70" s="104" t="s">
        <v>90</v>
      </c>
      <c r="G70" s="108">
        <f>VLOOKUP(F70,'GOLFER MONEY WON'!$1:$1048576,3,FALSE)</f>
        <v>432000</v>
      </c>
      <c r="H70" s="113" t="s">
        <v>88</v>
      </c>
      <c r="I70" s="114">
        <f>VLOOKUP(H70,'GOLFER MONEY WON'!$1:$1048576,3,FALSE)</f>
        <v>1584000</v>
      </c>
      <c r="J70" s="113" t="s">
        <v>132</v>
      </c>
      <c r="K70" s="114">
        <f>VLOOKUP(J70,'GOLFER MONEY WON'!$1:$1048576,3,FALSE)</f>
        <v>0</v>
      </c>
      <c r="L70" s="113" t="s">
        <v>91</v>
      </c>
      <c r="M70" s="114">
        <f>VLOOKUP(L70,'GOLFER MONEY WON'!$1:$1048576,3,FALSE)</f>
        <v>50760</v>
      </c>
      <c r="N70" s="105" t="s">
        <v>124</v>
      </c>
      <c r="O70" s="116">
        <f>VLOOKUP(N70,'GOLFER MONEY WON'!$1:$1048576,3,FALSE)</f>
        <v>125100</v>
      </c>
      <c r="P70" s="105" t="s">
        <v>233</v>
      </c>
      <c r="Q70" s="116">
        <f>VLOOKUP(P70,'GOLFER MONEY WON'!$1:$1048576,3,FALSE)</f>
        <v>0</v>
      </c>
      <c r="R70" s="105" t="s">
        <v>225</v>
      </c>
      <c r="S70" s="116">
        <f>VLOOKUP(R70,'GOLFER MONEY WON'!$1:$1048576,3,FALSE)</f>
        <v>0</v>
      </c>
      <c r="T70" s="119" t="s">
        <v>118</v>
      </c>
      <c r="U70" s="120">
        <f>VLOOKUP(T70,'GOLFER MONEY WON'!$1:$1048576,3,FALSE)</f>
        <v>0</v>
      </c>
      <c r="V70" s="121" t="s">
        <v>117</v>
      </c>
      <c r="W70" s="120">
        <f>VLOOKUP(V70,'GOLFER MONEY WON'!$1:$1048576,3,FALSE)</f>
        <v>46080</v>
      </c>
      <c r="X70" s="121" t="s">
        <v>133</v>
      </c>
      <c r="Y70" s="120">
        <f>VLOOKUP(X70,'GOLFER MONEY WON'!$1:$1048576,3,FALSE)</f>
        <v>0</v>
      </c>
      <c r="Z70" s="123" t="s">
        <v>321</v>
      </c>
      <c r="AA70" s="110">
        <f>VLOOKUP(Z70,'GOLFER MONEY WON'!$1:$1048576,3,FALSE)</f>
        <v>0</v>
      </c>
      <c r="AB70" s="123" t="s">
        <v>236</v>
      </c>
      <c r="AC70" s="110">
        <f>VLOOKUP(AB70,'GOLFER MONEY WON'!$1:$1048576,3,FALSE)</f>
        <v>0</v>
      </c>
      <c r="AD70" s="126" t="s">
        <v>329</v>
      </c>
      <c r="AE70" s="127">
        <f>VLOOKUP(AD70,'GOLFER MONEY WON'!$1:$1048576,3,FALSE)</f>
        <v>200000</v>
      </c>
      <c r="AF70" s="126" t="s">
        <v>325</v>
      </c>
      <c r="AG70" s="127">
        <f>VLOOKUP(AF70,'GOLFER MONEY WON'!$1:$1048576,3,FALSE)</f>
        <v>0</v>
      </c>
    </row>
    <row r="71" spans="1:33" x14ac:dyDescent="0.2">
      <c r="A71" s="100">
        <v>70</v>
      </c>
      <c r="B71" s="101" t="s">
        <v>276</v>
      </c>
      <c r="C71" s="102">
        <f t="shared" si="2"/>
        <v>2855600</v>
      </c>
      <c r="D71" s="103" t="s">
        <v>106</v>
      </c>
      <c r="E71" s="108">
        <f>VLOOKUP(D71,'GOLFER MONEY WON'!$1:$1048576,3,FALSE)</f>
        <v>333000</v>
      </c>
      <c r="F71" s="104" t="s">
        <v>107</v>
      </c>
      <c r="G71" s="108">
        <f>VLOOKUP(F71,'GOLFER MONEY WON'!$1:$1048576,3,FALSE)</f>
        <v>432000</v>
      </c>
      <c r="H71" s="113" t="s">
        <v>97</v>
      </c>
      <c r="I71" s="114">
        <f>VLOOKUP(H71,'GOLFER MONEY WON'!$1:$1048576,3,FALSE)</f>
        <v>79200</v>
      </c>
      <c r="J71" s="113" t="s">
        <v>356</v>
      </c>
      <c r="K71" s="114">
        <f>VLOOKUP(J71,'GOLFER MONEY WON'!$1:$1048576,3,FALSE)</f>
        <v>261000</v>
      </c>
      <c r="L71" s="113" t="s">
        <v>230</v>
      </c>
      <c r="M71" s="114">
        <f>VLOOKUP(L71,'GOLFER MONEY WON'!$1:$1048576,3,FALSE)</f>
        <v>580500</v>
      </c>
      <c r="N71" s="105" t="s">
        <v>234</v>
      </c>
      <c r="O71" s="116">
        <f>VLOOKUP(N71,'GOLFER MONEY WON'!$1:$1048576,3,FALSE)</f>
        <v>744000</v>
      </c>
      <c r="P71" s="105" t="s">
        <v>233</v>
      </c>
      <c r="Q71" s="116">
        <f>VLOOKUP(P71,'GOLFER MONEY WON'!$1:$1048576,3,FALSE)</f>
        <v>0</v>
      </c>
      <c r="R71" s="105" t="s">
        <v>305</v>
      </c>
      <c r="S71" s="116">
        <f>VLOOKUP(R71,'GOLFER MONEY WON'!$1:$1048576,3,FALSE)</f>
        <v>43200</v>
      </c>
      <c r="T71" s="119" t="s">
        <v>147</v>
      </c>
      <c r="U71" s="120">
        <f>VLOOKUP(T71,'GOLFER MONEY WON'!$1:$1048576,3,FALSE)</f>
        <v>125100</v>
      </c>
      <c r="V71" s="121" t="s">
        <v>222</v>
      </c>
      <c r="W71" s="120">
        <f>VLOOKUP(V71,'GOLFER MONEY WON'!$1:$1048576,3,FALSE)</f>
        <v>57600</v>
      </c>
      <c r="X71" s="121" t="s">
        <v>317</v>
      </c>
      <c r="Y71" s="120">
        <f>VLOOKUP(X71,'GOLFER MONEY WON'!$1:$1048576,3,FALSE)</f>
        <v>0</v>
      </c>
      <c r="Z71" s="123" t="s">
        <v>321</v>
      </c>
      <c r="AA71" s="110">
        <f>VLOOKUP(Z71,'GOLFER MONEY WON'!$1:$1048576,3,FALSE)</f>
        <v>0</v>
      </c>
      <c r="AB71" s="123" t="s">
        <v>236</v>
      </c>
      <c r="AC71" s="110">
        <f>VLOOKUP(AB71,'GOLFER MONEY WON'!$1:$1048576,3,FALSE)</f>
        <v>0</v>
      </c>
      <c r="AD71" s="126" t="s">
        <v>329</v>
      </c>
      <c r="AE71" s="127">
        <f>VLOOKUP(AD71,'GOLFER MONEY WON'!$1:$1048576,3,FALSE)</f>
        <v>200000</v>
      </c>
      <c r="AF71" s="126" t="s">
        <v>325</v>
      </c>
      <c r="AG71" s="127">
        <f>VLOOKUP(AF71,'GOLFER MONEY WON'!$1:$1048576,3,FALSE)</f>
        <v>0</v>
      </c>
    </row>
    <row r="72" spans="1:33" x14ac:dyDescent="0.2">
      <c r="A72" s="100">
        <v>71</v>
      </c>
      <c r="B72" s="101" t="s">
        <v>49</v>
      </c>
      <c r="C72" s="102">
        <f t="shared" si="2"/>
        <v>2846600</v>
      </c>
      <c r="D72" s="103" t="s">
        <v>101</v>
      </c>
      <c r="E72" s="108">
        <f>VLOOKUP(D72,'GOLFER MONEY WON'!$1:$1048576,3,FALSE)</f>
        <v>744000</v>
      </c>
      <c r="F72" s="104" t="s">
        <v>96</v>
      </c>
      <c r="G72" s="108">
        <f>VLOOKUP(F72,'GOLFER MONEY WON'!$1:$1048576,3,FALSE)</f>
        <v>432000</v>
      </c>
      <c r="H72" s="113" t="s">
        <v>132</v>
      </c>
      <c r="I72" s="114">
        <f>VLOOKUP(H72,'GOLFER MONEY WON'!$1:$1048576,3,FALSE)</f>
        <v>0</v>
      </c>
      <c r="J72" s="113" t="s">
        <v>123</v>
      </c>
      <c r="K72" s="114">
        <f>VLOOKUP(J72,'GOLFER MONEY WON'!$1:$1048576,3,FALSE)</f>
        <v>261000</v>
      </c>
      <c r="L72" s="113" t="s">
        <v>110</v>
      </c>
      <c r="M72" s="114">
        <f>VLOOKUP(L72,'GOLFER MONEY WON'!$1:$1048576,3,FALSE)</f>
        <v>147000</v>
      </c>
      <c r="N72" s="105" t="s">
        <v>234</v>
      </c>
      <c r="O72" s="116">
        <f>VLOOKUP(N72,'GOLFER MONEY WON'!$1:$1048576,3,FALSE)</f>
        <v>744000</v>
      </c>
      <c r="P72" s="105" t="s">
        <v>233</v>
      </c>
      <c r="Q72" s="116">
        <f>VLOOKUP(P72,'GOLFER MONEY WON'!$1:$1048576,3,FALSE)</f>
        <v>0</v>
      </c>
      <c r="R72" s="105" t="s">
        <v>309</v>
      </c>
      <c r="S72" s="116">
        <f>VLOOKUP(R72,'GOLFER MONEY WON'!$1:$1048576,3,FALSE)</f>
        <v>261000</v>
      </c>
      <c r="T72" s="119" t="s">
        <v>222</v>
      </c>
      <c r="U72" s="120">
        <f>VLOOKUP(T72,'GOLFER MONEY WON'!$1:$1048576,3,FALSE)</f>
        <v>57600</v>
      </c>
      <c r="V72" s="121" t="s">
        <v>133</v>
      </c>
      <c r="W72" s="120">
        <f>VLOOKUP(V72,'GOLFER MONEY WON'!$1:$1048576,3,FALSE)</f>
        <v>0</v>
      </c>
      <c r="X72" s="121" t="s">
        <v>317</v>
      </c>
      <c r="Y72" s="120">
        <f>VLOOKUP(X72,'GOLFER MONEY WON'!$1:$1048576,3,FALSE)</f>
        <v>0</v>
      </c>
      <c r="Z72" s="123" t="s">
        <v>321</v>
      </c>
      <c r="AA72" s="110">
        <f>VLOOKUP(Z72,'GOLFER MONEY WON'!$1:$1048576,3,FALSE)</f>
        <v>0</v>
      </c>
      <c r="AB72" s="123" t="s">
        <v>236</v>
      </c>
      <c r="AC72" s="110">
        <f>VLOOKUP(AB72,'GOLFER MONEY WON'!$1:$1048576,3,FALSE)</f>
        <v>0</v>
      </c>
      <c r="AD72" s="126" t="s">
        <v>329</v>
      </c>
      <c r="AE72" s="127">
        <f>VLOOKUP(AD72,'GOLFER MONEY WON'!$1:$1048576,3,FALSE)</f>
        <v>200000</v>
      </c>
      <c r="AF72" s="126" t="s">
        <v>325</v>
      </c>
      <c r="AG72" s="127">
        <f>VLOOKUP(AF72,'GOLFER MONEY WON'!$1:$1048576,3,FALSE)</f>
        <v>0</v>
      </c>
    </row>
    <row r="73" spans="1:33" x14ac:dyDescent="0.2">
      <c r="A73" s="100">
        <v>72</v>
      </c>
      <c r="B73" s="101" t="s">
        <v>350</v>
      </c>
      <c r="C73" s="102">
        <f t="shared" si="2"/>
        <v>2829300</v>
      </c>
      <c r="D73" s="103" t="s">
        <v>116</v>
      </c>
      <c r="E73" s="108">
        <f>VLOOKUP(D73,'GOLFER MONEY WON'!$1:$1048576,3,FALSE)</f>
        <v>97200</v>
      </c>
      <c r="F73" s="104" t="s">
        <v>101</v>
      </c>
      <c r="G73" s="108">
        <f>VLOOKUP(F73,'GOLFER MONEY WON'!$1:$1048576,3,FALSE)</f>
        <v>744000</v>
      </c>
      <c r="H73" s="113" t="s">
        <v>302</v>
      </c>
      <c r="I73" s="114">
        <f>VLOOKUP(H73,'GOLFER MONEY WON'!$1:$1048576,3,FALSE)</f>
        <v>79200</v>
      </c>
      <c r="J73" s="113" t="s">
        <v>230</v>
      </c>
      <c r="K73" s="114">
        <f>VLOOKUP(J73,'GOLFER MONEY WON'!$1:$1048576,3,FALSE)</f>
        <v>580500</v>
      </c>
      <c r="L73" s="113" t="s">
        <v>145</v>
      </c>
      <c r="M73" s="114">
        <f>VLOOKUP(L73,'GOLFER MONEY WON'!$1:$1048576,3,FALSE)</f>
        <v>580500</v>
      </c>
      <c r="N73" s="105" t="s">
        <v>233</v>
      </c>
      <c r="O73" s="116">
        <f>VLOOKUP(N73,'GOLFER MONEY WON'!$1:$1048576,3,FALSE)</f>
        <v>0</v>
      </c>
      <c r="P73" s="105" t="s">
        <v>305</v>
      </c>
      <c r="Q73" s="116">
        <f>VLOOKUP(P73,'GOLFER MONEY WON'!$1:$1048576,3,FALSE)</f>
        <v>43200</v>
      </c>
      <c r="R73" s="105" t="s">
        <v>308</v>
      </c>
      <c r="S73" s="116">
        <f>VLOOKUP(R73,'GOLFER MONEY WON'!$1:$1048576,3,FALSE)</f>
        <v>522000</v>
      </c>
      <c r="T73" s="119" t="s">
        <v>231</v>
      </c>
      <c r="U73" s="120">
        <f>VLOOKUP(T73,'GOLFER MONEY WON'!$1:$1048576,3,FALSE)</f>
        <v>125100</v>
      </c>
      <c r="V73" s="121" t="s">
        <v>222</v>
      </c>
      <c r="W73" s="120">
        <f>VLOOKUP(V73,'GOLFER MONEY WON'!$1:$1048576,3,FALSE)</f>
        <v>57600</v>
      </c>
      <c r="X73" s="121" t="s">
        <v>317</v>
      </c>
      <c r="Y73" s="120">
        <f>VLOOKUP(X73,'GOLFER MONEY WON'!$1:$1048576,3,FALSE)</f>
        <v>0</v>
      </c>
      <c r="Z73" s="123" t="s">
        <v>322</v>
      </c>
      <c r="AA73" s="110">
        <f>VLOOKUP(Z73,'GOLFER MONEY WON'!$1:$1048576,3,FALSE)</f>
        <v>0</v>
      </c>
      <c r="AB73" s="123" t="s">
        <v>236</v>
      </c>
      <c r="AC73" s="110">
        <f>VLOOKUP(AB73,'GOLFER MONEY WON'!$1:$1048576,3,FALSE)</f>
        <v>0</v>
      </c>
      <c r="AD73" s="126" t="s">
        <v>323</v>
      </c>
      <c r="AE73" s="127">
        <f>VLOOKUP(AD73,'GOLFER MONEY WON'!$1:$1048576,3,FALSE)</f>
        <v>0</v>
      </c>
      <c r="AF73" s="126" t="s">
        <v>324</v>
      </c>
      <c r="AG73" s="127">
        <f>VLOOKUP(AF73,'GOLFER MONEY WON'!$1:$1048576,3,FALSE)</f>
        <v>0</v>
      </c>
    </row>
    <row r="74" spans="1:33" x14ac:dyDescent="0.2">
      <c r="A74" s="100">
        <v>73</v>
      </c>
      <c r="B74" s="101" t="s">
        <v>373</v>
      </c>
      <c r="C74" s="102">
        <f t="shared" si="2"/>
        <v>2736860</v>
      </c>
      <c r="D74" s="103" t="s">
        <v>95</v>
      </c>
      <c r="E74" s="108">
        <f>VLOOKUP(D74,'GOLFER MONEY WON'!$1:$1048576,3,FALSE)</f>
        <v>0</v>
      </c>
      <c r="F74" s="104" t="s">
        <v>101</v>
      </c>
      <c r="G74" s="108">
        <f>VLOOKUP(F74,'GOLFER MONEY WON'!$1:$1048576,3,FALSE)</f>
        <v>744000</v>
      </c>
      <c r="H74" s="113" t="s">
        <v>105</v>
      </c>
      <c r="I74" s="114">
        <f>VLOOKUP(H74,'GOLFER MONEY WON'!$1:$1048576,3,FALSE)</f>
        <v>432000</v>
      </c>
      <c r="J74" s="113" t="s">
        <v>94</v>
      </c>
      <c r="K74" s="114">
        <f>VLOOKUP(J74,'GOLFER MONEY WON'!$1:$1048576,3,FALSE)</f>
        <v>744000</v>
      </c>
      <c r="L74" s="113" t="s">
        <v>91</v>
      </c>
      <c r="M74" s="114">
        <f>VLOOKUP(L74,'GOLFER MONEY WON'!$1:$1048576,3,FALSE)</f>
        <v>50760</v>
      </c>
      <c r="N74" s="105" t="s">
        <v>120</v>
      </c>
      <c r="O74" s="116">
        <f>VLOOKUP(N74,'GOLFER MONEY WON'!$1:$1048576,3,FALSE)</f>
        <v>0</v>
      </c>
      <c r="P74" s="105" t="s">
        <v>150</v>
      </c>
      <c r="Q74" s="116">
        <f>VLOOKUP(P74,'GOLFER MONEY WON'!$1:$1048576,3,FALSE)</f>
        <v>0</v>
      </c>
      <c r="R74" s="105" t="s">
        <v>124</v>
      </c>
      <c r="S74" s="116">
        <f>VLOOKUP(R74,'GOLFER MONEY WON'!$1:$1048576,3,FALSE)</f>
        <v>125100</v>
      </c>
      <c r="T74" s="119" t="s">
        <v>316</v>
      </c>
      <c r="U74" s="120">
        <f>VLOOKUP(T74,'GOLFER MONEY WON'!$1:$1048576,3,FALSE)</f>
        <v>187200</v>
      </c>
      <c r="V74" s="121" t="s">
        <v>314</v>
      </c>
      <c r="W74" s="120">
        <f>VLOOKUP(V74,'GOLFER MONEY WON'!$1:$1048576,3,FALSE)</f>
        <v>66600</v>
      </c>
      <c r="X74" s="121" t="s">
        <v>313</v>
      </c>
      <c r="Y74" s="120">
        <f>VLOOKUP(X74,'GOLFER MONEY WON'!$1:$1048576,3,FALSE)</f>
        <v>187200</v>
      </c>
      <c r="Z74" s="123" t="s">
        <v>321</v>
      </c>
      <c r="AA74" s="110">
        <f>VLOOKUP(Z74,'GOLFER MONEY WON'!$1:$1048576,3,FALSE)</f>
        <v>0</v>
      </c>
      <c r="AB74" s="123" t="s">
        <v>236</v>
      </c>
      <c r="AC74" s="110">
        <f>VLOOKUP(AB74,'GOLFER MONEY WON'!$1:$1048576,3,FALSE)</f>
        <v>0</v>
      </c>
      <c r="AD74" s="126" t="s">
        <v>329</v>
      </c>
      <c r="AE74" s="127">
        <f>VLOOKUP(AD74,'GOLFER MONEY WON'!$1:$1048576,3,FALSE)</f>
        <v>200000</v>
      </c>
      <c r="AF74" s="126" t="s">
        <v>325</v>
      </c>
      <c r="AG74" s="127">
        <f>VLOOKUP(AF74,'GOLFER MONEY WON'!$1:$1048576,3,FALSE)</f>
        <v>0</v>
      </c>
    </row>
    <row r="75" spans="1:33" x14ac:dyDescent="0.2">
      <c r="A75" s="100">
        <v>74</v>
      </c>
      <c r="B75" s="101" t="s">
        <v>294</v>
      </c>
      <c r="C75" s="102">
        <f t="shared" si="2"/>
        <v>2669340</v>
      </c>
      <c r="D75" s="103" t="s">
        <v>116</v>
      </c>
      <c r="E75" s="108">
        <f>VLOOKUP(D75,'GOLFER MONEY WON'!$1:$1048576,3,FALSE)</f>
        <v>97200</v>
      </c>
      <c r="F75" s="104" t="s">
        <v>107</v>
      </c>
      <c r="G75" s="108">
        <f>VLOOKUP(F75,'GOLFER MONEY WON'!$1:$1048576,3,FALSE)</f>
        <v>432000</v>
      </c>
      <c r="H75" s="113" t="s">
        <v>88</v>
      </c>
      <c r="I75" s="114">
        <f>VLOOKUP(H75,'GOLFER MONEY WON'!$1:$1048576,3,FALSE)</f>
        <v>1584000</v>
      </c>
      <c r="J75" s="113" t="s">
        <v>110</v>
      </c>
      <c r="K75" s="114">
        <f>VLOOKUP(J75,'GOLFER MONEY WON'!$1:$1048576,3,FALSE)</f>
        <v>147000</v>
      </c>
      <c r="L75" s="113" t="s">
        <v>91</v>
      </c>
      <c r="M75" s="114">
        <f>VLOOKUP(L75,'GOLFER MONEY WON'!$1:$1048576,3,FALSE)</f>
        <v>50760</v>
      </c>
      <c r="N75" s="105" t="s">
        <v>119</v>
      </c>
      <c r="O75" s="116">
        <f>VLOOKUP(N75,'GOLFER MONEY WON'!$1:$1048576,3,FALSE)</f>
        <v>0</v>
      </c>
      <c r="P75" s="105" t="s">
        <v>124</v>
      </c>
      <c r="Q75" s="116">
        <f>VLOOKUP(P75,'GOLFER MONEY WON'!$1:$1048576,3,FALSE)</f>
        <v>125100</v>
      </c>
      <c r="R75" s="105" t="s">
        <v>89</v>
      </c>
      <c r="S75" s="116">
        <f>VLOOKUP(R75,'GOLFER MONEY WON'!$1:$1048576,3,FALSE)</f>
        <v>0</v>
      </c>
      <c r="T75" s="119" t="s">
        <v>313</v>
      </c>
      <c r="U75" s="120">
        <f>VLOOKUP(T75,'GOLFER MONEY WON'!$1:$1048576,3,FALSE)</f>
        <v>187200</v>
      </c>
      <c r="V75" s="121" t="s">
        <v>121</v>
      </c>
      <c r="W75" s="120">
        <f>VLOOKUP(V75,'GOLFER MONEY WON'!$1:$1048576,3,FALSE)</f>
        <v>0</v>
      </c>
      <c r="X75" s="121" t="s">
        <v>117</v>
      </c>
      <c r="Y75" s="120">
        <f>VLOOKUP(X75,'GOLFER MONEY WON'!$1:$1048576,3,FALSE)</f>
        <v>46080</v>
      </c>
      <c r="Z75" s="123" t="s">
        <v>126</v>
      </c>
      <c r="AA75" s="110">
        <f>VLOOKUP(Z75,'GOLFER MONEY WON'!$1:$1048576,3,FALSE)</f>
        <v>0</v>
      </c>
      <c r="AB75" s="123" t="s">
        <v>236</v>
      </c>
      <c r="AC75" s="110">
        <f>VLOOKUP(AB75,'GOLFER MONEY WON'!$1:$1048576,3,FALSE)</f>
        <v>0</v>
      </c>
      <c r="AD75" s="126" t="s">
        <v>327</v>
      </c>
      <c r="AE75" s="127">
        <f>VLOOKUP(AD75,'GOLFER MONEY WON'!$1:$1048576,3,FALSE)</f>
        <v>0</v>
      </c>
      <c r="AF75" s="126" t="s">
        <v>324</v>
      </c>
      <c r="AG75" s="127">
        <f>VLOOKUP(AF75,'GOLFER MONEY WON'!$1:$1048576,3,FALSE)</f>
        <v>0</v>
      </c>
    </row>
    <row r="76" spans="1:33" x14ac:dyDescent="0.2">
      <c r="A76" s="100">
        <v>75</v>
      </c>
      <c r="B76" s="101" t="s">
        <v>355</v>
      </c>
      <c r="C76" s="102">
        <f t="shared" si="2"/>
        <v>2656880</v>
      </c>
      <c r="D76" s="103" t="s">
        <v>101</v>
      </c>
      <c r="E76" s="108">
        <f>VLOOKUP(D76,'GOLFER MONEY WON'!$1:$1048576,3,FALSE)</f>
        <v>744000</v>
      </c>
      <c r="F76" s="104" t="s">
        <v>107</v>
      </c>
      <c r="G76" s="108">
        <f>VLOOKUP(F76,'GOLFER MONEY WON'!$1:$1048576,3,FALSE)</f>
        <v>432000</v>
      </c>
      <c r="H76" s="113" t="s">
        <v>134</v>
      </c>
      <c r="I76" s="114">
        <f>VLOOKUP(H76,'GOLFER MONEY WON'!$1:$1048576,3,FALSE)</f>
        <v>66600</v>
      </c>
      <c r="J76" s="113" t="s">
        <v>356</v>
      </c>
      <c r="K76" s="114">
        <f>VLOOKUP(J76,'GOLFER MONEY WON'!$1:$1048576,3,FALSE)</f>
        <v>261000</v>
      </c>
      <c r="L76" s="113" t="s">
        <v>145</v>
      </c>
      <c r="M76" s="114">
        <f>VLOOKUP(L76,'GOLFER MONEY WON'!$1:$1048576,3,FALSE)</f>
        <v>580500</v>
      </c>
      <c r="N76" s="105" t="s">
        <v>113</v>
      </c>
      <c r="O76" s="116">
        <f>VLOOKUP(N76,'GOLFER MONEY WON'!$1:$1048576,3,FALSE)</f>
        <v>79200</v>
      </c>
      <c r="P76" s="105" t="s">
        <v>124</v>
      </c>
      <c r="Q76" s="116">
        <f>VLOOKUP(P76,'GOLFER MONEY WON'!$1:$1048576,3,FALSE)</f>
        <v>125100</v>
      </c>
      <c r="R76" s="105" t="s">
        <v>305</v>
      </c>
      <c r="S76" s="116">
        <f>VLOOKUP(R76,'GOLFER MONEY WON'!$1:$1048576,3,FALSE)</f>
        <v>43200</v>
      </c>
      <c r="T76" s="119" t="s">
        <v>118</v>
      </c>
      <c r="U76" s="120">
        <f>VLOOKUP(T76,'GOLFER MONEY WON'!$1:$1048576,3,FALSE)</f>
        <v>0</v>
      </c>
      <c r="V76" s="121" t="s">
        <v>320</v>
      </c>
      <c r="W76" s="120">
        <f>VLOOKUP(V76,'GOLFER MONEY WON'!$1:$1048576,3,FALSE)</f>
        <v>79200</v>
      </c>
      <c r="X76" s="121" t="s">
        <v>133</v>
      </c>
      <c r="Y76" s="120">
        <f>VLOOKUP(X76,'GOLFER MONEY WON'!$1:$1048576,3,FALSE)</f>
        <v>0</v>
      </c>
      <c r="Z76" s="123" t="s">
        <v>126</v>
      </c>
      <c r="AA76" s="110">
        <f>VLOOKUP(Z76,'GOLFER MONEY WON'!$1:$1048576,3,FALSE)</f>
        <v>0</v>
      </c>
      <c r="AB76" s="123" t="s">
        <v>127</v>
      </c>
      <c r="AC76" s="110">
        <f>VLOOKUP(AB76,'GOLFER MONEY WON'!$1:$1048576,3,FALSE)</f>
        <v>46080</v>
      </c>
      <c r="AD76" s="126" t="s">
        <v>329</v>
      </c>
      <c r="AE76" s="127">
        <f>VLOOKUP(AD76,'GOLFER MONEY WON'!$1:$1048576,3,FALSE)</f>
        <v>200000</v>
      </c>
      <c r="AF76" s="126" t="s">
        <v>325</v>
      </c>
      <c r="AG76" s="127">
        <f>VLOOKUP(AF76,'GOLFER MONEY WON'!$1:$1048576,3,FALSE)</f>
        <v>0</v>
      </c>
    </row>
    <row r="77" spans="1:33" x14ac:dyDescent="0.2">
      <c r="A77" s="100">
        <v>76</v>
      </c>
      <c r="B77" s="101" t="s">
        <v>268</v>
      </c>
      <c r="C77" s="102">
        <f t="shared" si="2"/>
        <v>2633400</v>
      </c>
      <c r="D77" s="103" t="s">
        <v>95</v>
      </c>
      <c r="E77" s="108">
        <f>VLOOKUP(D77,'GOLFER MONEY WON'!$1:$1048576,3,FALSE)</f>
        <v>0</v>
      </c>
      <c r="F77" s="103" t="s">
        <v>101</v>
      </c>
      <c r="G77" s="108">
        <f>VLOOKUP(F77,'GOLFER MONEY WON'!$1:$1048576,3,FALSE)</f>
        <v>744000</v>
      </c>
      <c r="H77" s="113" t="s">
        <v>134</v>
      </c>
      <c r="I77" s="114">
        <f>VLOOKUP(H77,'GOLFER MONEY WON'!$1:$1048576,3,FALSE)</f>
        <v>66600</v>
      </c>
      <c r="J77" s="113" t="s">
        <v>110</v>
      </c>
      <c r="K77" s="114">
        <f>VLOOKUP(J77,'GOLFER MONEY WON'!$1:$1048576,3,FALSE)</f>
        <v>147000</v>
      </c>
      <c r="L77" s="113" t="s">
        <v>145</v>
      </c>
      <c r="M77" s="114">
        <f>VLOOKUP(L77,'GOLFER MONEY WON'!$1:$1048576,3,FALSE)</f>
        <v>580500</v>
      </c>
      <c r="N77" s="105" t="s">
        <v>124</v>
      </c>
      <c r="O77" s="116">
        <f>VLOOKUP(N77,'GOLFER MONEY WON'!$1:$1048576,3,FALSE)</f>
        <v>125100</v>
      </c>
      <c r="P77" s="105" t="s">
        <v>309</v>
      </c>
      <c r="Q77" s="116">
        <f>VLOOKUP(P77,'GOLFER MONEY WON'!$1:$1048576,3,FALSE)</f>
        <v>261000</v>
      </c>
      <c r="R77" s="105" t="s">
        <v>308</v>
      </c>
      <c r="S77" s="116">
        <f>VLOOKUP(R77,'GOLFER MONEY WON'!$1:$1048576,3,FALSE)</f>
        <v>522000</v>
      </c>
      <c r="T77" s="119" t="s">
        <v>316</v>
      </c>
      <c r="U77" s="120">
        <f>VLOOKUP(T77,'GOLFER MONEY WON'!$1:$1048576,3,FALSE)</f>
        <v>187200</v>
      </c>
      <c r="V77" s="121" t="s">
        <v>312</v>
      </c>
      <c r="W77" s="120">
        <f>VLOOKUP(V77,'GOLFER MONEY WON'!$1:$1048576,3,FALSE)</f>
        <v>0</v>
      </c>
      <c r="X77" s="121" t="s">
        <v>317</v>
      </c>
      <c r="Y77" s="120">
        <f>VLOOKUP(X77,'GOLFER MONEY WON'!$1:$1048576,3,FALSE)</f>
        <v>0</v>
      </c>
      <c r="Z77" s="123" t="s">
        <v>321</v>
      </c>
      <c r="AA77" s="110">
        <f>VLOOKUP(Z77,'GOLFER MONEY WON'!$1:$1048576,3,FALSE)</f>
        <v>0</v>
      </c>
      <c r="AB77" s="123" t="s">
        <v>236</v>
      </c>
      <c r="AC77" s="110">
        <f>VLOOKUP(AB77,'GOLFER MONEY WON'!$1:$1048576,3,FALSE)</f>
        <v>0</v>
      </c>
      <c r="AD77" s="126" t="s">
        <v>323</v>
      </c>
      <c r="AE77" s="127">
        <f>VLOOKUP(AD77,'GOLFER MONEY WON'!$1:$1048576,3,FALSE)</f>
        <v>0</v>
      </c>
      <c r="AF77" s="126" t="s">
        <v>325</v>
      </c>
      <c r="AG77" s="127">
        <f>VLOOKUP(AF77,'GOLFER MONEY WON'!$1:$1048576,3,FALSE)</f>
        <v>0</v>
      </c>
    </row>
    <row r="78" spans="1:33" x14ac:dyDescent="0.2">
      <c r="A78" s="100">
        <v>77</v>
      </c>
      <c r="B78" s="101" t="s">
        <v>383</v>
      </c>
      <c r="C78" s="102">
        <f t="shared" si="2"/>
        <v>2623700</v>
      </c>
      <c r="D78" s="103" t="s">
        <v>95</v>
      </c>
      <c r="E78" s="108">
        <f>VLOOKUP(D78,'GOLFER MONEY WON'!$1:$1048576,3,FALSE)</f>
        <v>0</v>
      </c>
      <c r="F78" s="104" t="s">
        <v>101</v>
      </c>
      <c r="G78" s="108">
        <f>VLOOKUP(F78,'GOLFER MONEY WON'!$1:$1048576,3,FALSE)</f>
        <v>744000</v>
      </c>
      <c r="H78" s="113" t="s">
        <v>230</v>
      </c>
      <c r="I78" s="114">
        <f>VLOOKUP(H78,'GOLFER MONEY WON'!$1:$1048576,3,FALSE)</f>
        <v>580500</v>
      </c>
      <c r="J78" s="113" t="s">
        <v>110</v>
      </c>
      <c r="K78" s="114">
        <f>VLOOKUP(J78,'GOLFER MONEY WON'!$1:$1048576,3,FALSE)</f>
        <v>147000</v>
      </c>
      <c r="L78" s="113" t="s">
        <v>302</v>
      </c>
      <c r="M78" s="114">
        <f>VLOOKUP(L78,'GOLFER MONEY WON'!$1:$1048576,3,FALSE)</f>
        <v>79200</v>
      </c>
      <c r="N78" s="105" t="s">
        <v>233</v>
      </c>
      <c r="O78" s="116">
        <f>VLOOKUP(N78,'GOLFER MONEY WON'!$1:$1048576,3,FALSE)</f>
        <v>0</v>
      </c>
      <c r="P78" s="105" t="s">
        <v>223</v>
      </c>
      <c r="Q78" s="116">
        <f>VLOOKUP(P78,'GOLFER MONEY WON'!$1:$1048576,3,FALSE)</f>
        <v>97200</v>
      </c>
      <c r="R78" s="105" t="s">
        <v>308</v>
      </c>
      <c r="S78" s="116">
        <f>VLOOKUP(R78,'GOLFER MONEY WON'!$1:$1048576,3,FALSE)</f>
        <v>522000</v>
      </c>
      <c r="T78" s="119" t="s">
        <v>313</v>
      </c>
      <c r="U78" s="120">
        <f>VLOOKUP(T78,'GOLFER MONEY WON'!$1:$1048576,3,FALSE)</f>
        <v>187200</v>
      </c>
      <c r="V78" s="121" t="s">
        <v>314</v>
      </c>
      <c r="W78" s="120">
        <f>VLOOKUP(V78,'GOLFER MONEY WON'!$1:$1048576,3,FALSE)</f>
        <v>66600</v>
      </c>
      <c r="X78" s="121" t="s">
        <v>118</v>
      </c>
      <c r="Y78" s="120">
        <f>VLOOKUP(X78,'GOLFER MONEY WON'!$1:$1048576,3,FALSE)</f>
        <v>0</v>
      </c>
      <c r="Z78" s="123" t="s">
        <v>126</v>
      </c>
      <c r="AA78" s="110">
        <f>VLOOKUP(Z78,'GOLFER MONEY WON'!$1:$1048576,3,FALSE)</f>
        <v>0</v>
      </c>
      <c r="AB78" s="123" t="s">
        <v>236</v>
      </c>
      <c r="AC78" s="110">
        <f>VLOOKUP(AB78,'GOLFER MONEY WON'!$1:$1048576,3,FALSE)</f>
        <v>0</v>
      </c>
      <c r="AD78" s="126" t="s">
        <v>329</v>
      </c>
      <c r="AE78" s="127">
        <f>VLOOKUP(AD78,'GOLFER MONEY WON'!$1:$1048576,3,FALSE)</f>
        <v>200000</v>
      </c>
      <c r="AF78" s="126" t="s">
        <v>325</v>
      </c>
      <c r="AG78" s="127">
        <f>VLOOKUP(AF78,'GOLFER MONEY WON'!$1:$1048576,3,FALSE)</f>
        <v>0</v>
      </c>
    </row>
    <row r="79" spans="1:33" x14ac:dyDescent="0.2">
      <c r="A79" s="100">
        <v>78</v>
      </c>
      <c r="B79" s="101" t="s">
        <v>26</v>
      </c>
      <c r="C79" s="102">
        <f t="shared" si="2"/>
        <v>2546000</v>
      </c>
      <c r="D79" s="103" t="s">
        <v>95</v>
      </c>
      <c r="E79" s="108">
        <f>VLOOKUP(D79,'GOLFER MONEY WON'!$1:$1048576,3,FALSE)</f>
        <v>0</v>
      </c>
      <c r="F79" s="104" t="s">
        <v>107</v>
      </c>
      <c r="G79" s="108">
        <f>VLOOKUP(F79,'GOLFER MONEY WON'!$1:$1048576,3,FALSE)</f>
        <v>432000</v>
      </c>
      <c r="H79" s="113" t="s">
        <v>302</v>
      </c>
      <c r="I79" s="114">
        <f>VLOOKUP(H79,'GOLFER MONEY WON'!$1:$1048576,3,FALSE)</f>
        <v>79200</v>
      </c>
      <c r="J79" s="113" t="s">
        <v>105</v>
      </c>
      <c r="K79" s="114">
        <f>VLOOKUP(J79,'GOLFER MONEY WON'!$1:$1048576,3,FALSE)</f>
        <v>432000</v>
      </c>
      <c r="L79" s="113" t="s">
        <v>100</v>
      </c>
      <c r="M79" s="114">
        <f>VLOOKUP(L79,'GOLFER MONEY WON'!$1:$1048576,3,FALSE)</f>
        <v>261000</v>
      </c>
      <c r="N79" s="105" t="s">
        <v>113</v>
      </c>
      <c r="O79" s="116">
        <f>VLOOKUP(N79,'GOLFER MONEY WON'!$1:$1048576,3,FALSE)</f>
        <v>79200</v>
      </c>
      <c r="P79" s="105" t="s">
        <v>309</v>
      </c>
      <c r="Q79" s="116">
        <f>VLOOKUP(P79,'GOLFER MONEY WON'!$1:$1048576,3,FALSE)</f>
        <v>261000</v>
      </c>
      <c r="R79" s="105" t="s">
        <v>234</v>
      </c>
      <c r="S79" s="116">
        <f>VLOOKUP(R79,'GOLFER MONEY WON'!$1:$1048576,3,FALSE)</f>
        <v>744000</v>
      </c>
      <c r="T79" s="119" t="s">
        <v>312</v>
      </c>
      <c r="U79" s="120">
        <f>VLOOKUP(T79,'GOLFER MONEY WON'!$1:$1048576,3,FALSE)</f>
        <v>0</v>
      </c>
      <c r="V79" s="121" t="s">
        <v>222</v>
      </c>
      <c r="W79" s="120">
        <f>VLOOKUP(V79,'GOLFER MONEY WON'!$1:$1048576,3,FALSE)</f>
        <v>57600</v>
      </c>
      <c r="X79" s="121" t="s">
        <v>133</v>
      </c>
      <c r="Y79" s="120">
        <f>VLOOKUP(X79,'GOLFER MONEY WON'!$1:$1048576,3,FALSE)</f>
        <v>0</v>
      </c>
      <c r="Z79" s="123" t="s">
        <v>321</v>
      </c>
      <c r="AA79" s="110">
        <f>VLOOKUP(Z79,'GOLFER MONEY WON'!$1:$1048576,3,FALSE)</f>
        <v>0</v>
      </c>
      <c r="AB79" s="123" t="s">
        <v>236</v>
      </c>
      <c r="AC79" s="110">
        <f>VLOOKUP(AB79,'GOLFER MONEY WON'!$1:$1048576,3,FALSE)</f>
        <v>0</v>
      </c>
      <c r="AD79" s="126" t="s">
        <v>329</v>
      </c>
      <c r="AE79" s="127">
        <f>VLOOKUP(AD79,'GOLFER MONEY WON'!$1:$1048576,3,FALSE)</f>
        <v>200000</v>
      </c>
      <c r="AF79" s="126" t="s">
        <v>325</v>
      </c>
      <c r="AG79" s="127">
        <f>VLOOKUP(AF79,'GOLFER MONEY WON'!$1:$1048576,3,FALSE)</f>
        <v>0</v>
      </c>
    </row>
    <row r="80" spans="1:33" x14ac:dyDescent="0.2">
      <c r="A80" s="100">
        <v>79</v>
      </c>
      <c r="B80" s="101" t="s">
        <v>179</v>
      </c>
      <c r="C80" s="102">
        <f t="shared" si="2"/>
        <v>2516600</v>
      </c>
      <c r="D80" s="103" t="s">
        <v>101</v>
      </c>
      <c r="E80" s="108">
        <f>VLOOKUP(D80,'GOLFER MONEY WON'!$1:$1048576,3,FALSE)</f>
        <v>744000</v>
      </c>
      <c r="F80" s="103" t="s">
        <v>107</v>
      </c>
      <c r="G80" s="108">
        <f>VLOOKUP(F80,'GOLFER MONEY WON'!$1:$1048576,3,FALSE)</f>
        <v>432000</v>
      </c>
      <c r="H80" s="113" t="s">
        <v>110</v>
      </c>
      <c r="I80" s="114">
        <f>VLOOKUP(H80,'GOLFER MONEY WON'!$1:$1048576,3,FALSE)</f>
        <v>147000</v>
      </c>
      <c r="J80" s="113" t="s">
        <v>132</v>
      </c>
      <c r="K80" s="114">
        <f>VLOOKUP(J80,'GOLFER MONEY WON'!$1:$1048576,3,FALSE)</f>
        <v>0</v>
      </c>
      <c r="L80" s="113" t="s">
        <v>230</v>
      </c>
      <c r="M80" s="114">
        <f>VLOOKUP(L80,'GOLFER MONEY WON'!$1:$1048576,3,FALSE)</f>
        <v>580500</v>
      </c>
      <c r="N80" s="105" t="s">
        <v>124</v>
      </c>
      <c r="O80" s="116">
        <f>VLOOKUP(N80,'GOLFER MONEY WON'!$1:$1048576,3,FALSE)</f>
        <v>125100</v>
      </c>
      <c r="P80" s="105" t="s">
        <v>233</v>
      </c>
      <c r="Q80" s="116">
        <f>VLOOKUP(P80,'GOLFER MONEY WON'!$1:$1048576,3,FALSE)</f>
        <v>0</v>
      </c>
      <c r="R80" s="105" t="s">
        <v>305</v>
      </c>
      <c r="S80" s="116">
        <f>VLOOKUP(R80,'GOLFER MONEY WON'!$1:$1048576,3,FALSE)</f>
        <v>43200</v>
      </c>
      <c r="T80" s="119" t="s">
        <v>222</v>
      </c>
      <c r="U80" s="120">
        <f>VLOOKUP(T80,'GOLFER MONEY WON'!$1:$1048576,3,FALSE)</f>
        <v>57600</v>
      </c>
      <c r="V80" s="121" t="s">
        <v>313</v>
      </c>
      <c r="W80" s="120">
        <f>VLOOKUP(V80,'GOLFER MONEY WON'!$1:$1048576,3,FALSE)</f>
        <v>187200</v>
      </c>
      <c r="X80" s="121" t="s">
        <v>317</v>
      </c>
      <c r="Y80" s="120">
        <f>VLOOKUP(X80,'GOLFER MONEY WON'!$1:$1048576,3,FALSE)</f>
        <v>0</v>
      </c>
      <c r="Z80" s="123" t="s">
        <v>322</v>
      </c>
      <c r="AA80" s="110">
        <f>VLOOKUP(Z80,'GOLFER MONEY WON'!$1:$1048576,3,FALSE)</f>
        <v>0</v>
      </c>
      <c r="AB80" s="123" t="s">
        <v>236</v>
      </c>
      <c r="AC80" s="110">
        <f>VLOOKUP(AB80,'GOLFER MONEY WON'!$1:$1048576,3,FALSE)</f>
        <v>0</v>
      </c>
      <c r="AD80" s="126" t="s">
        <v>329</v>
      </c>
      <c r="AE80" s="127">
        <f>VLOOKUP(AD80,'GOLFER MONEY WON'!$1:$1048576,3,FALSE)</f>
        <v>200000</v>
      </c>
      <c r="AF80" s="126" t="s">
        <v>325</v>
      </c>
      <c r="AG80" s="127">
        <f>VLOOKUP(AF80,'GOLFER MONEY WON'!$1:$1048576,3,FALSE)</f>
        <v>0</v>
      </c>
    </row>
    <row r="81" spans="1:33" x14ac:dyDescent="0.2">
      <c r="A81" s="100">
        <v>80</v>
      </c>
      <c r="B81" s="101" t="s">
        <v>171</v>
      </c>
      <c r="C81" s="102">
        <f t="shared" si="2"/>
        <v>2513600</v>
      </c>
      <c r="D81" s="103" t="s">
        <v>90</v>
      </c>
      <c r="E81" s="108">
        <f>VLOOKUP(D81,'GOLFER MONEY WON'!$1:$1048576,3,FALSE)</f>
        <v>432000</v>
      </c>
      <c r="F81" s="104" t="s">
        <v>96</v>
      </c>
      <c r="G81" s="108">
        <f>VLOOKUP(F81,'GOLFER MONEY WON'!$1:$1048576,3,FALSE)</f>
        <v>432000</v>
      </c>
      <c r="H81" s="113" t="s">
        <v>230</v>
      </c>
      <c r="I81" s="114">
        <f>VLOOKUP(H81,'GOLFER MONEY WON'!$1:$1048576,3,FALSE)</f>
        <v>580500</v>
      </c>
      <c r="J81" s="113" t="s">
        <v>110</v>
      </c>
      <c r="K81" s="114">
        <f>VLOOKUP(J81,'GOLFER MONEY WON'!$1:$1048576,3,FALSE)</f>
        <v>147000</v>
      </c>
      <c r="L81" s="113" t="s">
        <v>134</v>
      </c>
      <c r="M81" s="114">
        <f>VLOOKUP(L81,'GOLFER MONEY WON'!$1:$1048576,3,FALSE)</f>
        <v>66600</v>
      </c>
      <c r="N81" s="105" t="s">
        <v>124</v>
      </c>
      <c r="O81" s="116">
        <f>VLOOKUP(N81,'GOLFER MONEY WON'!$1:$1048576,3,FALSE)</f>
        <v>125100</v>
      </c>
      <c r="P81" s="105" t="s">
        <v>309</v>
      </c>
      <c r="Q81" s="116">
        <f>VLOOKUP(P81,'GOLFER MONEY WON'!$1:$1048576,3,FALSE)</f>
        <v>261000</v>
      </c>
      <c r="R81" s="105" t="s">
        <v>305</v>
      </c>
      <c r="S81" s="116">
        <f>VLOOKUP(R81,'GOLFER MONEY WON'!$1:$1048576,3,FALSE)</f>
        <v>43200</v>
      </c>
      <c r="T81" s="119" t="s">
        <v>320</v>
      </c>
      <c r="U81" s="120">
        <f>VLOOKUP(T81,'GOLFER MONEY WON'!$1:$1048576,3,FALSE)</f>
        <v>79200</v>
      </c>
      <c r="V81" s="121" t="s">
        <v>318</v>
      </c>
      <c r="W81" s="120">
        <f>VLOOKUP(V81,'GOLFER MONEY WON'!$1:$1048576,3,FALSE)</f>
        <v>147000</v>
      </c>
      <c r="X81" s="121" t="s">
        <v>317</v>
      </c>
      <c r="Y81" s="120">
        <f>VLOOKUP(X81,'GOLFER MONEY WON'!$1:$1048576,3,FALSE)</f>
        <v>0</v>
      </c>
      <c r="Z81" s="123" t="s">
        <v>321</v>
      </c>
      <c r="AA81" s="110">
        <f>VLOOKUP(Z81,'GOLFER MONEY WON'!$1:$1048576,3,FALSE)</f>
        <v>0</v>
      </c>
      <c r="AB81" s="123" t="s">
        <v>322</v>
      </c>
      <c r="AC81" s="110">
        <f>VLOOKUP(AB81,'GOLFER MONEY WON'!$1:$1048576,3,FALSE)</f>
        <v>0</v>
      </c>
      <c r="AD81" s="126" t="s">
        <v>329</v>
      </c>
      <c r="AE81" s="127">
        <f>VLOOKUP(AD81,'GOLFER MONEY WON'!$1:$1048576,3,FALSE)</f>
        <v>200000</v>
      </c>
      <c r="AF81" s="126" t="s">
        <v>325</v>
      </c>
      <c r="AG81" s="127">
        <f>VLOOKUP(AF81,'GOLFER MONEY WON'!$1:$1048576,3,FALSE)</f>
        <v>0</v>
      </c>
    </row>
    <row r="82" spans="1:33" x14ac:dyDescent="0.2">
      <c r="A82" s="100">
        <v>81</v>
      </c>
      <c r="B82" s="101" t="s">
        <v>190</v>
      </c>
      <c r="C82" s="102">
        <f t="shared" si="2"/>
        <v>2503500</v>
      </c>
      <c r="D82" s="103" t="s">
        <v>96</v>
      </c>
      <c r="E82" s="108">
        <f>VLOOKUP(D82,'GOLFER MONEY WON'!$1:$1048576,3,FALSE)</f>
        <v>432000</v>
      </c>
      <c r="F82" s="104" t="s">
        <v>107</v>
      </c>
      <c r="G82" s="108">
        <f>VLOOKUP(F82,'GOLFER MONEY WON'!$1:$1048576,3,FALSE)</f>
        <v>432000</v>
      </c>
      <c r="H82" s="113" t="s">
        <v>302</v>
      </c>
      <c r="I82" s="114">
        <f>VLOOKUP(H82,'GOLFER MONEY WON'!$1:$1048576,3,FALSE)</f>
        <v>79200</v>
      </c>
      <c r="J82" s="113" t="s">
        <v>230</v>
      </c>
      <c r="K82" s="114">
        <f>VLOOKUP(J82,'GOLFER MONEY WON'!$1:$1048576,3,FALSE)</f>
        <v>580500</v>
      </c>
      <c r="L82" s="113" t="s">
        <v>102</v>
      </c>
      <c r="M82" s="114">
        <f>VLOOKUP(L82,'GOLFER MONEY WON'!$1:$1048576,3,FALSE)</f>
        <v>261000</v>
      </c>
      <c r="N82" s="105" t="s">
        <v>309</v>
      </c>
      <c r="O82" s="116">
        <f>VLOOKUP(N82,'GOLFER MONEY WON'!$1:$1048576,3,FALSE)</f>
        <v>261000</v>
      </c>
      <c r="P82" s="105" t="s">
        <v>306</v>
      </c>
      <c r="Q82" s="116">
        <f>VLOOKUP(P82,'GOLFER MONEY WON'!$1:$1048576,3,FALSE)</f>
        <v>66600</v>
      </c>
      <c r="R82" s="105" t="s">
        <v>225</v>
      </c>
      <c r="S82" s="116">
        <f>VLOOKUP(R82,'GOLFER MONEY WON'!$1:$1048576,3,FALSE)</f>
        <v>0</v>
      </c>
      <c r="T82" s="119" t="s">
        <v>315</v>
      </c>
      <c r="U82" s="120">
        <f>VLOOKUP(T82,'GOLFER MONEY WON'!$1:$1048576,3,FALSE)</f>
        <v>97200</v>
      </c>
      <c r="V82" s="121" t="s">
        <v>319</v>
      </c>
      <c r="W82" s="120">
        <f>VLOOKUP(V82,'GOLFER MONEY WON'!$1:$1048576,3,FALSE)</f>
        <v>147000</v>
      </c>
      <c r="X82" s="121" t="s">
        <v>318</v>
      </c>
      <c r="Y82" s="120">
        <f>VLOOKUP(X82,'GOLFER MONEY WON'!$1:$1048576,3,FALSE)</f>
        <v>147000</v>
      </c>
      <c r="Z82" s="123" t="s">
        <v>321</v>
      </c>
      <c r="AA82" s="110">
        <f>VLOOKUP(Z82,'GOLFER MONEY WON'!$1:$1048576,3,FALSE)</f>
        <v>0</v>
      </c>
      <c r="AB82" s="123" t="s">
        <v>236</v>
      </c>
      <c r="AC82" s="110">
        <f>VLOOKUP(AB82,'GOLFER MONEY WON'!$1:$1048576,3,FALSE)</f>
        <v>0</v>
      </c>
      <c r="AD82" s="126" t="s">
        <v>324</v>
      </c>
      <c r="AE82" s="127">
        <f>VLOOKUP(AD82,'GOLFER MONEY WON'!$1:$1048576,3,FALSE)</f>
        <v>0</v>
      </c>
      <c r="AF82" s="126" t="s">
        <v>325</v>
      </c>
      <c r="AG82" s="127">
        <f>VLOOKUP(AF82,'GOLFER MONEY WON'!$1:$1048576,3,FALSE)</f>
        <v>0</v>
      </c>
    </row>
    <row r="83" spans="1:33" x14ac:dyDescent="0.2">
      <c r="A83" s="100">
        <v>82</v>
      </c>
      <c r="B83" s="101" t="s">
        <v>165</v>
      </c>
      <c r="C83" s="102">
        <f t="shared" si="2"/>
        <v>2496800</v>
      </c>
      <c r="D83" s="103" t="s">
        <v>95</v>
      </c>
      <c r="E83" s="108">
        <f>VLOOKUP(D83,'GOLFER MONEY WON'!$1:$1048576,3,FALSE)</f>
        <v>0</v>
      </c>
      <c r="F83" s="104" t="s">
        <v>107</v>
      </c>
      <c r="G83" s="108">
        <f>VLOOKUP(F83,'GOLFER MONEY WON'!$1:$1048576,3,FALSE)</f>
        <v>432000</v>
      </c>
      <c r="H83" s="113" t="s">
        <v>302</v>
      </c>
      <c r="I83" s="114">
        <f>VLOOKUP(H83,'GOLFER MONEY WON'!$1:$1048576,3,FALSE)</f>
        <v>79200</v>
      </c>
      <c r="J83" s="113" t="s">
        <v>356</v>
      </c>
      <c r="K83" s="114">
        <f>VLOOKUP(J83,'GOLFER MONEY WON'!$1:$1048576,3,FALSE)</f>
        <v>261000</v>
      </c>
      <c r="L83" s="113" t="s">
        <v>145</v>
      </c>
      <c r="M83" s="114">
        <f>VLOOKUP(L83,'GOLFER MONEY WON'!$1:$1048576,3,FALSE)</f>
        <v>580500</v>
      </c>
      <c r="N83" s="105" t="s">
        <v>124</v>
      </c>
      <c r="O83" s="116">
        <f>VLOOKUP(N83,'GOLFER MONEY WON'!$1:$1048576,3,FALSE)</f>
        <v>125100</v>
      </c>
      <c r="P83" s="105" t="s">
        <v>305</v>
      </c>
      <c r="Q83" s="116">
        <f>VLOOKUP(P83,'GOLFER MONEY WON'!$1:$1048576,3,FALSE)</f>
        <v>43200</v>
      </c>
      <c r="R83" s="105" t="s">
        <v>308</v>
      </c>
      <c r="S83" s="116">
        <f>VLOOKUP(R83,'GOLFER MONEY WON'!$1:$1048576,3,FALSE)</f>
        <v>522000</v>
      </c>
      <c r="T83" s="119" t="s">
        <v>313</v>
      </c>
      <c r="U83" s="120">
        <f>VLOOKUP(T83,'GOLFER MONEY WON'!$1:$1048576,3,FALSE)</f>
        <v>187200</v>
      </c>
      <c r="V83" s="121" t="s">
        <v>314</v>
      </c>
      <c r="W83" s="120">
        <f>VLOOKUP(V83,'GOLFER MONEY WON'!$1:$1048576,3,FALSE)</f>
        <v>66600</v>
      </c>
      <c r="X83" s="121" t="s">
        <v>317</v>
      </c>
      <c r="Y83" s="120">
        <f>VLOOKUP(X83,'GOLFER MONEY WON'!$1:$1048576,3,FALSE)</f>
        <v>0</v>
      </c>
      <c r="Z83" s="123" t="s">
        <v>321</v>
      </c>
      <c r="AA83" s="110">
        <f>VLOOKUP(Z83,'GOLFER MONEY WON'!$1:$1048576,3,FALSE)</f>
        <v>0</v>
      </c>
      <c r="AB83" s="123" t="s">
        <v>236</v>
      </c>
      <c r="AC83" s="110">
        <f>VLOOKUP(AB83,'GOLFER MONEY WON'!$1:$1048576,3,FALSE)</f>
        <v>0</v>
      </c>
      <c r="AD83" s="126" t="s">
        <v>329</v>
      </c>
      <c r="AE83" s="127">
        <f>VLOOKUP(AD83,'GOLFER MONEY WON'!$1:$1048576,3,FALSE)</f>
        <v>200000</v>
      </c>
      <c r="AF83" s="126" t="s">
        <v>325</v>
      </c>
      <c r="AG83" s="127">
        <f>VLOOKUP(AF83,'GOLFER MONEY WON'!$1:$1048576,3,FALSE)</f>
        <v>0</v>
      </c>
    </row>
    <row r="84" spans="1:33" x14ac:dyDescent="0.2">
      <c r="A84" s="100">
        <v>83</v>
      </c>
      <c r="B84" s="101" t="s">
        <v>349</v>
      </c>
      <c r="C84" s="102">
        <f t="shared" si="2"/>
        <v>2458140</v>
      </c>
      <c r="D84" s="103" t="s">
        <v>95</v>
      </c>
      <c r="E84" s="108">
        <f>VLOOKUP(D84,'GOLFER MONEY WON'!$1:$1048576,3,FALSE)</f>
        <v>0</v>
      </c>
      <c r="F84" s="104" t="s">
        <v>101</v>
      </c>
      <c r="G84" s="108">
        <f>VLOOKUP(F84,'GOLFER MONEY WON'!$1:$1048576,3,FALSE)</f>
        <v>744000</v>
      </c>
      <c r="H84" s="113" t="s">
        <v>230</v>
      </c>
      <c r="I84" s="114">
        <f>VLOOKUP(H84,'GOLFER MONEY WON'!$1:$1048576,3,FALSE)</f>
        <v>580500</v>
      </c>
      <c r="J84" s="113" t="s">
        <v>91</v>
      </c>
      <c r="K84" s="114">
        <f>VLOOKUP(J84,'GOLFER MONEY WON'!$1:$1048576,3,FALSE)</f>
        <v>50760</v>
      </c>
      <c r="L84" s="113" t="s">
        <v>134</v>
      </c>
      <c r="M84" s="114">
        <f>VLOOKUP(L84,'GOLFER MONEY WON'!$1:$1048576,3,FALSE)</f>
        <v>66600</v>
      </c>
      <c r="N84" s="105" t="s">
        <v>309</v>
      </c>
      <c r="O84" s="116">
        <f>VLOOKUP(N84,'GOLFER MONEY WON'!$1:$1048576,3,FALSE)</f>
        <v>261000</v>
      </c>
      <c r="P84" s="105" t="s">
        <v>233</v>
      </c>
      <c r="Q84" s="116">
        <f>VLOOKUP(P84,'GOLFER MONEY WON'!$1:$1048576,3,FALSE)</f>
        <v>0</v>
      </c>
      <c r="R84" s="105" t="s">
        <v>308</v>
      </c>
      <c r="S84" s="116">
        <f>VLOOKUP(R84,'GOLFER MONEY WON'!$1:$1048576,3,FALSE)</f>
        <v>522000</v>
      </c>
      <c r="T84" s="119" t="s">
        <v>117</v>
      </c>
      <c r="U84" s="120">
        <f>VLOOKUP(T84,'GOLFER MONEY WON'!$1:$1048576,3,FALSE)</f>
        <v>46080</v>
      </c>
      <c r="V84" s="121" t="s">
        <v>313</v>
      </c>
      <c r="W84" s="120">
        <f>VLOOKUP(V84,'GOLFER MONEY WON'!$1:$1048576,3,FALSE)</f>
        <v>187200</v>
      </c>
      <c r="X84" s="121" t="s">
        <v>317</v>
      </c>
      <c r="Y84" s="120">
        <f>VLOOKUP(X84,'GOLFER MONEY WON'!$1:$1048576,3,FALSE)</f>
        <v>0</v>
      </c>
      <c r="Z84" s="123" t="s">
        <v>321</v>
      </c>
      <c r="AA84" s="110">
        <f>VLOOKUP(Z84,'GOLFER MONEY WON'!$1:$1048576,3,FALSE)</f>
        <v>0</v>
      </c>
      <c r="AB84" s="123" t="s">
        <v>236</v>
      </c>
      <c r="AC84" s="110">
        <f>VLOOKUP(AB84,'GOLFER MONEY WON'!$1:$1048576,3,FALSE)</f>
        <v>0</v>
      </c>
      <c r="AD84" s="126" t="s">
        <v>326</v>
      </c>
      <c r="AE84" s="127">
        <f>VLOOKUP(AD84,'GOLFER MONEY WON'!$1:$1048576,3,FALSE)</f>
        <v>0</v>
      </c>
      <c r="AF84" s="126" t="s">
        <v>325</v>
      </c>
      <c r="AG84" s="127">
        <f>VLOOKUP(AF84,'GOLFER MONEY WON'!$1:$1048576,3,FALSE)</f>
        <v>0</v>
      </c>
    </row>
    <row r="85" spans="1:33" x14ac:dyDescent="0.2">
      <c r="A85" s="100">
        <v>84</v>
      </c>
      <c r="B85" s="101" t="s">
        <v>55</v>
      </c>
      <c r="C85" s="102">
        <f t="shared" si="2"/>
        <v>2456300</v>
      </c>
      <c r="D85" s="103" t="s">
        <v>116</v>
      </c>
      <c r="E85" s="108">
        <f>VLOOKUP(D85,'GOLFER MONEY WON'!$1:$1048576,3,FALSE)</f>
        <v>97200</v>
      </c>
      <c r="F85" s="104" t="s">
        <v>107</v>
      </c>
      <c r="G85" s="108">
        <f>VLOOKUP(F85,'GOLFER MONEY WON'!$1:$1048576,3,FALSE)</f>
        <v>432000</v>
      </c>
      <c r="H85" s="113" t="s">
        <v>230</v>
      </c>
      <c r="I85" s="114">
        <f>VLOOKUP(H85,'GOLFER MONEY WON'!$1:$1048576,3,FALSE)</f>
        <v>580500</v>
      </c>
      <c r="J85" s="113" t="s">
        <v>109</v>
      </c>
      <c r="K85" s="114">
        <f>VLOOKUP(J85,'GOLFER MONEY WON'!$1:$1048576,3,FALSE)</f>
        <v>111600</v>
      </c>
      <c r="L85" s="113" t="s">
        <v>145</v>
      </c>
      <c r="M85" s="114">
        <f>VLOOKUP(L85,'GOLFER MONEY WON'!$1:$1048576,3,FALSE)</f>
        <v>580500</v>
      </c>
      <c r="N85" s="105" t="s">
        <v>113</v>
      </c>
      <c r="O85" s="116">
        <f>VLOOKUP(N85,'GOLFER MONEY WON'!$1:$1048576,3,FALSE)</f>
        <v>79200</v>
      </c>
      <c r="P85" s="105" t="s">
        <v>233</v>
      </c>
      <c r="Q85" s="116">
        <f>VLOOKUP(P85,'GOLFER MONEY WON'!$1:$1048576,3,FALSE)</f>
        <v>0</v>
      </c>
      <c r="R85" s="105" t="s">
        <v>124</v>
      </c>
      <c r="S85" s="116">
        <f>VLOOKUP(R85,'GOLFER MONEY WON'!$1:$1048576,3,FALSE)</f>
        <v>125100</v>
      </c>
      <c r="T85" s="119" t="s">
        <v>231</v>
      </c>
      <c r="U85" s="120">
        <f>VLOOKUP(T85,'GOLFER MONEY WON'!$1:$1048576,3,FALSE)</f>
        <v>125100</v>
      </c>
      <c r="V85" s="121" t="s">
        <v>147</v>
      </c>
      <c r="W85" s="120">
        <f>VLOOKUP(V85,'GOLFER MONEY WON'!$1:$1048576,3,FALSE)</f>
        <v>125100</v>
      </c>
      <c r="X85" s="121" t="s">
        <v>133</v>
      </c>
      <c r="Y85" s="120">
        <f>VLOOKUP(X85,'GOLFER MONEY WON'!$1:$1048576,3,FALSE)</f>
        <v>0</v>
      </c>
      <c r="Z85" s="123" t="s">
        <v>126</v>
      </c>
      <c r="AA85" s="110">
        <f>VLOOKUP(Z85,'GOLFER MONEY WON'!$1:$1048576,3,FALSE)</f>
        <v>0</v>
      </c>
      <c r="AB85" s="123" t="s">
        <v>128</v>
      </c>
      <c r="AC85" s="110">
        <f>VLOOKUP(AB85,'GOLFER MONEY WON'!$1:$1048576,3,FALSE)</f>
        <v>0</v>
      </c>
      <c r="AD85" s="126" t="s">
        <v>326</v>
      </c>
      <c r="AE85" s="127">
        <f>VLOOKUP(AD85,'GOLFER MONEY WON'!$1:$1048576,3,FALSE)</f>
        <v>0</v>
      </c>
      <c r="AF85" s="126" t="s">
        <v>329</v>
      </c>
      <c r="AG85" s="127">
        <f>VLOOKUP(AF85,'GOLFER MONEY WON'!$1:$1048576,3,FALSE)</f>
        <v>200000</v>
      </c>
    </row>
    <row r="86" spans="1:33" x14ac:dyDescent="0.2">
      <c r="A86" s="100">
        <v>85</v>
      </c>
      <c r="B86" s="101" t="s">
        <v>18</v>
      </c>
      <c r="C86" s="102">
        <f t="shared" si="2"/>
        <v>2450000</v>
      </c>
      <c r="D86" s="103" t="s">
        <v>95</v>
      </c>
      <c r="E86" s="108">
        <f>VLOOKUP(D86,'GOLFER MONEY WON'!$1:$1048576,3,FALSE)</f>
        <v>0</v>
      </c>
      <c r="F86" s="104" t="s">
        <v>107</v>
      </c>
      <c r="G86" s="108">
        <f>VLOOKUP(F86,'GOLFER MONEY WON'!$1:$1048576,3,FALSE)</f>
        <v>432000</v>
      </c>
      <c r="H86" s="113" t="s">
        <v>230</v>
      </c>
      <c r="I86" s="114">
        <f>VLOOKUP(H86,'GOLFER MONEY WON'!$1:$1048576,3,FALSE)</f>
        <v>580500</v>
      </c>
      <c r="J86" s="113" t="s">
        <v>134</v>
      </c>
      <c r="K86" s="114">
        <f>VLOOKUP(J86,'GOLFER MONEY WON'!$1:$1048576,3,FALSE)</f>
        <v>66600</v>
      </c>
      <c r="L86" s="113" t="s">
        <v>110</v>
      </c>
      <c r="M86" s="114">
        <f>VLOOKUP(L86,'GOLFER MONEY WON'!$1:$1048576,3,FALSE)</f>
        <v>147000</v>
      </c>
      <c r="N86" s="105" t="s">
        <v>234</v>
      </c>
      <c r="O86" s="116">
        <f>VLOOKUP(N86,'GOLFER MONEY WON'!$1:$1048576,3,FALSE)</f>
        <v>744000</v>
      </c>
      <c r="P86" s="105" t="s">
        <v>233</v>
      </c>
      <c r="Q86" s="116">
        <f>VLOOKUP(P86,'GOLFER MONEY WON'!$1:$1048576,3,FALSE)</f>
        <v>0</v>
      </c>
      <c r="R86" s="105" t="s">
        <v>124</v>
      </c>
      <c r="S86" s="116">
        <f>VLOOKUP(R86,'GOLFER MONEY WON'!$1:$1048576,3,FALSE)</f>
        <v>125100</v>
      </c>
      <c r="T86" s="119" t="s">
        <v>315</v>
      </c>
      <c r="U86" s="120">
        <f>VLOOKUP(T86,'GOLFER MONEY WON'!$1:$1048576,3,FALSE)</f>
        <v>97200</v>
      </c>
      <c r="V86" s="121" t="s">
        <v>222</v>
      </c>
      <c r="W86" s="120">
        <f>VLOOKUP(V86,'GOLFER MONEY WON'!$1:$1048576,3,FALSE)</f>
        <v>57600</v>
      </c>
      <c r="X86" s="121" t="s">
        <v>317</v>
      </c>
      <c r="Y86" s="120">
        <f>VLOOKUP(X86,'GOLFER MONEY WON'!$1:$1048576,3,FALSE)</f>
        <v>0</v>
      </c>
      <c r="Z86" s="123" t="s">
        <v>321</v>
      </c>
      <c r="AA86" s="110">
        <f>VLOOKUP(Z86,'GOLFER MONEY WON'!$1:$1048576,3,FALSE)</f>
        <v>0</v>
      </c>
      <c r="AB86" s="123" t="s">
        <v>236</v>
      </c>
      <c r="AC86" s="110">
        <f>VLOOKUP(AB86,'GOLFER MONEY WON'!$1:$1048576,3,FALSE)</f>
        <v>0</v>
      </c>
      <c r="AD86" s="126" t="s">
        <v>329</v>
      </c>
      <c r="AE86" s="127">
        <f>VLOOKUP(AD86,'GOLFER MONEY WON'!$1:$1048576,3,FALSE)</f>
        <v>200000</v>
      </c>
      <c r="AF86" s="126" t="s">
        <v>325</v>
      </c>
      <c r="AG86" s="127">
        <f>VLOOKUP(AF86,'GOLFER MONEY WON'!$1:$1048576,3,FALSE)</f>
        <v>0</v>
      </c>
    </row>
    <row r="87" spans="1:33" x14ac:dyDescent="0.2">
      <c r="A87" s="100">
        <v>86</v>
      </c>
      <c r="B87" s="101" t="s">
        <v>169</v>
      </c>
      <c r="C87" s="102">
        <f t="shared" si="2"/>
        <v>2448200</v>
      </c>
      <c r="D87" s="103" t="s">
        <v>101</v>
      </c>
      <c r="E87" s="108">
        <f>VLOOKUP(D87,'GOLFER MONEY WON'!$1:$1048576,3,FALSE)</f>
        <v>744000</v>
      </c>
      <c r="F87" s="104" t="s">
        <v>107</v>
      </c>
      <c r="G87" s="108">
        <f>VLOOKUP(F87,'GOLFER MONEY WON'!$1:$1048576,3,FALSE)</f>
        <v>432000</v>
      </c>
      <c r="H87" s="113" t="s">
        <v>302</v>
      </c>
      <c r="I87" s="114">
        <f>VLOOKUP(H87,'GOLFER MONEY WON'!$1:$1048576,3,FALSE)</f>
        <v>79200</v>
      </c>
      <c r="J87" s="113" t="s">
        <v>110</v>
      </c>
      <c r="K87" s="114">
        <f>VLOOKUP(J87,'GOLFER MONEY WON'!$1:$1048576,3,FALSE)</f>
        <v>147000</v>
      </c>
      <c r="L87" s="113" t="s">
        <v>100</v>
      </c>
      <c r="M87" s="114">
        <f>VLOOKUP(L87,'GOLFER MONEY WON'!$1:$1048576,3,FALSE)</f>
        <v>261000</v>
      </c>
      <c r="N87" s="105" t="s">
        <v>113</v>
      </c>
      <c r="O87" s="116">
        <f>VLOOKUP(N87,'GOLFER MONEY WON'!$1:$1048576,3,FALSE)</f>
        <v>79200</v>
      </c>
      <c r="P87" s="105" t="s">
        <v>309</v>
      </c>
      <c r="Q87" s="116">
        <f>VLOOKUP(P87,'GOLFER MONEY WON'!$1:$1048576,3,FALSE)</f>
        <v>261000</v>
      </c>
      <c r="R87" s="105" t="s">
        <v>225</v>
      </c>
      <c r="S87" s="116">
        <f>VLOOKUP(R87,'GOLFER MONEY WON'!$1:$1048576,3,FALSE)</f>
        <v>0</v>
      </c>
      <c r="T87" s="119" t="s">
        <v>316</v>
      </c>
      <c r="U87" s="120">
        <f>VLOOKUP(T87,'GOLFER MONEY WON'!$1:$1048576,3,FALSE)</f>
        <v>187200</v>
      </c>
      <c r="V87" s="121" t="s">
        <v>222</v>
      </c>
      <c r="W87" s="120">
        <f>VLOOKUP(V87,'GOLFER MONEY WON'!$1:$1048576,3,FALSE)</f>
        <v>57600</v>
      </c>
      <c r="X87" s="121" t="s">
        <v>317</v>
      </c>
      <c r="Y87" s="120">
        <f>VLOOKUP(X87,'GOLFER MONEY WON'!$1:$1048576,3,FALSE)</f>
        <v>0</v>
      </c>
      <c r="Z87" s="123" t="s">
        <v>322</v>
      </c>
      <c r="AA87" s="110">
        <f>VLOOKUP(Z87,'GOLFER MONEY WON'!$1:$1048576,3,FALSE)</f>
        <v>0</v>
      </c>
      <c r="AB87" s="123" t="s">
        <v>236</v>
      </c>
      <c r="AC87" s="110">
        <f>VLOOKUP(AB87,'GOLFER MONEY WON'!$1:$1048576,3,FALSE)</f>
        <v>0</v>
      </c>
      <c r="AD87" s="126" t="s">
        <v>329</v>
      </c>
      <c r="AE87" s="127">
        <f>VLOOKUP(AD87,'GOLFER MONEY WON'!$1:$1048576,3,FALSE)</f>
        <v>200000</v>
      </c>
      <c r="AF87" s="126" t="s">
        <v>325</v>
      </c>
      <c r="AG87" s="127">
        <f>VLOOKUP(AF87,'GOLFER MONEY WON'!$1:$1048576,3,FALSE)</f>
        <v>0</v>
      </c>
    </row>
    <row r="88" spans="1:33" x14ac:dyDescent="0.2">
      <c r="A88" s="100">
        <v>87</v>
      </c>
      <c r="B88" s="101" t="s">
        <v>369</v>
      </c>
      <c r="C88" s="102">
        <f t="shared" si="2"/>
        <v>2420480</v>
      </c>
      <c r="D88" s="103" t="s">
        <v>90</v>
      </c>
      <c r="E88" s="108">
        <f>VLOOKUP(D88,'GOLFER MONEY WON'!$1:$1048576,3,FALSE)</f>
        <v>432000</v>
      </c>
      <c r="F88" s="104" t="s">
        <v>93</v>
      </c>
      <c r="G88" s="108">
        <f>VLOOKUP(F88,'GOLFER MONEY WON'!$1:$1048576,3,FALSE)</f>
        <v>0</v>
      </c>
      <c r="H88" s="113" t="s">
        <v>302</v>
      </c>
      <c r="I88" s="114">
        <f>VLOOKUP(H88,'GOLFER MONEY WON'!$1:$1048576,3,FALSE)</f>
        <v>79200</v>
      </c>
      <c r="J88" s="113" t="s">
        <v>110</v>
      </c>
      <c r="K88" s="114">
        <f>VLOOKUP(J88,'GOLFER MONEY WON'!$1:$1048576,3,FALSE)</f>
        <v>147000</v>
      </c>
      <c r="L88" s="113" t="s">
        <v>145</v>
      </c>
      <c r="M88" s="114">
        <f>VLOOKUP(L88,'GOLFER MONEY WON'!$1:$1048576,3,FALSE)</f>
        <v>580500</v>
      </c>
      <c r="N88" s="105" t="s">
        <v>234</v>
      </c>
      <c r="O88" s="116">
        <f>VLOOKUP(N88,'GOLFER MONEY WON'!$1:$1048576,3,FALSE)</f>
        <v>744000</v>
      </c>
      <c r="P88" s="105" t="s">
        <v>306</v>
      </c>
      <c r="Q88" s="116">
        <f>VLOOKUP(P88,'GOLFER MONEY WON'!$1:$1048576,3,FALSE)</f>
        <v>66600</v>
      </c>
      <c r="R88" s="105" t="s">
        <v>108</v>
      </c>
      <c r="S88" s="116">
        <f>VLOOKUP(R88,'GOLFER MONEY WON'!$1:$1048576,3,FALSE)</f>
        <v>0</v>
      </c>
      <c r="T88" s="119" t="s">
        <v>231</v>
      </c>
      <c r="U88" s="120">
        <f>VLOOKUP(T88,'GOLFER MONEY WON'!$1:$1048576,3,FALSE)</f>
        <v>125100</v>
      </c>
      <c r="V88" s="121" t="s">
        <v>117</v>
      </c>
      <c r="W88" s="120">
        <f>VLOOKUP(V88,'GOLFER MONEY WON'!$1:$1048576,3,FALSE)</f>
        <v>46080</v>
      </c>
      <c r="X88" s="121" t="s">
        <v>133</v>
      </c>
      <c r="Y88" s="120">
        <f>VLOOKUP(X88,'GOLFER MONEY WON'!$1:$1048576,3,FALSE)</f>
        <v>0</v>
      </c>
      <c r="Z88" s="123" t="s">
        <v>321</v>
      </c>
      <c r="AA88" s="110">
        <f>VLOOKUP(Z88,'GOLFER MONEY WON'!$1:$1048576,3,FALSE)</f>
        <v>0</v>
      </c>
      <c r="AB88" s="123" t="s">
        <v>128</v>
      </c>
      <c r="AC88" s="110">
        <f>VLOOKUP(AB88,'GOLFER MONEY WON'!$1:$1048576,3,FALSE)</f>
        <v>0</v>
      </c>
      <c r="AD88" s="126" t="s">
        <v>329</v>
      </c>
      <c r="AE88" s="127">
        <f>VLOOKUP(AD88,'GOLFER MONEY WON'!$1:$1048576,3,FALSE)</f>
        <v>200000</v>
      </c>
      <c r="AF88" s="126" t="s">
        <v>325</v>
      </c>
      <c r="AG88" s="127">
        <f>VLOOKUP(AF88,'GOLFER MONEY WON'!$1:$1048576,3,FALSE)</f>
        <v>0</v>
      </c>
    </row>
    <row r="89" spans="1:33" x14ac:dyDescent="0.2">
      <c r="A89" s="100">
        <v>88</v>
      </c>
      <c r="B89" s="101" t="s">
        <v>182</v>
      </c>
      <c r="C89" s="102">
        <f t="shared" si="2"/>
        <v>2318940</v>
      </c>
      <c r="D89" s="103" t="s">
        <v>95</v>
      </c>
      <c r="E89" s="108">
        <f>VLOOKUP(D89,'GOLFER MONEY WON'!$1:$1048576,3,FALSE)</f>
        <v>0</v>
      </c>
      <c r="F89" s="104" t="s">
        <v>93</v>
      </c>
      <c r="G89" s="108">
        <f>VLOOKUP(F89,'GOLFER MONEY WON'!$1:$1048576,3,FALSE)</f>
        <v>0</v>
      </c>
      <c r="H89" s="113" t="s">
        <v>134</v>
      </c>
      <c r="I89" s="114">
        <f>VLOOKUP(H89,'GOLFER MONEY WON'!$1:$1048576,3,FALSE)</f>
        <v>66600</v>
      </c>
      <c r="J89" s="113" t="s">
        <v>91</v>
      </c>
      <c r="K89" s="114">
        <f>VLOOKUP(J89,'GOLFER MONEY WON'!$1:$1048576,3,FALSE)</f>
        <v>50760</v>
      </c>
      <c r="L89" s="113" t="s">
        <v>100</v>
      </c>
      <c r="M89" s="114">
        <f>VLOOKUP(L89,'GOLFER MONEY WON'!$1:$1048576,3,FALSE)</f>
        <v>261000</v>
      </c>
      <c r="N89" s="105" t="s">
        <v>307</v>
      </c>
      <c r="O89" s="116">
        <f>VLOOKUP(N89,'GOLFER MONEY WON'!$1:$1048576,3,FALSE)</f>
        <v>1584000</v>
      </c>
      <c r="P89" s="105" t="s">
        <v>114</v>
      </c>
      <c r="Q89" s="116">
        <f>VLOOKUP(P89,'GOLFER MONEY WON'!$1:$1048576,3,FALSE)</f>
        <v>44280</v>
      </c>
      <c r="R89" s="105" t="s">
        <v>304</v>
      </c>
      <c r="S89" s="116">
        <f>VLOOKUP(R89,'GOLFER MONEY WON'!$1:$1048576,3,FALSE)</f>
        <v>187200</v>
      </c>
      <c r="T89" s="119" t="s">
        <v>312</v>
      </c>
      <c r="U89" s="120">
        <f>VLOOKUP(T89,'GOLFER MONEY WON'!$1:$1048576,3,FALSE)</f>
        <v>0</v>
      </c>
      <c r="V89" s="121" t="s">
        <v>147</v>
      </c>
      <c r="W89" s="120">
        <f>VLOOKUP(V89,'GOLFER MONEY WON'!$1:$1048576,3,FALSE)</f>
        <v>125100</v>
      </c>
      <c r="X89" s="121" t="s">
        <v>121</v>
      </c>
      <c r="Y89" s="120">
        <f>VLOOKUP(X89,'GOLFER MONEY WON'!$1:$1048576,3,FALSE)</f>
        <v>0</v>
      </c>
      <c r="Z89" s="123" t="s">
        <v>126</v>
      </c>
      <c r="AA89" s="110">
        <f>VLOOKUP(Z89,'GOLFER MONEY WON'!$1:$1048576,3,FALSE)</f>
        <v>0</v>
      </c>
      <c r="AB89" s="123" t="s">
        <v>148</v>
      </c>
      <c r="AC89" s="110">
        <f>VLOOKUP(AB89,'GOLFER MONEY WON'!$1:$1048576,3,FALSE)</f>
        <v>0</v>
      </c>
      <c r="AD89" s="126" t="s">
        <v>327</v>
      </c>
      <c r="AE89" s="127">
        <f>VLOOKUP(AD89,'GOLFER MONEY WON'!$1:$1048576,3,FALSE)</f>
        <v>0</v>
      </c>
      <c r="AF89" s="126" t="s">
        <v>324</v>
      </c>
      <c r="AG89" s="127">
        <f>VLOOKUP(AF89,'GOLFER MONEY WON'!$1:$1048576,3,FALSE)</f>
        <v>0</v>
      </c>
    </row>
    <row r="90" spans="1:33" x14ac:dyDescent="0.2">
      <c r="A90" s="100">
        <v>89</v>
      </c>
      <c r="B90" s="101" t="s">
        <v>212</v>
      </c>
      <c r="C90" s="102">
        <f t="shared" si="2"/>
        <v>2314400</v>
      </c>
      <c r="D90" s="104" t="s">
        <v>116</v>
      </c>
      <c r="E90" s="108">
        <f>VLOOKUP(D90,'GOLFER MONEY WON'!$1:$1048576,3,FALSE)</f>
        <v>97200</v>
      </c>
      <c r="F90" s="104" t="s">
        <v>107</v>
      </c>
      <c r="G90" s="108">
        <f>VLOOKUP(F90,'GOLFER MONEY WON'!$1:$1048576,3,FALSE)</f>
        <v>432000</v>
      </c>
      <c r="H90" s="113" t="s">
        <v>134</v>
      </c>
      <c r="I90" s="114">
        <f>VLOOKUP(H90,'GOLFER MONEY WON'!$1:$1048576,3,FALSE)</f>
        <v>66600</v>
      </c>
      <c r="J90" s="113" t="s">
        <v>356</v>
      </c>
      <c r="K90" s="114">
        <f>VLOOKUP(J90,'GOLFER MONEY WON'!$1:$1048576,3,FALSE)</f>
        <v>261000</v>
      </c>
      <c r="L90" s="113" t="s">
        <v>110</v>
      </c>
      <c r="M90" s="114">
        <f>VLOOKUP(L90,'GOLFER MONEY WON'!$1:$1048576,3,FALSE)</f>
        <v>147000</v>
      </c>
      <c r="N90" s="105" t="s">
        <v>309</v>
      </c>
      <c r="O90" s="116">
        <f>VLOOKUP(N90,'GOLFER MONEY WON'!$1:$1048576,3,FALSE)</f>
        <v>261000</v>
      </c>
      <c r="P90" s="105" t="s">
        <v>305</v>
      </c>
      <c r="Q90" s="116">
        <f>VLOOKUP(P90,'GOLFER MONEY WON'!$1:$1048576,3,FALSE)</f>
        <v>43200</v>
      </c>
      <c r="R90" s="105" t="s">
        <v>308</v>
      </c>
      <c r="S90" s="116">
        <f>VLOOKUP(R90,'GOLFER MONEY WON'!$1:$1048576,3,FALSE)</f>
        <v>522000</v>
      </c>
      <c r="T90" s="119" t="s">
        <v>315</v>
      </c>
      <c r="U90" s="120">
        <f>VLOOKUP(T90,'GOLFER MONEY WON'!$1:$1048576,3,FALSE)</f>
        <v>97200</v>
      </c>
      <c r="V90" s="121" t="s">
        <v>313</v>
      </c>
      <c r="W90" s="120">
        <f>VLOOKUP(V90,'GOLFER MONEY WON'!$1:$1048576,3,FALSE)</f>
        <v>187200</v>
      </c>
      <c r="X90" s="121" t="s">
        <v>317</v>
      </c>
      <c r="Y90" s="120">
        <f>VLOOKUP(X90,'GOLFER MONEY WON'!$1:$1048576,3,FALSE)</f>
        <v>0</v>
      </c>
      <c r="Z90" s="123" t="s">
        <v>321</v>
      </c>
      <c r="AA90" s="110">
        <f>VLOOKUP(Z90,'GOLFER MONEY WON'!$1:$1048576,3,FALSE)</f>
        <v>0</v>
      </c>
      <c r="AB90" s="123" t="s">
        <v>236</v>
      </c>
      <c r="AC90" s="110">
        <f>VLOOKUP(AB90,'GOLFER MONEY WON'!$1:$1048576,3,FALSE)</f>
        <v>0</v>
      </c>
      <c r="AD90" s="126" t="s">
        <v>327</v>
      </c>
      <c r="AE90" s="127">
        <f>VLOOKUP(AD90,'GOLFER MONEY WON'!$1:$1048576,3,FALSE)</f>
        <v>0</v>
      </c>
      <c r="AF90" s="126" t="s">
        <v>329</v>
      </c>
      <c r="AG90" s="127">
        <f>VLOOKUP(AF90,'GOLFER MONEY WON'!$1:$1048576,3,FALSE)</f>
        <v>200000</v>
      </c>
    </row>
    <row r="91" spans="1:33" x14ac:dyDescent="0.2">
      <c r="A91" s="100">
        <v>90</v>
      </c>
      <c r="B91" s="101" t="s">
        <v>142</v>
      </c>
      <c r="C91" s="102">
        <f t="shared" si="2"/>
        <v>2289500</v>
      </c>
      <c r="D91" s="103" t="s">
        <v>116</v>
      </c>
      <c r="E91" s="108">
        <f>VLOOKUP(D91,'GOLFER MONEY WON'!$1:$1048576,3,FALSE)</f>
        <v>97200</v>
      </c>
      <c r="F91" s="104" t="s">
        <v>107</v>
      </c>
      <c r="G91" s="108">
        <f>VLOOKUP(F91,'GOLFER MONEY WON'!$1:$1048576,3,FALSE)</f>
        <v>432000</v>
      </c>
      <c r="H91" s="113" t="s">
        <v>302</v>
      </c>
      <c r="I91" s="114">
        <f>VLOOKUP(H91,'GOLFER MONEY WON'!$1:$1048576,3,FALSE)</f>
        <v>79200</v>
      </c>
      <c r="J91" s="113" t="s">
        <v>220</v>
      </c>
      <c r="K91" s="114">
        <f>VLOOKUP(J91,'GOLFER MONEY WON'!$1:$1048576,3,FALSE)</f>
        <v>125100</v>
      </c>
      <c r="L91" s="113" t="s">
        <v>134</v>
      </c>
      <c r="M91" s="114">
        <f>VLOOKUP(L91,'GOLFER MONEY WON'!$1:$1048576,3,FALSE)</f>
        <v>66600</v>
      </c>
      <c r="N91" s="105" t="s">
        <v>234</v>
      </c>
      <c r="O91" s="116">
        <f>VLOOKUP(N91,'GOLFER MONEY WON'!$1:$1048576,3,FALSE)</f>
        <v>744000</v>
      </c>
      <c r="P91" s="105" t="s">
        <v>150</v>
      </c>
      <c r="Q91" s="116">
        <f>VLOOKUP(P91,'GOLFER MONEY WON'!$1:$1048576,3,FALSE)</f>
        <v>0</v>
      </c>
      <c r="R91" s="105" t="s">
        <v>309</v>
      </c>
      <c r="S91" s="116">
        <f>VLOOKUP(R91,'GOLFER MONEY WON'!$1:$1048576,3,FALSE)</f>
        <v>261000</v>
      </c>
      <c r="T91" s="119" t="s">
        <v>313</v>
      </c>
      <c r="U91" s="120">
        <f>VLOOKUP(T91,'GOLFER MONEY WON'!$1:$1048576,3,FALSE)</f>
        <v>187200</v>
      </c>
      <c r="V91" s="121" t="s">
        <v>125</v>
      </c>
      <c r="W91" s="120">
        <f>VLOOKUP(V91,'GOLFER MONEY WON'!$1:$1048576,3,FALSE)</f>
        <v>97200</v>
      </c>
      <c r="X91" s="121" t="s">
        <v>317</v>
      </c>
      <c r="Y91" s="120">
        <f>VLOOKUP(X91,'GOLFER MONEY WON'!$1:$1048576,3,FALSE)</f>
        <v>0</v>
      </c>
      <c r="Z91" s="123" t="s">
        <v>321</v>
      </c>
      <c r="AA91" s="110">
        <f>VLOOKUP(Z91,'GOLFER MONEY WON'!$1:$1048576,3,FALSE)</f>
        <v>0</v>
      </c>
      <c r="AB91" s="123" t="s">
        <v>236</v>
      </c>
      <c r="AC91" s="110">
        <f>VLOOKUP(AB91,'GOLFER MONEY WON'!$1:$1048576,3,FALSE)</f>
        <v>0</v>
      </c>
      <c r="AD91" s="126" t="s">
        <v>329</v>
      </c>
      <c r="AE91" s="127">
        <f>VLOOKUP(AD91,'GOLFER MONEY WON'!$1:$1048576,3,FALSE)</f>
        <v>200000</v>
      </c>
      <c r="AF91" s="126" t="s">
        <v>325</v>
      </c>
      <c r="AG91" s="127">
        <f>VLOOKUP(AF91,'GOLFER MONEY WON'!$1:$1048576,3,FALSE)</f>
        <v>0</v>
      </c>
    </row>
    <row r="92" spans="1:33" x14ac:dyDescent="0.2">
      <c r="A92" s="100">
        <v>91</v>
      </c>
      <c r="B92" s="101" t="s">
        <v>372</v>
      </c>
      <c r="C92" s="102">
        <f t="shared" si="2"/>
        <v>2286060</v>
      </c>
      <c r="D92" s="103" t="s">
        <v>101</v>
      </c>
      <c r="E92" s="108">
        <f>VLOOKUP(D92,'GOLFER MONEY WON'!$1:$1048576,3,FALSE)</f>
        <v>744000</v>
      </c>
      <c r="F92" s="104" t="s">
        <v>107</v>
      </c>
      <c r="G92" s="108">
        <f>VLOOKUP(F92,'GOLFER MONEY WON'!$1:$1048576,3,FALSE)</f>
        <v>432000</v>
      </c>
      <c r="H92" s="113" t="s">
        <v>302</v>
      </c>
      <c r="I92" s="114">
        <f>VLOOKUP(H92,'GOLFER MONEY WON'!$1:$1048576,3,FALSE)</f>
        <v>79200</v>
      </c>
      <c r="J92" s="113" t="s">
        <v>220</v>
      </c>
      <c r="K92" s="114">
        <f>VLOOKUP(J92,'GOLFER MONEY WON'!$1:$1048576,3,FALSE)</f>
        <v>125100</v>
      </c>
      <c r="L92" s="113" t="s">
        <v>91</v>
      </c>
      <c r="M92" s="114">
        <f>VLOOKUP(L92,'GOLFER MONEY WON'!$1:$1048576,3,FALSE)</f>
        <v>50760</v>
      </c>
      <c r="N92" s="105" t="s">
        <v>233</v>
      </c>
      <c r="O92" s="116">
        <f>VLOOKUP(N92,'GOLFER MONEY WON'!$1:$1048576,3,FALSE)</f>
        <v>0</v>
      </c>
      <c r="P92" s="105" t="s">
        <v>306</v>
      </c>
      <c r="Q92" s="116">
        <f>VLOOKUP(P92,'GOLFER MONEY WON'!$1:$1048576,3,FALSE)</f>
        <v>66600</v>
      </c>
      <c r="R92" s="105" t="s">
        <v>308</v>
      </c>
      <c r="S92" s="116">
        <f>VLOOKUP(R92,'GOLFER MONEY WON'!$1:$1048576,3,FALSE)</f>
        <v>522000</v>
      </c>
      <c r="T92" s="119" t="s">
        <v>118</v>
      </c>
      <c r="U92" s="120">
        <f>VLOOKUP(T92,'GOLFER MONEY WON'!$1:$1048576,3,FALSE)</f>
        <v>0</v>
      </c>
      <c r="V92" s="121" t="s">
        <v>320</v>
      </c>
      <c r="W92" s="120">
        <f>VLOOKUP(V92,'GOLFER MONEY WON'!$1:$1048576,3,FALSE)</f>
        <v>79200</v>
      </c>
      <c r="X92" s="121" t="s">
        <v>313</v>
      </c>
      <c r="Y92" s="120">
        <f>VLOOKUP(X92,'GOLFER MONEY WON'!$1:$1048576,3,FALSE)</f>
        <v>187200</v>
      </c>
      <c r="Z92" s="123" t="s">
        <v>321</v>
      </c>
      <c r="AA92" s="110">
        <f>VLOOKUP(Z92,'GOLFER MONEY WON'!$1:$1048576,3,FALSE)</f>
        <v>0</v>
      </c>
      <c r="AB92" s="123" t="s">
        <v>236</v>
      </c>
      <c r="AC92" s="110">
        <f>VLOOKUP(AB92,'GOLFER MONEY WON'!$1:$1048576,3,FALSE)</f>
        <v>0</v>
      </c>
      <c r="AD92" s="126" t="s">
        <v>327</v>
      </c>
      <c r="AE92" s="127">
        <f>VLOOKUP(AD92,'GOLFER MONEY WON'!$1:$1048576,3,FALSE)</f>
        <v>0</v>
      </c>
      <c r="AF92" s="126" t="s">
        <v>325</v>
      </c>
      <c r="AG92" s="127">
        <f>VLOOKUP(AF92,'GOLFER MONEY WON'!$1:$1048576,3,FALSE)</f>
        <v>0</v>
      </c>
    </row>
    <row r="93" spans="1:33" x14ac:dyDescent="0.2">
      <c r="A93" s="100">
        <v>92</v>
      </c>
      <c r="B93" s="101" t="s">
        <v>370</v>
      </c>
      <c r="C93" s="102">
        <f t="shared" si="2"/>
        <v>2230580</v>
      </c>
      <c r="D93" s="103" t="s">
        <v>101</v>
      </c>
      <c r="E93" s="108">
        <f>VLOOKUP(D93,'GOLFER MONEY WON'!$1:$1048576,3,FALSE)</f>
        <v>744000</v>
      </c>
      <c r="F93" s="104" t="s">
        <v>107</v>
      </c>
      <c r="G93" s="108">
        <f>VLOOKUP(F93,'GOLFER MONEY WON'!$1:$1048576,3,FALSE)</f>
        <v>432000</v>
      </c>
      <c r="H93" s="113" t="s">
        <v>134</v>
      </c>
      <c r="I93" s="114">
        <f>VLOOKUP(H93,'GOLFER MONEY WON'!$1:$1048576,3,FALSE)</f>
        <v>66600</v>
      </c>
      <c r="J93" s="113" t="s">
        <v>220</v>
      </c>
      <c r="K93" s="114">
        <f>VLOOKUP(J93,'GOLFER MONEY WON'!$1:$1048576,3,FALSE)</f>
        <v>125100</v>
      </c>
      <c r="L93" s="113" t="s">
        <v>110</v>
      </c>
      <c r="M93" s="114">
        <f>VLOOKUP(L93,'GOLFER MONEY WON'!$1:$1048576,3,FALSE)</f>
        <v>147000</v>
      </c>
      <c r="N93" s="105" t="s">
        <v>114</v>
      </c>
      <c r="O93" s="116">
        <f>VLOOKUP(N93,'GOLFER MONEY WON'!$1:$1048576,3,FALSE)</f>
        <v>44280</v>
      </c>
      <c r="P93" s="105" t="s">
        <v>150</v>
      </c>
      <c r="Q93" s="116">
        <f>VLOOKUP(P93,'GOLFER MONEY WON'!$1:$1048576,3,FALSE)</f>
        <v>0</v>
      </c>
      <c r="R93" s="105" t="s">
        <v>304</v>
      </c>
      <c r="S93" s="116">
        <f>VLOOKUP(R93,'GOLFER MONEY WON'!$1:$1048576,3,FALSE)</f>
        <v>187200</v>
      </c>
      <c r="T93" s="119" t="s">
        <v>315</v>
      </c>
      <c r="U93" s="120">
        <f>VLOOKUP(T93,'GOLFER MONEY WON'!$1:$1048576,3,FALSE)</f>
        <v>97200</v>
      </c>
      <c r="V93" s="121" t="s">
        <v>313</v>
      </c>
      <c r="W93" s="120">
        <f>VLOOKUP(V93,'GOLFER MONEY WON'!$1:$1048576,3,FALSE)</f>
        <v>187200</v>
      </c>
      <c r="X93" s="121" t="s">
        <v>317</v>
      </c>
      <c r="Y93" s="120">
        <f>VLOOKUP(X93,'GOLFER MONEY WON'!$1:$1048576,3,FALSE)</f>
        <v>0</v>
      </c>
      <c r="Z93" s="123" t="s">
        <v>321</v>
      </c>
      <c r="AA93" s="110">
        <f>VLOOKUP(Z93,'GOLFER MONEY WON'!$1:$1048576,3,FALSE)</f>
        <v>0</v>
      </c>
      <c r="AB93" s="123" t="s">
        <v>236</v>
      </c>
      <c r="AC93" s="110">
        <f>VLOOKUP(AB93,'GOLFER MONEY WON'!$1:$1048576,3,FALSE)</f>
        <v>0</v>
      </c>
      <c r="AD93" s="126" t="s">
        <v>324</v>
      </c>
      <c r="AE93" s="127">
        <f>VLOOKUP(AD93,'GOLFER MONEY WON'!$1:$1048576,3,FALSE)</f>
        <v>0</v>
      </c>
      <c r="AF93" s="126" t="s">
        <v>329</v>
      </c>
      <c r="AG93" s="127">
        <f>VLOOKUP(AF93,'GOLFER MONEY WON'!$1:$1048576,3,FALSE)</f>
        <v>200000</v>
      </c>
    </row>
    <row r="94" spans="1:33" x14ac:dyDescent="0.2">
      <c r="A94" s="100">
        <v>93</v>
      </c>
      <c r="B94" s="101" t="s">
        <v>57</v>
      </c>
      <c r="C94" s="102">
        <f t="shared" si="2"/>
        <v>2191100</v>
      </c>
      <c r="D94" s="103" t="s">
        <v>95</v>
      </c>
      <c r="E94" s="108">
        <f>VLOOKUP(D94,'GOLFER MONEY WON'!$1:$1048576,3,FALSE)</f>
        <v>0</v>
      </c>
      <c r="F94" s="104" t="s">
        <v>107</v>
      </c>
      <c r="G94" s="108">
        <f>VLOOKUP(F94,'GOLFER MONEY WON'!$1:$1048576,3,FALSE)</f>
        <v>432000</v>
      </c>
      <c r="H94" s="113" t="s">
        <v>134</v>
      </c>
      <c r="I94" s="114">
        <f>VLOOKUP(H94,'GOLFER MONEY WON'!$1:$1048576,3,FALSE)</f>
        <v>66600</v>
      </c>
      <c r="J94" s="113" t="s">
        <v>356</v>
      </c>
      <c r="K94" s="114">
        <f>VLOOKUP(J94,'GOLFER MONEY WON'!$1:$1048576,3,FALSE)</f>
        <v>261000</v>
      </c>
      <c r="L94" s="113" t="s">
        <v>110</v>
      </c>
      <c r="M94" s="114">
        <f>VLOOKUP(L94,'GOLFER MONEY WON'!$1:$1048576,3,FALSE)</f>
        <v>147000</v>
      </c>
      <c r="N94" s="105" t="s">
        <v>309</v>
      </c>
      <c r="O94" s="116">
        <f>VLOOKUP(N94,'GOLFER MONEY WON'!$1:$1048576,3,FALSE)</f>
        <v>261000</v>
      </c>
      <c r="P94" s="105" t="s">
        <v>124</v>
      </c>
      <c r="Q94" s="116">
        <f>VLOOKUP(P94,'GOLFER MONEY WON'!$1:$1048576,3,FALSE)</f>
        <v>125100</v>
      </c>
      <c r="R94" s="105" t="s">
        <v>308</v>
      </c>
      <c r="S94" s="116">
        <f>VLOOKUP(R94,'GOLFER MONEY WON'!$1:$1048576,3,FALSE)</f>
        <v>522000</v>
      </c>
      <c r="T94" s="121" t="s">
        <v>125</v>
      </c>
      <c r="U94" s="120">
        <f>VLOOKUP(T94,'GOLFER MONEY WON'!$1:$1048576,3,FALSE)</f>
        <v>97200</v>
      </c>
      <c r="V94" s="121" t="s">
        <v>320</v>
      </c>
      <c r="W94" s="120">
        <f>VLOOKUP(V94,'GOLFER MONEY WON'!$1:$1048576,3,FALSE)</f>
        <v>79200</v>
      </c>
      <c r="X94" s="121" t="s">
        <v>317</v>
      </c>
      <c r="Y94" s="120">
        <f>VLOOKUP(X94,'GOLFER MONEY WON'!$1:$1048576,3,FALSE)</f>
        <v>0</v>
      </c>
      <c r="Z94" s="123" t="s">
        <v>321</v>
      </c>
      <c r="AA94" s="110">
        <f>VLOOKUP(Z94,'GOLFER MONEY WON'!$1:$1048576,3,FALSE)</f>
        <v>0</v>
      </c>
      <c r="AB94" s="123" t="s">
        <v>236</v>
      </c>
      <c r="AC94" s="110">
        <f>VLOOKUP(AB94,'GOLFER MONEY WON'!$1:$1048576,3,FALSE)</f>
        <v>0</v>
      </c>
      <c r="AD94" s="126" t="s">
        <v>324</v>
      </c>
      <c r="AE94" s="127">
        <f>VLOOKUP(AD94,'GOLFER MONEY WON'!$1:$1048576,3,FALSE)</f>
        <v>0</v>
      </c>
      <c r="AF94" s="126" t="s">
        <v>329</v>
      </c>
      <c r="AG94" s="127">
        <f>VLOOKUP(AF94,'GOLFER MONEY WON'!$1:$1048576,3,FALSE)</f>
        <v>200000</v>
      </c>
    </row>
    <row r="95" spans="1:33" x14ac:dyDescent="0.2">
      <c r="A95" s="100">
        <v>94</v>
      </c>
      <c r="B95" s="101" t="s">
        <v>188</v>
      </c>
      <c r="C95" s="102">
        <f t="shared" si="2"/>
        <v>2179260</v>
      </c>
      <c r="D95" s="103" t="s">
        <v>95</v>
      </c>
      <c r="E95" s="108">
        <f>VLOOKUP(D95,'GOLFER MONEY WON'!$1:$1048576,3,FALSE)</f>
        <v>0</v>
      </c>
      <c r="F95" s="104" t="s">
        <v>96</v>
      </c>
      <c r="G95" s="108">
        <f>VLOOKUP(F95,'GOLFER MONEY WON'!$1:$1048576,3,FALSE)</f>
        <v>432000</v>
      </c>
      <c r="H95" s="113" t="s">
        <v>302</v>
      </c>
      <c r="I95" s="114">
        <f>VLOOKUP(H95,'GOLFER MONEY WON'!$1:$1048576,3,FALSE)</f>
        <v>79200</v>
      </c>
      <c r="J95" s="113" t="s">
        <v>91</v>
      </c>
      <c r="K95" s="114">
        <f>VLOOKUP(J95,'GOLFER MONEY WON'!$1:$1048576,3,FALSE)</f>
        <v>50760</v>
      </c>
      <c r="L95" s="113" t="s">
        <v>145</v>
      </c>
      <c r="M95" s="114">
        <f>VLOOKUP(L95,'GOLFER MONEY WON'!$1:$1048576,3,FALSE)</f>
        <v>580500</v>
      </c>
      <c r="N95" s="105" t="s">
        <v>309</v>
      </c>
      <c r="O95" s="116">
        <f>VLOOKUP(N95,'GOLFER MONEY WON'!$1:$1048576,3,FALSE)</f>
        <v>261000</v>
      </c>
      <c r="P95" s="105" t="s">
        <v>306</v>
      </c>
      <c r="Q95" s="116">
        <f>VLOOKUP(P95,'GOLFER MONEY WON'!$1:$1048576,3,FALSE)</f>
        <v>66600</v>
      </c>
      <c r="R95" s="105" t="s">
        <v>308</v>
      </c>
      <c r="S95" s="116">
        <f>VLOOKUP(R95,'GOLFER MONEY WON'!$1:$1048576,3,FALSE)</f>
        <v>522000</v>
      </c>
      <c r="T95" s="121" t="s">
        <v>316</v>
      </c>
      <c r="U95" s="120">
        <f>VLOOKUP(T95,'GOLFER MONEY WON'!$1:$1048576,3,FALSE)</f>
        <v>187200</v>
      </c>
      <c r="V95" s="121" t="s">
        <v>312</v>
      </c>
      <c r="W95" s="120">
        <f>VLOOKUP(V95,'GOLFER MONEY WON'!$1:$1048576,3,FALSE)</f>
        <v>0</v>
      </c>
      <c r="X95" s="121" t="s">
        <v>317</v>
      </c>
      <c r="Y95" s="120">
        <f>VLOOKUP(X95,'GOLFER MONEY WON'!$1:$1048576,3,FALSE)</f>
        <v>0</v>
      </c>
      <c r="Z95" s="123" t="s">
        <v>322</v>
      </c>
      <c r="AA95" s="110">
        <f>VLOOKUP(Z95,'GOLFER MONEY WON'!$1:$1048576,3,FALSE)</f>
        <v>0</v>
      </c>
      <c r="AB95" s="123" t="s">
        <v>236</v>
      </c>
      <c r="AC95" s="110">
        <f>VLOOKUP(AB95,'GOLFER MONEY WON'!$1:$1048576,3,FALSE)</f>
        <v>0</v>
      </c>
      <c r="AD95" s="126" t="s">
        <v>326</v>
      </c>
      <c r="AE95" s="127">
        <f>VLOOKUP(AD95,'GOLFER MONEY WON'!$1:$1048576,3,FALSE)</f>
        <v>0</v>
      </c>
      <c r="AF95" s="126" t="s">
        <v>325</v>
      </c>
      <c r="AG95" s="127">
        <f>VLOOKUP(AF95,'GOLFER MONEY WON'!$1:$1048576,3,FALSE)</f>
        <v>0</v>
      </c>
    </row>
    <row r="96" spans="1:33" x14ac:dyDescent="0.2">
      <c r="A96" s="100">
        <v>95</v>
      </c>
      <c r="B96" s="101" t="s">
        <v>44</v>
      </c>
      <c r="C96" s="102">
        <f t="shared" si="2"/>
        <v>2170460</v>
      </c>
      <c r="D96" s="103" t="s">
        <v>95</v>
      </c>
      <c r="E96" s="108">
        <f>VLOOKUP(D96,'GOLFER MONEY WON'!$1:$1048576,3,FALSE)</f>
        <v>0</v>
      </c>
      <c r="F96" s="104" t="s">
        <v>107</v>
      </c>
      <c r="G96" s="108">
        <f>VLOOKUP(F96,'GOLFER MONEY WON'!$1:$1048576,3,FALSE)</f>
        <v>432000</v>
      </c>
      <c r="H96" s="113" t="s">
        <v>134</v>
      </c>
      <c r="I96" s="114">
        <f>VLOOKUP(H96,'GOLFER MONEY WON'!$1:$1048576,3,FALSE)</f>
        <v>66600</v>
      </c>
      <c r="J96" s="113" t="s">
        <v>91</v>
      </c>
      <c r="K96" s="114">
        <f>VLOOKUP(J96,'GOLFER MONEY WON'!$1:$1048576,3,FALSE)</f>
        <v>50760</v>
      </c>
      <c r="L96" s="113" t="s">
        <v>145</v>
      </c>
      <c r="M96" s="114">
        <f>VLOOKUP(L96,'GOLFER MONEY WON'!$1:$1048576,3,FALSE)</f>
        <v>580500</v>
      </c>
      <c r="N96" s="105" t="s">
        <v>309</v>
      </c>
      <c r="O96" s="116">
        <f>VLOOKUP(N96,'GOLFER MONEY WON'!$1:$1048576,3,FALSE)</f>
        <v>261000</v>
      </c>
      <c r="P96" s="105" t="s">
        <v>233</v>
      </c>
      <c r="Q96" s="116">
        <f>VLOOKUP(P96,'GOLFER MONEY WON'!$1:$1048576,3,FALSE)</f>
        <v>0</v>
      </c>
      <c r="R96" s="105" t="s">
        <v>308</v>
      </c>
      <c r="S96" s="116">
        <f>VLOOKUP(R96,'GOLFER MONEY WON'!$1:$1048576,3,FALSE)</f>
        <v>522000</v>
      </c>
      <c r="T96" s="119" t="s">
        <v>118</v>
      </c>
      <c r="U96" s="120">
        <f>VLOOKUP(T96,'GOLFER MONEY WON'!$1:$1048576,3,FALSE)</f>
        <v>0</v>
      </c>
      <c r="V96" s="121" t="s">
        <v>222</v>
      </c>
      <c r="W96" s="120">
        <f>VLOOKUP(V96,'GOLFER MONEY WON'!$1:$1048576,3,FALSE)</f>
        <v>57600</v>
      </c>
      <c r="X96" s="121" t="s">
        <v>317</v>
      </c>
      <c r="Y96" s="120">
        <f>VLOOKUP(X96,'GOLFER MONEY WON'!$1:$1048576,3,FALSE)</f>
        <v>0</v>
      </c>
      <c r="Z96" s="123" t="s">
        <v>321</v>
      </c>
      <c r="AA96" s="110">
        <f>VLOOKUP(Z96,'GOLFER MONEY WON'!$1:$1048576,3,FALSE)</f>
        <v>0</v>
      </c>
      <c r="AB96" s="123" t="s">
        <v>236</v>
      </c>
      <c r="AC96" s="110">
        <f>VLOOKUP(AB96,'GOLFER MONEY WON'!$1:$1048576,3,FALSE)</f>
        <v>0</v>
      </c>
      <c r="AD96" s="126" t="s">
        <v>323</v>
      </c>
      <c r="AE96" s="127">
        <f>VLOOKUP(AD96,'GOLFER MONEY WON'!$1:$1048576,3,FALSE)</f>
        <v>0</v>
      </c>
      <c r="AF96" s="126" t="s">
        <v>329</v>
      </c>
      <c r="AG96" s="127">
        <f>VLOOKUP(AF96,'GOLFER MONEY WON'!$1:$1048576,3,FALSE)</f>
        <v>200000</v>
      </c>
    </row>
    <row r="97" spans="1:33" x14ac:dyDescent="0.2">
      <c r="A97" s="100">
        <v>96</v>
      </c>
      <c r="B97" s="101" t="s">
        <v>43</v>
      </c>
      <c r="C97" s="102">
        <f t="shared" si="2"/>
        <v>2169260</v>
      </c>
      <c r="D97" s="103" t="s">
        <v>95</v>
      </c>
      <c r="E97" s="108">
        <f>VLOOKUP(D97,'GOLFER MONEY WON'!$1:$1048576,3,FALSE)</f>
        <v>0</v>
      </c>
      <c r="F97" s="104" t="s">
        <v>101</v>
      </c>
      <c r="G97" s="108">
        <f>VLOOKUP(F97,'GOLFER MONEY WON'!$1:$1048576,3,FALSE)</f>
        <v>744000</v>
      </c>
      <c r="H97" s="113" t="s">
        <v>91</v>
      </c>
      <c r="I97" s="114">
        <f>VLOOKUP(H97,'GOLFER MONEY WON'!$1:$1048576,3,FALSE)</f>
        <v>50760</v>
      </c>
      <c r="J97" s="113" t="s">
        <v>356</v>
      </c>
      <c r="K97" s="114">
        <f>VLOOKUP(J97,'GOLFER MONEY WON'!$1:$1048576,3,FALSE)</f>
        <v>261000</v>
      </c>
      <c r="L97" s="113" t="s">
        <v>145</v>
      </c>
      <c r="M97" s="114">
        <f>VLOOKUP(L97,'GOLFER MONEY WON'!$1:$1048576,3,FALSE)</f>
        <v>580500</v>
      </c>
      <c r="N97" s="105" t="s">
        <v>233</v>
      </c>
      <c r="O97" s="116">
        <f>VLOOKUP(N97,'GOLFER MONEY WON'!$1:$1048576,3,FALSE)</f>
        <v>0</v>
      </c>
      <c r="P97" s="105" t="s">
        <v>306</v>
      </c>
      <c r="Q97" s="116">
        <f>VLOOKUP(P97,'GOLFER MONEY WON'!$1:$1048576,3,FALSE)</f>
        <v>66600</v>
      </c>
      <c r="R97" s="105" t="s">
        <v>304</v>
      </c>
      <c r="S97" s="116">
        <f>VLOOKUP(R97,'GOLFER MONEY WON'!$1:$1048576,3,FALSE)</f>
        <v>187200</v>
      </c>
      <c r="T97" s="119" t="s">
        <v>320</v>
      </c>
      <c r="U97" s="120">
        <f>VLOOKUP(T97,'GOLFER MONEY WON'!$1:$1048576,3,FALSE)</f>
        <v>79200</v>
      </c>
      <c r="V97" s="119" t="s">
        <v>118</v>
      </c>
      <c r="W97" s="120">
        <f>VLOOKUP(V97,'GOLFER MONEY WON'!$1:$1048576,3,FALSE)</f>
        <v>0</v>
      </c>
      <c r="X97" s="119" t="s">
        <v>317</v>
      </c>
      <c r="Y97" s="120">
        <f>VLOOKUP(X97,'GOLFER MONEY WON'!$1:$1048576,3,FALSE)</f>
        <v>0</v>
      </c>
      <c r="Z97" s="123" t="s">
        <v>321</v>
      </c>
      <c r="AA97" s="110">
        <f>VLOOKUP(Z97,'GOLFER MONEY WON'!$1:$1048576,3,FALSE)</f>
        <v>0</v>
      </c>
      <c r="AB97" s="123" t="s">
        <v>236</v>
      </c>
      <c r="AC97" s="110">
        <f>VLOOKUP(AB97,'GOLFER MONEY WON'!$1:$1048576,3,FALSE)</f>
        <v>0</v>
      </c>
      <c r="AD97" s="126" t="s">
        <v>326</v>
      </c>
      <c r="AE97" s="127">
        <f>VLOOKUP(AD97,'GOLFER MONEY WON'!$1:$1048576,3,FALSE)</f>
        <v>0</v>
      </c>
      <c r="AF97" s="126" t="s">
        <v>329</v>
      </c>
      <c r="AG97" s="127">
        <f>VLOOKUP(AF97,'GOLFER MONEY WON'!$1:$1048576,3,FALSE)</f>
        <v>200000</v>
      </c>
    </row>
    <row r="98" spans="1:33" x14ac:dyDescent="0.2">
      <c r="A98" s="100">
        <v>97</v>
      </c>
      <c r="B98" s="101" t="s">
        <v>261</v>
      </c>
      <c r="C98" s="102">
        <f t="shared" ref="C98:C129" si="3">SUM(E98)+G98+I98+K98+M98+O98+Q98+S98+U98+W98+Y98+AA98+AC98+AE98+AG98</f>
        <v>2157900</v>
      </c>
      <c r="D98" s="103" t="s">
        <v>101</v>
      </c>
      <c r="E98" s="108">
        <f>VLOOKUP(D98,'GOLFER MONEY WON'!$1:$1048576,3,FALSE)</f>
        <v>744000</v>
      </c>
      <c r="F98" s="104" t="s">
        <v>107</v>
      </c>
      <c r="G98" s="108">
        <f>VLOOKUP(F98,'GOLFER MONEY WON'!$1:$1048576,3,FALSE)</f>
        <v>432000</v>
      </c>
      <c r="H98" s="113" t="s">
        <v>230</v>
      </c>
      <c r="I98" s="114">
        <f>VLOOKUP(H98,'GOLFER MONEY WON'!$1:$1048576,3,FALSE)</f>
        <v>580500</v>
      </c>
      <c r="J98" s="113" t="s">
        <v>132</v>
      </c>
      <c r="K98" s="114">
        <f>VLOOKUP(J98,'GOLFER MONEY WON'!$1:$1048576,3,FALSE)</f>
        <v>0</v>
      </c>
      <c r="L98" s="113" t="s">
        <v>356</v>
      </c>
      <c r="M98" s="114">
        <f>VLOOKUP(L98,'GOLFER MONEY WON'!$1:$1048576,3,FALSE)</f>
        <v>261000</v>
      </c>
      <c r="N98" s="105" t="s">
        <v>233</v>
      </c>
      <c r="O98" s="116">
        <f>VLOOKUP(N98,'GOLFER MONEY WON'!$1:$1048576,3,FALSE)</f>
        <v>0</v>
      </c>
      <c r="P98" s="105" t="s">
        <v>223</v>
      </c>
      <c r="Q98" s="116">
        <f>VLOOKUP(P98,'GOLFER MONEY WON'!$1:$1048576,3,FALSE)</f>
        <v>97200</v>
      </c>
      <c r="R98" s="105" t="s">
        <v>305</v>
      </c>
      <c r="S98" s="116">
        <f>VLOOKUP(R98,'GOLFER MONEY WON'!$1:$1048576,3,FALSE)</f>
        <v>43200</v>
      </c>
      <c r="T98" s="119" t="s">
        <v>118</v>
      </c>
      <c r="U98" s="120">
        <f>VLOOKUP(T98,'GOLFER MONEY WON'!$1:$1048576,3,FALSE)</f>
        <v>0</v>
      </c>
      <c r="V98" s="121" t="s">
        <v>133</v>
      </c>
      <c r="W98" s="120">
        <f>VLOOKUP(V98,'GOLFER MONEY WON'!$1:$1048576,3,FALSE)</f>
        <v>0</v>
      </c>
      <c r="X98" s="121" t="s">
        <v>317</v>
      </c>
      <c r="Y98" s="120">
        <f>VLOOKUP(X98,'GOLFER MONEY WON'!$1:$1048576,3,FALSE)</f>
        <v>0</v>
      </c>
      <c r="Z98" s="123" t="s">
        <v>321</v>
      </c>
      <c r="AA98" s="110">
        <f>VLOOKUP(Z98,'GOLFER MONEY WON'!$1:$1048576,3,FALSE)</f>
        <v>0</v>
      </c>
      <c r="AB98" s="123" t="s">
        <v>236</v>
      </c>
      <c r="AC98" s="110">
        <f>VLOOKUP(AB98,'GOLFER MONEY WON'!$1:$1048576,3,FALSE)</f>
        <v>0</v>
      </c>
      <c r="AD98" s="126" t="s">
        <v>323</v>
      </c>
      <c r="AE98" s="127">
        <f>VLOOKUP(AD98,'GOLFER MONEY WON'!$1:$1048576,3,FALSE)</f>
        <v>0</v>
      </c>
      <c r="AF98" s="126" t="s">
        <v>325</v>
      </c>
      <c r="AG98" s="127">
        <f>VLOOKUP(AF98,'GOLFER MONEY WON'!$1:$1048576,3,FALSE)</f>
        <v>0</v>
      </c>
    </row>
    <row r="99" spans="1:33" x14ac:dyDescent="0.2">
      <c r="A99" s="100">
        <v>98</v>
      </c>
      <c r="B99" s="101" t="s">
        <v>239</v>
      </c>
      <c r="C99" s="102">
        <f t="shared" si="3"/>
        <v>2151900</v>
      </c>
      <c r="D99" s="103" t="s">
        <v>95</v>
      </c>
      <c r="E99" s="108">
        <f>VLOOKUP(D99,'GOLFER MONEY WON'!$1:$1048576,3,FALSE)</f>
        <v>0</v>
      </c>
      <c r="F99" s="104" t="s">
        <v>107</v>
      </c>
      <c r="G99" s="108">
        <f>VLOOKUP(F99,'GOLFER MONEY WON'!$1:$1048576,3,FALSE)</f>
        <v>432000</v>
      </c>
      <c r="H99" s="113" t="s">
        <v>302</v>
      </c>
      <c r="I99" s="114">
        <f>VLOOKUP(H99,'GOLFER MONEY WON'!$1:$1048576,3,FALSE)</f>
        <v>79200</v>
      </c>
      <c r="J99" s="113" t="s">
        <v>230</v>
      </c>
      <c r="K99" s="114">
        <f>VLOOKUP(J99,'GOLFER MONEY WON'!$1:$1048576,3,FALSE)</f>
        <v>580500</v>
      </c>
      <c r="L99" s="113" t="s">
        <v>145</v>
      </c>
      <c r="M99" s="114">
        <f>VLOOKUP(L99,'GOLFER MONEY WON'!$1:$1048576,3,FALSE)</f>
        <v>580500</v>
      </c>
      <c r="N99" s="105" t="s">
        <v>124</v>
      </c>
      <c r="O99" s="116">
        <f>VLOOKUP(N99,'GOLFER MONEY WON'!$1:$1048576,3,FALSE)</f>
        <v>125100</v>
      </c>
      <c r="P99" s="105" t="s">
        <v>304</v>
      </c>
      <c r="Q99" s="116">
        <f>VLOOKUP(P99,'GOLFER MONEY WON'!$1:$1048576,3,FALSE)</f>
        <v>187200</v>
      </c>
      <c r="R99" s="105" t="s">
        <v>305</v>
      </c>
      <c r="S99" s="116">
        <f>VLOOKUP(R99,'GOLFER MONEY WON'!$1:$1048576,3,FALSE)</f>
        <v>43200</v>
      </c>
      <c r="T99" s="119" t="s">
        <v>118</v>
      </c>
      <c r="U99" s="120">
        <f>VLOOKUP(T99,'GOLFER MONEY WON'!$1:$1048576,3,FALSE)</f>
        <v>0</v>
      </c>
      <c r="V99" s="121" t="s">
        <v>235</v>
      </c>
      <c r="W99" s="120">
        <f>VLOOKUP(V99,'GOLFER MONEY WON'!$1:$1048576,3,FALSE)</f>
        <v>57600</v>
      </c>
      <c r="X99" s="121" t="s">
        <v>314</v>
      </c>
      <c r="Y99" s="120">
        <f>VLOOKUP(X99,'GOLFER MONEY WON'!$1:$1048576,3,FALSE)</f>
        <v>66600</v>
      </c>
      <c r="Z99" s="123" t="s">
        <v>321</v>
      </c>
      <c r="AA99" s="110">
        <f>VLOOKUP(Z99,'GOLFER MONEY WON'!$1:$1048576,3,FALSE)</f>
        <v>0</v>
      </c>
      <c r="AB99" s="123" t="s">
        <v>236</v>
      </c>
      <c r="AC99" s="110">
        <f>VLOOKUP(AB99,'GOLFER MONEY WON'!$1:$1048576,3,FALSE)</f>
        <v>0</v>
      </c>
      <c r="AD99" s="126" t="s">
        <v>323</v>
      </c>
      <c r="AE99" s="127">
        <f>VLOOKUP(AD99,'GOLFER MONEY WON'!$1:$1048576,3,FALSE)</f>
        <v>0</v>
      </c>
      <c r="AF99" s="126" t="s">
        <v>325</v>
      </c>
      <c r="AG99" s="127">
        <f>VLOOKUP(AF99,'GOLFER MONEY WON'!$1:$1048576,3,FALSE)</f>
        <v>0</v>
      </c>
    </row>
    <row r="100" spans="1:33" x14ac:dyDescent="0.2">
      <c r="A100" s="100">
        <v>99</v>
      </c>
      <c r="B100" s="101" t="s">
        <v>354</v>
      </c>
      <c r="C100" s="102">
        <f t="shared" si="3"/>
        <v>2148500</v>
      </c>
      <c r="D100" s="103" t="s">
        <v>116</v>
      </c>
      <c r="E100" s="108">
        <f>VLOOKUP(D100,'GOLFER MONEY WON'!$1:$1048576,3,FALSE)</f>
        <v>97200</v>
      </c>
      <c r="F100" s="104" t="s">
        <v>107</v>
      </c>
      <c r="G100" s="108">
        <f>VLOOKUP(F100,'GOLFER MONEY WON'!$1:$1048576,3,FALSE)</f>
        <v>432000</v>
      </c>
      <c r="H100" s="113" t="s">
        <v>302</v>
      </c>
      <c r="I100" s="114">
        <f>VLOOKUP(H100,'GOLFER MONEY WON'!$1:$1048576,3,FALSE)</f>
        <v>79200</v>
      </c>
      <c r="J100" s="113" t="s">
        <v>230</v>
      </c>
      <c r="K100" s="114">
        <f>VLOOKUP(J100,'GOLFER MONEY WON'!$1:$1048576,3,FALSE)</f>
        <v>580500</v>
      </c>
      <c r="L100" s="113" t="s">
        <v>134</v>
      </c>
      <c r="M100" s="114">
        <f>VLOOKUP(L100,'GOLFER MONEY WON'!$1:$1048576,3,FALSE)</f>
        <v>66600</v>
      </c>
      <c r="N100" s="105" t="s">
        <v>124</v>
      </c>
      <c r="O100" s="116">
        <f>VLOOKUP(N100,'GOLFER MONEY WON'!$1:$1048576,3,FALSE)</f>
        <v>125100</v>
      </c>
      <c r="P100" s="105" t="s">
        <v>99</v>
      </c>
      <c r="Q100" s="116">
        <f>VLOOKUP(P100,'GOLFER MONEY WON'!$1:$1048576,3,FALSE)</f>
        <v>333000</v>
      </c>
      <c r="R100" s="105" t="s">
        <v>305</v>
      </c>
      <c r="S100" s="116">
        <f>VLOOKUP(R100,'GOLFER MONEY WON'!$1:$1048576,3,FALSE)</f>
        <v>43200</v>
      </c>
      <c r="T100" s="119" t="s">
        <v>147</v>
      </c>
      <c r="U100" s="120">
        <f>VLOOKUP(T100,'GOLFER MONEY WON'!$1:$1048576,3,FALSE)</f>
        <v>125100</v>
      </c>
      <c r="V100" s="121" t="s">
        <v>314</v>
      </c>
      <c r="W100" s="120">
        <f>VLOOKUP(V100,'GOLFER MONEY WON'!$1:$1048576,3,FALSE)</f>
        <v>66600</v>
      </c>
      <c r="X100" s="121" t="s">
        <v>317</v>
      </c>
      <c r="Y100" s="120">
        <f>VLOOKUP(X100,'GOLFER MONEY WON'!$1:$1048576,3,FALSE)</f>
        <v>0</v>
      </c>
      <c r="Z100" s="123" t="s">
        <v>321</v>
      </c>
      <c r="AA100" s="110">
        <f>VLOOKUP(Z100,'GOLFER MONEY WON'!$1:$1048576,3,FALSE)</f>
        <v>0</v>
      </c>
      <c r="AB100" s="123" t="s">
        <v>236</v>
      </c>
      <c r="AC100" s="110">
        <f>VLOOKUP(AB100,'GOLFER MONEY WON'!$1:$1048576,3,FALSE)</f>
        <v>0</v>
      </c>
      <c r="AD100" s="126" t="s">
        <v>329</v>
      </c>
      <c r="AE100" s="127">
        <f>VLOOKUP(AD100,'GOLFER MONEY WON'!$1:$1048576,3,FALSE)</f>
        <v>200000</v>
      </c>
      <c r="AF100" s="126" t="s">
        <v>325</v>
      </c>
      <c r="AG100" s="127">
        <f>VLOOKUP(AF100,'GOLFER MONEY WON'!$1:$1048576,3,FALSE)</f>
        <v>0</v>
      </c>
    </row>
    <row r="101" spans="1:33" x14ac:dyDescent="0.2">
      <c r="A101" s="100">
        <v>100</v>
      </c>
      <c r="B101" s="101" t="s">
        <v>389</v>
      </c>
      <c r="C101" s="102">
        <f t="shared" si="3"/>
        <v>2135900</v>
      </c>
      <c r="D101" s="103" t="s">
        <v>90</v>
      </c>
      <c r="E101" s="108">
        <f>VLOOKUP(D101,'GOLFER MONEY WON'!$1:$1048576,3,FALSE)</f>
        <v>432000</v>
      </c>
      <c r="F101" s="104" t="s">
        <v>107</v>
      </c>
      <c r="G101" s="108">
        <f>VLOOKUP(F101,'GOLFER MONEY WON'!$1:$1048576,3,FALSE)</f>
        <v>432000</v>
      </c>
      <c r="H101" s="113" t="s">
        <v>230</v>
      </c>
      <c r="I101" s="114">
        <f>VLOOKUP(H101,'GOLFER MONEY WON'!$1:$1048576,3,FALSE)</f>
        <v>580500</v>
      </c>
      <c r="J101" s="113" t="s">
        <v>132</v>
      </c>
      <c r="K101" s="114">
        <f>VLOOKUP(J101,'GOLFER MONEY WON'!$1:$1048576,3,FALSE)</f>
        <v>0</v>
      </c>
      <c r="L101" s="113" t="s">
        <v>134</v>
      </c>
      <c r="M101" s="114">
        <f>VLOOKUP(L101,'GOLFER MONEY WON'!$1:$1048576,3,FALSE)</f>
        <v>66600</v>
      </c>
      <c r="N101" s="105" t="s">
        <v>306</v>
      </c>
      <c r="O101" s="116">
        <f>VLOOKUP(N101,'GOLFER MONEY WON'!$1:$1048576,3,FALSE)</f>
        <v>66600</v>
      </c>
      <c r="P101" s="105" t="s">
        <v>150</v>
      </c>
      <c r="Q101" s="116">
        <f>VLOOKUP(P101,'GOLFER MONEY WON'!$1:$1048576,3,FALSE)</f>
        <v>0</v>
      </c>
      <c r="R101" s="105" t="s">
        <v>309</v>
      </c>
      <c r="S101" s="116">
        <f>VLOOKUP(R101,'GOLFER MONEY WON'!$1:$1048576,3,FALSE)</f>
        <v>261000</v>
      </c>
      <c r="T101" s="119" t="s">
        <v>315</v>
      </c>
      <c r="U101" s="120">
        <f>VLOOKUP(T101,'GOLFER MONEY WON'!$1:$1048576,3,FALSE)</f>
        <v>97200</v>
      </c>
      <c r="V101" s="121" t="s">
        <v>121</v>
      </c>
      <c r="W101" s="120">
        <f>VLOOKUP(V101,'GOLFER MONEY WON'!$1:$1048576,3,FALSE)</f>
        <v>0</v>
      </c>
      <c r="X101" s="121" t="s">
        <v>133</v>
      </c>
      <c r="Y101" s="120">
        <f>VLOOKUP(X101,'GOLFER MONEY WON'!$1:$1048576,3,FALSE)</f>
        <v>0</v>
      </c>
      <c r="Z101" s="123" t="s">
        <v>322</v>
      </c>
      <c r="AA101" s="110">
        <f>VLOOKUP(Z101,'GOLFER MONEY WON'!$1:$1048576,3,FALSE)</f>
        <v>0</v>
      </c>
      <c r="AB101" s="123" t="s">
        <v>236</v>
      </c>
      <c r="AC101" s="110">
        <f>VLOOKUP(AB101,'GOLFER MONEY WON'!$1:$1048576,3,FALSE)</f>
        <v>0</v>
      </c>
      <c r="AD101" s="126" t="s">
        <v>329</v>
      </c>
      <c r="AE101" s="127">
        <f>VLOOKUP(AD101,'GOLFER MONEY WON'!$1:$1048576,3,FALSE)</f>
        <v>200000</v>
      </c>
      <c r="AF101" s="126" t="s">
        <v>325</v>
      </c>
      <c r="AG101" s="127">
        <f>VLOOKUP(AF101,'GOLFER MONEY WON'!$1:$1048576,3,FALSE)</f>
        <v>0</v>
      </c>
    </row>
    <row r="102" spans="1:33" x14ac:dyDescent="0.2">
      <c r="A102" s="100">
        <v>101</v>
      </c>
      <c r="B102" s="101" t="s">
        <v>178</v>
      </c>
      <c r="C102" s="102">
        <f t="shared" si="3"/>
        <v>2114100</v>
      </c>
      <c r="D102" s="103" t="s">
        <v>95</v>
      </c>
      <c r="E102" s="108">
        <f>VLOOKUP(D102,'GOLFER MONEY WON'!$1:$1048576,3,FALSE)</f>
        <v>0</v>
      </c>
      <c r="F102" s="104" t="s">
        <v>106</v>
      </c>
      <c r="G102" s="108">
        <f>VLOOKUP(F102,'GOLFER MONEY WON'!$1:$1048576,3,FALSE)</f>
        <v>333000</v>
      </c>
      <c r="H102" s="113" t="s">
        <v>134</v>
      </c>
      <c r="I102" s="114">
        <f>VLOOKUP(H102,'GOLFER MONEY WON'!$1:$1048576,3,FALSE)</f>
        <v>66600</v>
      </c>
      <c r="J102" s="113" t="s">
        <v>220</v>
      </c>
      <c r="K102" s="114">
        <f>VLOOKUP(J102,'GOLFER MONEY WON'!$1:$1048576,3,FALSE)</f>
        <v>125100</v>
      </c>
      <c r="L102" s="113" t="s">
        <v>145</v>
      </c>
      <c r="M102" s="114">
        <f>VLOOKUP(L102,'GOLFER MONEY WON'!$1:$1048576,3,FALSE)</f>
        <v>580500</v>
      </c>
      <c r="N102" s="105" t="s">
        <v>309</v>
      </c>
      <c r="O102" s="116">
        <f>VLOOKUP(N102,'GOLFER MONEY WON'!$1:$1048576,3,FALSE)</f>
        <v>261000</v>
      </c>
      <c r="P102" s="105" t="s">
        <v>305</v>
      </c>
      <c r="Q102" s="116">
        <f>VLOOKUP(P102,'GOLFER MONEY WON'!$1:$1048576,3,FALSE)</f>
        <v>43200</v>
      </c>
      <c r="R102" s="105" t="s">
        <v>308</v>
      </c>
      <c r="S102" s="116">
        <f>VLOOKUP(R102,'GOLFER MONEY WON'!$1:$1048576,3,FALSE)</f>
        <v>522000</v>
      </c>
      <c r="T102" s="119" t="s">
        <v>231</v>
      </c>
      <c r="U102" s="120">
        <f>VLOOKUP(T102,'GOLFER MONEY WON'!$1:$1048576,3,FALSE)</f>
        <v>125100</v>
      </c>
      <c r="V102" s="121" t="s">
        <v>235</v>
      </c>
      <c r="W102" s="120">
        <f>VLOOKUP(V102,'GOLFER MONEY WON'!$1:$1048576,3,FALSE)</f>
        <v>57600</v>
      </c>
      <c r="X102" s="121" t="s">
        <v>121</v>
      </c>
      <c r="Y102" s="120">
        <f>VLOOKUP(X102,'GOLFER MONEY WON'!$1:$1048576,3,FALSE)</f>
        <v>0</v>
      </c>
      <c r="Z102" s="123" t="s">
        <v>236</v>
      </c>
      <c r="AA102" s="110">
        <f>VLOOKUP(Z102,'GOLFER MONEY WON'!$1:$1048576,3,FALSE)</f>
        <v>0</v>
      </c>
      <c r="AB102" s="123" t="s">
        <v>131</v>
      </c>
      <c r="AC102" s="110">
        <f>VLOOKUP(AB102,'GOLFER MONEY WON'!$1:$1048576,3,FALSE)</f>
        <v>0</v>
      </c>
      <c r="AD102" s="126" t="s">
        <v>328</v>
      </c>
      <c r="AE102" s="127">
        <f>VLOOKUP(AD102,'GOLFER MONEY WON'!$1:$1048576,3,FALSE)</f>
        <v>0</v>
      </c>
      <c r="AF102" s="126" t="s">
        <v>325</v>
      </c>
      <c r="AG102" s="127">
        <f>VLOOKUP(AF102,'GOLFER MONEY WON'!$1:$1048576,3,FALSE)</f>
        <v>0</v>
      </c>
    </row>
    <row r="103" spans="1:33" x14ac:dyDescent="0.2">
      <c r="A103" s="100">
        <v>102</v>
      </c>
      <c r="B103" s="101" t="s">
        <v>365</v>
      </c>
      <c r="C103" s="102">
        <f t="shared" si="3"/>
        <v>2100200</v>
      </c>
      <c r="D103" s="103" t="s">
        <v>95</v>
      </c>
      <c r="E103" s="108">
        <f>VLOOKUP(D103,'GOLFER MONEY WON'!$1:$1048576,3,FALSE)</f>
        <v>0</v>
      </c>
      <c r="F103" s="104" t="s">
        <v>107</v>
      </c>
      <c r="G103" s="108">
        <f>VLOOKUP(F103,'GOLFER MONEY WON'!$1:$1048576,3,FALSE)</f>
        <v>432000</v>
      </c>
      <c r="H103" s="113" t="s">
        <v>220</v>
      </c>
      <c r="I103" s="114">
        <f>VLOOKUP(H103,'GOLFER MONEY WON'!$1:$1048576,3,FALSE)</f>
        <v>125100</v>
      </c>
      <c r="J103" s="113" t="s">
        <v>110</v>
      </c>
      <c r="K103" s="114">
        <f>VLOOKUP(J103,'GOLFER MONEY WON'!$1:$1048576,3,FALSE)</f>
        <v>147000</v>
      </c>
      <c r="L103" s="113" t="s">
        <v>145</v>
      </c>
      <c r="M103" s="114">
        <f>VLOOKUP(L103,'GOLFER MONEY WON'!$1:$1048576,3,FALSE)</f>
        <v>580500</v>
      </c>
      <c r="N103" s="105" t="s">
        <v>309</v>
      </c>
      <c r="O103" s="116">
        <f>VLOOKUP(N103,'GOLFER MONEY WON'!$1:$1048576,3,FALSE)</f>
        <v>261000</v>
      </c>
      <c r="P103" s="105" t="s">
        <v>304</v>
      </c>
      <c r="Q103" s="116">
        <f>VLOOKUP(P103,'GOLFER MONEY WON'!$1:$1048576,3,FALSE)</f>
        <v>187200</v>
      </c>
      <c r="R103" s="105" t="s">
        <v>305</v>
      </c>
      <c r="S103" s="116">
        <f>VLOOKUP(R103,'GOLFER MONEY WON'!$1:$1048576,3,FALSE)</f>
        <v>43200</v>
      </c>
      <c r="T103" s="119" t="s">
        <v>222</v>
      </c>
      <c r="U103" s="120">
        <f>VLOOKUP(T103,'GOLFER MONEY WON'!$1:$1048576,3,FALSE)</f>
        <v>57600</v>
      </c>
      <c r="V103" s="121" t="s">
        <v>314</v>
      </c>
      <c r="W103" s="120">
        <f>VLOOKUP(V103,'GOLFER MONEY WON'!$1:$1048576,3,FALSE)</f>
        <v>66600</v>
      </c>
      <c r="X103" s="121" t="s">
        <v>317</v>
      </c>
      <c r="Y103" s="120">
        <f>VLOOKUP(X103,'GOLFER MONEY WON'!$1:$1048576,3,FALSE)</f>
        <v>0</v>
      </c>
      <c r="Z103" s="123" t="s">
        <v>321</v>
      </c>
      <c r="AA103" s="110">
        <f>VLOOKUP(Z103,'GOLFER MONEY WON'!$1:$1048576,3,FALSE)</f>
        <v>0</v>
      </c>
      <c r="AB103" s="123" t="s">
        <v>236</v>
      </c>
      <c r="AC103" s="110">
        <f>VLOOKUP(AB103,'GOLFER MONEY WON'!$1:$1048576,3,FALSE)</f>
        <v>0</v>
      </c>
      <c r="AD103" s="126" t="s">
        <v>329</v>
      </c>
      <c r="AE103" s="127">
        <f>VLOOKUP(AD103,'GOLFER MONEY WON'!$1:$1048576,3,FALSE)</f>
        <v>200000</v>
      </c>
      <c r="AF103" s="126" t="s">
        <v>325</v>
      </c>
      <c r="AG103" s="127">
        <f>VLOOKUP(AF103,'GOLFER MONEY WON'!$1:$1048576,3,FALSE)</f>
        <v>0</v>
      </c>
    </row>
    <row r="104" spans="1:33" x14ac:dyDescent="0.2">
      <c r="A104" s="100">
        <v>103</v>
      </c>
      <c r="B104" s="101" t="s">
        <v>157</v>
      </c>
      <c r="C104" s="102">
        <f t="shared" si="3"/>
        <v>2098760</v>
      </c>
      <c r="D104" s="103" t="s">
        <v>116</v>
      </c>
      <c r="E104" s="108">
        <f>VLOOKUP(D104,'GOLFER MONEY WON'!$1:$1048576,3,FALSE)</f>
        <v>97200</v>
      </c>
      <c r="F104" s="104" t="s">
        <v>107</v>
      </c>
      <c r="G104" s="108">
        <f>VLOOKUP(F104,'GOLFER MONEY WON'!$1:$1048576,3,FALSE)</f>
        <v>432000</v>
      </c>
      <c r="H104" s="113" t="s">
        <v>230</v>
      </c>
      <c r="I104" s="114">
        <f>VLOOKUP(H104,'GOLFER MONEY WON'!$1:$1048576,3,FALSE)</f>
        <v>580500</v>
      </c>
      <c r="J104" s="113" t="s">
        <v>220</v>
      </c>
      <c r="K104" s="114">
        <f>VLOOKUP(J104,'GOLFER MONEY WON'!$1:$1048576,3,FALSE)</f>
        <v>125100</v>
      </c>
      <c r="L104" s="113" t="s">
        <v>110</v>
      </c>
      <c r="M104" s="114">
        <f>VLOOKUP(L104,'GOLFER MONEY WON'!$1:$1048576,3,FALSE)</f>
        <v>147000</v>
      </c>
      <c r="N104" s="105" t="s">
        <v>309</v>
      </c>
      <c r="O104" s="116">
        <f>VLOOKUP(N104,'GOLFER MONEY WON'!$1:$1048576,3,FALSE)</f>
        <v>261000</v>
      </c>
      <c r="P104" s="105" t="s">
        <v>115</v>
      </c>
      <c r="Q104" s="116">
        <f>VLOOKUP(P104,'GOLFER MONEY WON'!$1:$1048576,3,FALSE)</f>
        <v>0</v>
      </c>
      <c r="R104" s="105" t="s">
        <v>223</v>
      </c>
      <c r="S104" s="116">
        <f>VLOOKUP(R104,'GOLFER MONEY WON'!$1:$1048576,3,FALSE)</f>
        <v>97200</v>
      </c>
      <c r="T104" s="119" t="s">
        <v>118</v>
      </c>
      <c r="U104" s="120">
        <f>VLOOKUP(T104,'GOLFER MONEY WON'!$1:$1048576,3,FALSE)</f>
        <v>0</v>
      </c>
      <c r="V104" s="121" t="s">
        <v>117</v>
      </c>
      <c r="W104" s="120">
        <f>VLOOKUP(V104,'GOLFER MONEY WON'!$1:$1048576,3,FALSE)</f>
        <v>46080</v>
      </c>
      <c r="X104" s="121" t="s">
        <v>314</v>
      </c>
      <c r="Y104" s="120">
        <f>VLOOKUP(X104,'GOLFER MONEY WON'!$1:$1048576,3,FALSE)</f>
        <v>66600</v>
      </c>
      <c r="Z104" s="123" t="s">
        <v>127</v>
      </c>
      <c r="AA104" s="110">
        <f>VLOOKUP(Z104,'GOLFER MONEY WON'!$1:$1048576,3,FALSE)</f>
        <v>46080</v>
      </c>
      <c r="AB104" s="123" t="s">
        <v>236</v>
      </c>
      <c r="AC104" s="110">
        <f>VLOOKUP(AB104,'GOLFER MONEY WON'!$1:$1048576,3,FALSE)</f>
        <v>0</v>
      </c>
      <c r="AD104" s="126" t="s">
        <v>326</v>
      </c>
      <c r="AE104" s="127">
        <f>VLOOKUP(AD104,'GOLFER MONEY WON'!$1:$1048576,3,FALSE)</f>
        <v>0</v>
      </c>
      <c r="AF104" s="126" t="s">
        <v>329</v>
      </c>
      <c r="AG104" s="127">
        <f>VLOOKUP(AF104,'GOLFER MONEY WON'!$1:$1048576,3,FALSE)</f>
        <v>200000</v>
      </c>
    </row>
    <row r="105" spans="1:33" x14ac:dyDescent="0.2">
      <c r="A105" s="100">
        <v>104</v>
      </c>
      <c r="B105" s="101" t="s">
        <v>42</v>
      </c>
      <c r="C105" s="102">
        <f t="shared" si="3"/>
        <v>2076680</v>
      </c>
      <c r="D105" s="103" t="s">
        <v>101</v>
      </c>
      <c r="E105" s="108">
        <f>VLOOKUP(D105,'GOLFER MONEY WON'!$1:$1048576,3,FALSE)</f>
        <v>744000</v>
      </c>
      <c r="F105" s="104" t="s">
        <v>107</v>
      </c>
      <c r="G105" s="108">
        <f>VLOOKUP(F105,'GOLFER MONEY WON'!$1:$1048576,3,FALSE)</f>
        <v>432000</v>
      </c>
      <c r="H105" s="113" t="s">
        <v>302</v>
      </c>
      <c r="I105" s="114">
        <f>VLOOKUP(H105,'GOLFER MONEY WON'!$1:$1048576,3,FALSE)</f>
        <v>79200</v>
      </c>
      <c r="J105" s="113" t="s">
        <v>134</v>
      </c>
      <c r="K105" s="114">
        <f>VLOOKUP(J105,'GOLFER MONEY WON'!$1:$1048576,3,FALSE)</f>
        <v>66600</v>
      </c>
      <c r="L105" s="113" t="s">
        <v>110</v>
      </c>
      <c r="M105" s="114">
        <f>VLOOKUP(L105,'GOLFER MONEY WON'!$1:$1048576,3,FALSE)</f>
        <v>147000</v>
      </c>
      <c r="N105" s="105" t="s">
        <v>309</v>
      </c>
      <c r="O105" s="116">
        <f>VLOOKUP(N105,'GOLFER MONEY WON'!$1:$1048576,3,FALSE)</f>
        <v>261000</v>
      </c>
      <c r="P105" s="105" t="s">
        <v>98</v>
      </c>
      <c r="Q105" s="116">
        <f>VLOOKUP(P105,'GOLFER MONEY WON'!$1:$1048576,3,FALSE)</f>
        <v>0</v>
      </c>
      <c r="R105" s="105" t="s">
        <v>305</v>
      </c>
      <c r="S105" s="116">
        <f>VLOOKUP(R105,'GOLFER MONEY WON'!$1:$1048576,3,FALSE)</f>
        <v>43200</v>
      </c>
      <c r="T105" s="119" t="s">
        <v>118</v>
      </c>
      <c r="U105" s="120">
        <f>VLOOKUP(T105,'GOLFER MONEY WON'!$1:$1048576,3,FALSE)</f>
        <v>0</v>
      </c>
      <c r="V105" s="121" t="s">
        <v>312</v>
      </c>
      <c r="W105" s="120">
        <f>VLOOKUP(V105,'GOLFER MONEY WON'!$1:$1048576,3,FALSE)</f>
        <v>0</v>
      </c>
      <c r="X105" s="121" t="s">
        <v>222</v>
      </c>
      <c r="Y105" s="120">
        <f>VLOOKUP(X105,'GOLFER MONEY WON'!$1:$1048576,3,FALSE)</f>
        <v>57600</v>
      </c>
      <c r="Z105" s="123" t="s">
        <v>127</v>
      </c>
      <c r="AA105" s="110">
        <f>VLOOKUP(Z105,'GOLFER MONEY WON'!$1:$1048576,3,FALSE)</f>
        <v>46080</v>
      </c>
      <c r="AB105" s="123" t="s">
        <v>131</v>
      </c>
      <c r="AC105" s="110">
        <f>VLOOKUP(AB105,'GOLFER MONEY WON'!$1:$1048576,3,FALSE)</f>
        <v>0</v>
      </c>
      <c r="AD105" s="126" t="s">
        <v>329</v>
      </c>
      <c r="AE105" s="127">
        <f>VLOOKUP(AD105,'GOLFER MONEY WON'!$1:$1048576,3,FALSE)</f>
        <v>200000</v>
      </c>
      <c r="AF105" s="126" t="s">
        <v>325</v>
      </c>
      <c r="AG105" s="127">
        <f>VLOOKUP(AF105,'GOLFER MONEY WON'!$1:$1048576,3,FALSE)</f>
        <v>0</v>
      </c>
    </row>
    <row r="106" spans="1:33" x14ac:dyDescent="0.2">
      <c r="A106" s="100">
        <v>105</v>
      </c>
      <c r="B106" s="101" t="s">
        <v>189</v>
      </c>
      <c r="C106" s="102">
        <f t="shared" si="3"/>
        <v>2064500</v>
      </c>
      <c r="D106" s="103" t="s">
        <v>95</v>
      </c>
      <c r="E106" s="108">
        <f>VLOOKUP(D106,'GOLFER MONEY WON'!$1:$1048576,3,FALSE)</f>
        <v>0</v>
      </c>
      <c r="F106" s="104" t="s">
        <v>90</v>
      </c>
      <c r="G106" s="108">
        <f>VLOOKUP(F106,'GOLFER MONEY WON'!$1:$1048576,3,FALSE)</f>
        <v>432000</v>
      </c>
      <c r="H106" s="113" t="s">
        <v>110</v>
      </c>
      <c r="I106" s="114">
        <f>VLOOKUP(H106,'GOLFER MONEY WON'!$1:$1048576,3,FALSE)</f>
        <v>147000</v>
      </c>
      <c r="J106" s="113" t="s">
        <v>220</v>
      </c>
      <c r="K106" s="114">
        <f>VLOOKUP(J106,'GOLFER MONEY WON'!$1:$1048576,3,FALSE)</f>
        <v>125100</v>
      </c>
      <c r="L106" s="113" t="s">
        <v>356</v>
      </c>
      <c r="M106" s="114">
        <f>VLOOKUP(L106,'GOLFER MONEY WON'!$1:$1048576,3,FALSE)</f>
        <v>261000</v>
      </c>
      <c r="N106" s="105" t="s">
        <v>233</v>
      </c>
      <c r="O106" s="116">
        <f>VLOOKUP(N106,'GOLFER MONEY WON'!$1:$1048576,3,FALSE)</f>
        <v>0</v>
      </c>
      <c r="P106" s="105" t="s">
        <v>305</v>
      </c>
      <c r="Q106" s="116">
        <f>VLOOKUP(P106,'GOLFER MONEY WON'!$1:$1048576,3,FALSE)</f>
        <v>43200</v>
      </c>
      <c r="R106" s="105" t="s">
        <v>308</v>
      </c>
      <c r="S106" s="116">
        <f>VLOOKUP(R106,'GOLFER MONEY WON'!$1:$1048576,3,FALSE)</f>
        <v>522000</v>
      </c>
      <c r="T106" s="119" t="s">
        <v>313</v>
      </c>
      <c r="U106" s="120">
        <f>VLOOKUP(T106,'GOLFER MONEY WON'!$1:$1048576,3,FALSE)</f>
        <v>187200</v>
      </c>
      <c r="V106" s="121" t="s">
        <v>318</v>
      </c>
      <c r="W106" s="120">
        <f>VLOOKUP(V106,'GOLFER MONEY WON'!$1:$1048576,3,FALSE)</f>
        <v>147000</v>
      </c>
      <c r="X106" s="121" t="s">
        <v>317</v>
      </c>
      <c r="Y106" s="120">
        <f>VLOOKUP(X106,'GOLFER MONEY WON'!$1:$1048576,3,FALSE)</f>
        <v>0</v>
      </c>
      <c r="Z106" s="123" t="s">
        <v>321</v>
      </c>
      <c r="AA106" s="110">
        <f>VLOOKUP(Z106,'GOLFER MONEY WON'!$1:$1048576,3,FALSE)</f>
        <v>0</v>
      </c>
      <c r="AB106" s="123" t="s">
        <v>236</v>
      </c>
      <c r="AC106" s="110">
        <f>VLOOKUP(AB106,'GOLFER MONEY WON'!$1:$1048576,3,FALSE)</f>
        <v>0</v>
      </c>
      <c r="AD106" s="126" t="s">
        <v>329</v>
      </c>
      <c r="AE106" s="127">
        <f>VLOOKUP(AD106,'GOLFER MONEY WON'!$1:$1048576,3,FALSE)</f>
        <v>200000</v>
      </c>
      <c r="AF106" s="126" t="s">
        <v>325</v>
      </c>
      <c r="AG106" s="127">
        <f>VLOOKUP(AF106,'GOLFER MONEY WON'!$1:$1048576,3,FALSE)</f>
        <v>0</v>
      </c>
    </row>
    <row r="107" spans="1:33" x14ac:dyDescent="0.2">
      <c r="A107" s="100">
        <v>106</v>
      </c>
      <c r="B107" s="101" t="s">
        <v>153</v>
      </c>
      <c r="C107" s="102">
        <f t="shared" si="3"/>
        <v>2037800</v>
      </c>
      <c r="D107" s="103" t="s">
        <v>95</v>
      </c>
      <c r="E107" s="108">
        <f>VLOOKUP(D107,'GOLFER MONEY WON'!$1:$1048576,3,FALSE)</f>
        <v>0</v>
      </c>
      <c r="F107" s="104" t="s">
        <v>107</v>
      </c>
      <c r="G107" s="108">
        <f>VLOOKUP(F107,'GOLFER MONEY WON'!$1:$1048576,3,FALSE)</f>
        <v>432000</v>
      </c>
      <c r="H107" s="113" t="s">
        <v>220</v>
      </c>
      <c r="I107" s="114">
        <f>VLOOKUP(H107,'GOLFER MONEY WON'!$1:$1048576,3,FALSE)</f>
        <v>125100</v>
      </c>
      <c r="J107" s="113" t="s">
        <v>109</v>
      </c>
      <c r="K107" s="114">
        <f>VLOOKUP(J107,'GOLFER MONEY WON'!$1:$1048576,3,FALSE)</f>
        <v>111600</v>
      </c>
      <c r="L107" s="113" t="s">
        <v>356</v>
      </c>
      <c r="M107" s="114">
        <f>VLOOKUP(L107,'GOLFER MONEY WON'!$1:$1048576,3,FALSE)</f>
        <v>261000</v>
      </c>
      <c r="N107" s="105" t="s">
        <v>115</v>
      </c>
      <c r="O107" s="116">
        <f>VLOOKUP(N107,'GOLFER MONEY WON'!$1:$1048576,3,FALSE)</f>
        <v>0</v>
      </c>
      <c r="P107" s="105" t="s">
        <v>309</v>
      </c>
      <c r="Q107" s="116">
        <f>VLOOKUP(P107,'GOLFER MONEY WON'!$1:$1048576,3,FALSE)</f>
        <v>261000</v>
      </c>
      <c r="R107" s="105" t="s">
        <v>308</v>
      </c>
      <c r="S107" s="116">
        <f>VLOOKUP(R107,'GOLFER MONEY WON'!$1:$1048576,3,FALSE)</f>
        <v>522000</v>
      </c>
      <c r="T107" s="119" t="s">
        <v>231</v>
      </c>
      <c r="U107" s="120">
        <f>VLOOKUP(T107,'GOLFER MONEY WON'!$1:$1048576,3,FALSE)</f>
        <v>125100</v>
      </c>
      <c r="V107" s="119" t="s">
        <v>118</v>
      </c>
      <c r="W107" s="120">
        <f>VLOOKUP(V107,'GOLFER MONEY WON'!$1:$1048576,3,FALSE)</f>
        <v>0</v>
      </c>
      <c r="X107" s="121" t="s">
        <v>133</v>
      </c>
      <c r="Y107" s="120">
        <f>VLOOKUP(X107,'GOLFER MONEY WON'!$1:$1048576,3,FALSE)</f>
        <v>0</v>
      </c>
      <c r="Z107" s="123" t="s">
        <v>321</v>
      </c>
      <c r="AA107" s="110">
        <f>VLOOKUP(Z107,'GOLFER MONEY WON'!$1:$1048576,3,FALSE)</f>
        <v>0</v>
      </c>
      <c r="AB107" s="123" t="s">
        <v>236</v>
      </c>
      <c r="AC107" s="110">
        <f>VLOOKUP(AB107,'GOLFER MONEY WON'!$1:$1048576,3,FALSE)</f>
        <v>0</v>
      </c>
      <c r="AD107" s="126" t="s">
        <v>329</v>
      </c>
      <c r="AE107" s="127">
        <f>VLOOKUP(AD107,'GOLFER MONEY WON'!$1:$1048576,3,FALSE)</f>
        <v>200000</v>
      </c>
      <c r="AF107" s="126" t="s">
        <v>325</v>
      </c>
      <c r="AG107" s="127">
        <f>VLOOKUP(AF107,'GOLFER MONEY WON'!$1:$1048576,3,FALSE)</f>
        <v>0</v>
      </c>
    </row>
    <row r="108" spans="1:33" x14ac:dyDescent="0.2">
      <c r="A108" s="100">
        <v>107</v>
      </c>
      <c r="B108" s="101" t="s">
        <v>154</v>
      </c>
      <c r="C108" s="102">
        <f t="shared" si="3"/>
        <v>2035100</v>
      </c>
      <c r="D108" s="103" t="s">
        <v>116</v>
      </c>
      <c r="E108" s="108">
        <f>VLOOKUP(D108,'GOLFER MONEY WON'!$1:$1048576,3,FALSE)</f>
        <v>97200</v>
      </c>
      <c r="F108" s="104" t="s">
        <v>107</v>
      </c>
      <c r="G108" s="108">
        <f>VLOOKUP(F108,'GOLFER MONEY WON'!$1:$1048576,3,FALSE)</f>
        <v>432000</v>
      </c>
      <c r="H108" s="113" t="s">
        <v>302</v>
      </c>
      <c r="I108" s="114">
        <f>VLOOKUP(H108,'GOLFER MONEY WON'!$1:$1048576,3,FALSE)</f>
        <v>79200</v>
      </c>
      <c r="J108" s="113" t="s">
        <v>356</v>
      </c>
      <c r="K108" s="114">
        <f>VLOOKUP(J108,'GOLFER MONEY WON'!$1:$1048576,3,FALSE)</f>
        <v>261000</v>
      </c>
      <c r="L108" s="113" t="s">
        <v>230</v>
      </c>
      <c r="M108" s="114">
        <f>VLOOKUP(L108,'GOLFER MONEY WON'!$1:$1048576,3,FALSE)</f>
        <v>580500</v>
      </c>
      <c r="N108" s="105" t="s">
        <v>305</v>
      </c>
      <c r="O108" s="116">
        <f>VLOOKUP(N108,'GOLFER MONEY WON'!$1:$1048576,3,FALSE)</f>
        <v>43200</v>
      </c>
      <c r="P108" s="105" t="s">
        <v>233</v>
      </c>
      <c r="Q108" s="116">
        <f>VLOOKUP(P108,'GOLFER MONEY WON'!$1:$1048576,3,FALSE)</f>
        <v>0</v>
      </c>
      <c r="R108" s="105" t="s">
        <v>304</v>
      </c>
      <c r="S108" s="116">
        <f>VLOOKUP(R108,'GOLFER MONEY WON'!$1:$1048576,3,FALSE)</f>
        <v>187200</v>
      </c>
      <c r="T108" s="119" t="s">
        <v>315</v>
      </c>
      <c r="U108" s="120">
        <f>VLOOKUP(T108,'GOLFER MONEY WON'!$1:$1048576,3,FALSE)</f>
        <v>97200</v>
      </c>
      <c r="V108" s="121" t="s">
        <v>222</v>
      </c>
      <c r="W108" s="120">
        <f>VLOOKUP(V108,'GOLFER MONEY WON'!$1:$1048576,3,FALSE)</f>
        <v>57600</v>
      </c>
      <c r="X108" s="121" t="s">
        <v>317</v>
      </c>
      <c r="Y108" s="120">
        <f>VLOOKUP(X108,'GOLFER MONEY WON'!$1:$1048576,3,FALSE)</f>
        <v>0</v>
      </c>
      <c r="Z108" s="123" t="s">
        <v>321</v>
      </c>
      <c r="AA108" s="110">
        <f>VLOOKUP(Z108,'GOLFER MONEY WON'!$1:$1048576,3,FALSE)</f>
        <v>0</v>
      </c>
      <c r="AB108" s="123" t="s">
        <v>236</v>
      </c>
      <c r="AC108" s="110">
        <f>VLOOKUP(AB108,'GOLFER MONEY WON'!$1:$1048576,3,FALSE)</f>
        <v>0</v>
      </c>
      <c r="AD108" s="126" t="s">
        <v>329</v>
      </c>
      <c r="AE108" s="127">
        <f>VLOOKUP(AD108,'GOLFER MONEY WON'!$1:$1048576,3,FALSE)</f>
        <v>200000</v>
      </c>
      <c r="AF108" s="126" t="s">
        <v>325</v>
      </c>
      <c r="AG108" s="127">
        <f>VLOOKUP(AF108,'GOLFER MONEY WON'!$1:$1048576,3,FALSE)</f>
        <v>0</v>
      </c>
    </row>
    <row r="109" spans="1:33" x14ac:dyDescent="0.2">
      <c r="A109" s="100">
        <v>108</v>
      </c>
      <c r="B109" s="101" t="s">
        <v>139</v>
      </c>
      <c r="C109" s="102">
        <f t="shared" si="3"/>
        <v>2033300</v>
      </c>
      <c r="D109" s="103" t="s">
        <v>95</v>
      </c>
      <c r="E109" s="108">
        <f>VLOOKUP(D109,'GOLFER MONEY WON'!$1:$1048576,3,FALSE)</f>
        <v>0</v>
      </c>
      <c r="F109" s="104" t="s">
        <v>107</v>
      </c>
      <c r="G109" s="108">
        <f>VLOOKUP(F109,'GOLFER MONEY WON'!$1:$1048576,3,FALSE)</f>
        <v>432000</v>
      </c>
      <c r="H109" s="113" t="s">
        <v>94</v>
      </c>
      <c r="I109" s="114">
        <f>VLOOKUP(H109,'GOLFER MONEY WON'!$1:$1048576,3,FALSE)</f>
        <v>744000</v>
      </c>
      <c r="J109" s="113" t="s">
        <v>123</v>
      </c>
      <c r="K109" s="114">
        <f>VLOOKUP(J109,'GOLFER MONEY WON'!$1:$1048576,3,FALSE)</f>
        <v>261000</v>
      </c>
      <c r="L109" s="113" t="s">
        <v>110</v>
      </c>
      <c r="M109" s="114">
        <f>VLOOKUP(L109,'GOLFER MONEY WON'!$1:$1048576,3,FALSE)</f>
        <v>147000</v>
      </c>
      <c r="N109" s="105" t="s">
        <v>124</v>
      </c>
      <c r="O109" s="116">
        <f>VLOOKUP(N109,'GOLFER MONEY WON'!$1:$1048576,3,FALSE)</f>
        <v>125100</v>
      </c>
      <c r="P109" s="105" t="s">
        <v>115</v>
      </c>
      <c r="Q109" s="116">
        <f>VLOOKUP(P109,'GOLFER MONEY WON'!$1:$1048576,3,FALSE)</f>
        <v>0</v>
      </c>
      <c r="R109" s="105" t="s">
        <v>233</v>
      </c>
      <c r="S109" s="116">
        <f>VLOOKUP(R109,'GOLFER MONEY WON'!$1:$1048576,3,FALSE)</f>
        <v>0</v>
      </c>
      <c r="T109" s="119" t="s">
        <v>222</v>
      </c>
      <c r="U109" s="120">
        <f>VLOOKUP(T109,'GOLFER MONEY WON'!$1:$1048576,3,FALSE)</f>
        <v>57600</v>
      </c>
      <c r="V109" s="121" t="s">
        <v>314</v>
      </c>
      <c r="W109" s="120">
        <f>VLOOKUP(V109,'GOLFER MONEY WON'!$1:$1048576,3,FALSE)</f>
        <v>66600</v>
      </c>
      <c r="X109" s="121" t="s">
        <v>133</v>
      </c>
      <c r="Y109" s="120">
        <f>VLOOKUP(X109,'GOLFER MONEY WON'!$1:$1048576,3,FALSE)</f>
        <v>0</v>
      </c>
      <c r="Z109" s="123" t="s">
        <v>321</v>
      </c>
      <c r="AA109" s="110">
        <f>VLOOKUP(Z109,'GOLFER MONEY WON'!$1:$1048576,3,FALSE)</f>
        <v>0</v>
      </c>
      <c r="AB109" s="123" t="s">
        <v>236</v>
      </c>
      <c r="AC109" s="110">
        <f>VLOOKUP(AB109,'GOLFER MONEY WON'!$1:$1048576,3,FALSE)</f>
        <v>0</v>
      </c>
      <c r="AD109" s="126" t="s">
        <v>324</v>
      </c>
      <c r="AE109" s="127">
        <f>VLOOKUP(AD109,'GOLFER MONEY WON'!$1:$1048576,3,FALSE)</f>
        <v>0</v>
      </c>
      <c r="AF109" s="126" t="s">
        <v>329</v>
      </c>
      <c r="AG109" s="127">
        <f>VLOOKUP(AF109,'GOLFER MONEY WON'!$1:$1048576,3,FALSE)</f>
        <v>200000</v>
      </c>
    </row>
    <row r="110" spans="1:33" x14ac:dyDescent="0.2">
      <c r="A110" s="100">
        <v>109</v>
      </c>
      <c r="B110" s="101" t="s">
        <v>58</v>
      </c>
      <c r="C110" s="102">
        <f t="shared" si="3"/>
        <v>2021780</v>
      </c>
      <c r="D110" s="103" t="s">
        <v>116</v>
      </c>
      <c r="E110" s="108">
        <f>VLOOKUP(D110,'GOLFER MONEY WON'!$1:$1048576,3,FALSE)</f>
        <v>97200</v>
      </c>
      <c r="F110" s="104" t="s">
        <v>90</v>
      </c>
      <c r="G110" s="108">
        <f>VLOOKUP(F110,'GOLFER MONEY WON'!$1:$1048576,3,FALSE)</f>
        <v>432000</v>
      </c>
      <c r="H110" s="113" t="s">
        <v>94</v>
      </c>
      <c r="I110" s="114">
        <f>VLOOKUP(H110,'GOLFER MONEY WON'!$1:$1048576,3,FALSE)</f>
        <v>744000</v>
      </c>
      <c r="J110" s="113" t="s">
        <v>132</v>
      </c>
      <c r="K110" s="114">
        <f>VLOOKUP(J110,'GOLFER MONEY WON'!$1:$1048576,3,FALSE)</f>
        <v>0</v>
      </c>
      <c r="L110" s="113" t="s">
        <v>110</v>
      </c>
      <c r="M110" s="114">
        <f>VLOOKUP(L110,'GOLFER MONEY WON'!$1:$1048576,3,FALSE)</f>
        <v>147000</v>
      </c>
      <c r="N110" s="105" t="s">
        <v>233</v>
      </c>
      <c r="O110" s="116">
        <f>VLOOKUP(N110,'GOLFER MONEY WON'!$1:$1048576,3,FALSE)</f>
        <v>0</v>
      </c>
      <c r="P110" s="105" t="s">
        <v>124</v>
      </c>
      <c r="Q110" s="116">
        <f>VLOOKUP(P110,'GOLFER MONEY WON'!$1:$1048576,3,FALSE)</f>
        <v>125100</v>
      </c>
      <c r="R110" s="105" t="s">
        <v>305</v>
      </c>
      <c r="S110" s="116">
        <f>VLOOKUP(R110,'GOLFER MONEY WON'!$1:$1048576,3,FALSE)</f>
        <v>43200</v>
      </c>
      <c r="T110" s="119" t="s">
        <v>313</v>
      </c>
      <c r="U110" s="120">
        <f>VLOOKUP(T110,'GOLFER MONEY WON'!$1:$1048576,3,FALSE)</f>
        <v>187200</v>
      </c>
      <c r="V110" s="121" t="s">
        <v>117</v>
      </c>
      <c r="W110" s="120">
        <f>VLOOKUP(V110,'GOLFER MONEY WON'!$1:$1048576,3,FALSE)</f>
        <v>46080</v>
      </c>
      <c r="X110" s="121" t="s">
        <v>317</v>
      </c>
      <c r="Y110" s="120">
        <f>VLOOKUP(X110,'GOLFER MONEY WON'!$1:$1048576,3,FALSE)</f>
        <v>0</v>
      </c>
      <c r="Z110" s="123" t="s">
        <v>321</v>
      </c>
      <c r="AA110" s="110">
        <f>VLOOKUP(Z110,'GOLFER MONEY WON'!$1:$1048576,3,FALSE)</f>
        <v>0</v>
      </c>
      <c r="AB110" s="123" t="s">
        <v>236</v>
      </c>
      <c r="AC110" s="110">
        <f>VLOOKUP(AB110,'GOLFER MONEY WON'!$1:$1048576,3,FALSE)</f>
        <v>0</v>
      </c>
      <c r="AD110" s="126" t="s">
        <v>329</v>
      </c>
      <c r="AE110" s="127">
        <f>VLOOKUP(AD110,'GOLFER MONEY WON'!$1:$1048576,3,FALSE)</f>
        <v>200000</v>
      </c>
      <c r="AF110" s="126" t="s">
        <v>325</v>
      </c>
      <c r="AG110" s="127">
        <f>VLOOKUP(AF110,'GOLFER MONEY WON'!$1:$1048576,3,FALSE)</f>
        <v>0</v>
      </c>
    </row>
    <row r="111" spans="1:33" x14ac:dyDescent="0.2">
      <c r="A111" s="100">
        <v>110</v>
      </c>
      <c r="B111" s="101" t="s">
        <v>164</v>
      </c>
      <c r="C111" s="102">
        <f t="shared" si="3"/>
        <v>2020760</v>
      </c>
      <c r="D111" s="103" t="s">
        <v>101</v>
      </c>
      <c r="E111" s="108">
        <f>VLOOKUP(D111,'GOLFER MONEY WON'!$1:$1048576,3,FALSE)</f>
        <v>744000</v>
      </c>
      <c r="F111" s="104" t="s">
        <v>107</v>
      </c>
      <c r="G111" s="108">
        <f>VLOOKUP(F111,'GOLFER MONEY WON'!$1:$1048576,3,FALSE)</f>
        <v>432000</v>
      </c>
      <c r="H111" s="113" t="s">
        <v>302</v>
      </c>
      <c r="I111" s="114">
        <f>VLOOKUP(H111,'GOLFER MONEY WON'!$1:$1048576,3,FALSE)</f>
        <v>79200</v>
      </c>
      <c r="J111" s="113" t="s">
        <v>356</v>
      </c>
      <c r="K111" s="114">
        <f>VLOOKUP(J111,'GOLFER MONEY WON'!$1:$1048576,3,FALSE)</f>
        <v>261000</v>
      </c>
      <c r="L111" s="113" t="s">
        <v>91</v>
      </c>
      <c r="M111" s="114">
        <f>VLOOKUP(L111,'GOLFER MONEY WON'!$1:$1048576,3,FALSE)</f>
        <v>50760</v>
      </c>
      <c r="N111" s="105" t="s">
        <v>233</v>
      </c>
      <c r="O111" s="116">
        <f>VLOOKUP(N111,'GOLFER MONEY WON'!$1:$1048576,3,FALSE)</f>
        <v>0</v>
      </c>
      <c r="P111" s="105" t="s">
        <v>306</v>
      </c>
      <c r="Q111" s="116">
        <f>VLOOKUP(P111,'GOLFER MONEY WON'!$1:$1048576,3,FALSE)</f>
        <v>66600</v>
      </c>
      <c r="R111" s="105" t="s">
        <v>225</v>
      </c>
      <c r="S111" s="116">
        <f>VLOOKUP(R111,'GOLFER MONEY WON'!$1:$1048576,3,FALSE)</f>
        <v>0</v>
      </c>
      <c r="T111" s="119" t="s">
        <v>118</v>
      </c>
      <c r="U111" s="120">
        <f>VLOOKUP(T111,'GOLFER MONEY WON'!$1:$1048576,3,FALSE)</f>
        <v>0</v>
      </c>
      <c r="V111" s="121" t="s">
        <v>133</v>
      </c>
      <c r="W111" s="120">
        <f>VLOOKUP(V111,'GOLFER MONEY WON'!$1:$1048576,3,FALSE)</f>
        <v>0</v>
      </c>
      <c r="X111" s="121" t="s">
        <v>313</v>
      </c>
      <c r="Y111" s="120">
        <f>VLOOKUP(X111,'GOLFER MONEY WON'!$1:$1048576,3,FALSE)</f>
        <v>187200</v>
      </c>
      <c r="Z111" s="123" t="s">
        <v>321</v>
      </c>
      <c r="AA111" s="110">
        <f>VLOOKUP(Z111,'GOLFER MONEY WON'!$1:$1048576,3,FALSE)</f>
        <v>0</v>
      </c>
      <c r="AB111" s="123" t="s">
        <v>236</v>
      </c>
      <c r="AC111" s="110">
        <f>VLOOKUP(AB111,'GOLFER MONEY WON'!$1:$1048576,3,FALSE)</f>
        <v>0</v>
      </c>
      <c r="AD111" s="126" t="s">
        <v>329</v>
      </c>
      <c r="AE111" s="127">
        <f>VLOOKUP(AD111,'GOLFER MONEY WON'!$1:$1048576,3,FALSE)</f>
        <v>200000</v>
      </c>
      <c r="AF111" s="126" t="s">
        <v>325</v>
      </c>
      <c r="AG111" s="127">
        <f>VLOOKUP(AF111,'GOLFER MONEY WON'!$1:$1048576,3,FALSE)</f>
        <v>0</v>
      </c>
    </row>
    <row r="112" spans="1:33" x14ac:dyDescent="0.2">
      <c r="A112" s="100">
        <v>111</v>
      </c>
      <c r="B112" s="101" t="s">
        <v>390</v>
      </c>
      <c r="C112" s="102">
        <f t="shared" si="3"/>
        <v>2019000</v>
      </c>
      <c r="D112" s="103" t="s">
        <v>95</v>
      </c>
      <c r="E112" s="108">
        <f>VLOOKUP(D112,'GOLFER MONEY WON'!$1:$1048576,3,FALSE)</f>
        <v>0</v>
      </c>
      <c r="F112" s="103" t="s">
        <v>107</v>
      </c>
      <c r="G112" s="108">
        <f>VLOOKUP(F112,'GOLFER MONEY WON'!$1:$1048576,3,FALSE)</f>
        <v>432000</v>
      </c>
      <c r="H112" s="113" t="s">
        <v>302</v>
      </c>
      <c r="I112" s="114">
        <f>VLOOKUP(H112,'GOLFER MONEY WON'!$1:$1048576,3,FALSE)</f>
        <v>79200</v>
      </c>
      <c r="J112" s="113" t="s">
        <v>356</v>
      </c>
      <c r="K112" s="114">
        <f>VLOOKUP(J112,'GOLFER MONEY WON'!$1:$1048576,3,FALSE)</f>
        <v>261000</v>
      </c>
      <c r="L112" s="113" t="s">
        <v>110</v>
      </c>
      <c r="M112" s="114">
        <f>VLOOKUP(L112,'GOLFER MONEY WON'!$1:$1048576,3,FALSE)</f>
        <v>147000</v>
      </c>
      <c r="N112" s="105" t="s">
        <v>115</v>
      </c>
      <c r="O112" s="116">
        <f>VLOOKUP(N112,'GOLFER MONEY WON'!$1:$1048576,3,FALSE)</f>
        <v>0</v>
      </c>
      <c r="P112" s="105" t="s">
        <v>309</v>
      </c>
      <c r="Q112" s="116">
        <f>VLOOKUP(P112,'GOLFER MONEY WON'!$1:$1048576,3,FALSE)</f>
        <v>261000</v>
      </c>
      <c r="R112" s="105" t="s">
        <v>308</v>
      </c>
      <c r="S112" s="116">
        <f>VLOOKUP(R112,'GOLFER MONEY WON'!$1:$1048576,3,FALSE)</f>
        <v>522000</v>
      </c>
      <c r="T112" s="119" t="s">
        <v>231</v>
      </c>
      <c r="U112" s="120">
        <f>VLOOKUP(T112,'GOLFER MONEY WON'!$1:$1048576,3,FALSE)</f>
        <v>125100</v>
      </c>
      <c r="V112" s="121" t="s">
        <v>147</v>
      </c>
      <c r="W112" s="120">
        <f>VLOOKUP(V112,'GOLFER MONEY WON'!$1:$1048576,3,FALSE)</f>
        <v>125100</v>
      </c>
      <c r="X112" s="121" t="s">
        <v>314</v>
      </c>
      <c r="Y112" s="120">
        <f>VLOOKUP(X112,'GOLFER MONEY WON'!$1:$1048576,3,FALSE)</f>
        <v>66600</v>
      </c>
      <c r="Z112" s="123" t="s">
        <v>321</v>
      </c>
      <c r="AA112" s="110">
        <f>VLOOKUP(Z112,'GOLFER MONEY WON'!$1:$1048576,3,FALSE)</f>
        <v>0</v>
      </c>
      <c r="AB112" s="123" t="s">
        <v>236</v>
      </c>
      <c r="AC112" s="110">
        <f>VLOOKUP(AB112,'GOLFER MONEY WON'!$1:$1048576,3,FALSE)</f>
        <v>0</v>
      </c>
      <c r="AD112" s="126" t="s">
        <v>324</v>
      </c>
      <c r="AE112" s="127">
        <f>VLOOKUP(AD112,'GOLFER MONEY WON'!$1:$1048576,3,FALSE)</f>
        <v>0</v>
      </c>
      <c r="AF112" s="126" t="s">
        <v>325</v>
      </c>
      <c r="AG112" s="127">
        <f>VLOOKUP(AF112,'GOLFER MONEY WON'!$1:$1048576,3,FALSE)</f>
        <v>0</v>
      </c>
    </row>
    <row r="113" spans="1:33" x14ac:dyDescent="0.2">
      <c r="A113" s="100">
        <v>112</v>
      </c>
      <c r="B113" s="101" t="s">
        <v>175</v>
      </c>
      <c r="C113" s="102">
        <f t="shared" si="3"/>
        <v>2003960</v>
      </c>
      <c r="D113" s="103" t="s">
        <v>96</v>
      </c>
      <c r="E113" s="108">
        <f>VLOOKUP(D113,'GOLFER MONEY WON'!$1:$1048576,3,FALSE)</f>
        <v>432000</v>
      </c>
      <c r="F113" s="104" t="s">
        <v>107</v>
      </c>
      <c r="G113" s="108">
        <f>VLOOKUP(F113,'GOLFER MONEY WON'!$1:$1048576,3,FALSE)</f>
        <v>432000</v>
      </c>
      <c r="H113" s="113" t="s">
        <v>356</v>
      </c>
      <c r="I113" s="114">
        <f>VLOOKUP(H113,'GOLFER MONEY WON'!$1:$1048576,3,FALSE)</f>
        <v>261000</v>
      </c>
      <c r="J113" s="113" t="s">
        <v>109</v>
      </c>
      <c r="K113" s="114">
        <f>VLOOKUP(J113,'GOLFER MONEY WON'!$1:$1048576,3,FALSE)</f>
        <v>111600</v>
      </c>
      <c r="L113" s="113" t="s">
        <v>91</v>
      </c>
      <c r="M113" s="114">
        <f>VLOOKUP(L113,'GOLFER MONEY WON'!$1:$1048576,3,FALSE)</f>
        <v>50760</v>
      </c>
      <c r="N113" s="105" t="s">
        <v>113</v>
      </c>
      <c r="O113" s="116">
        <f>VLOOKUP(N113,'GOLFER MONEY WON'!$1:$1048576,3,FALSE)</f>
        <v>79200</v>
      </c>
      <c r="P113" s="105" t="s">
        <v>233</v>
      </c>
      <c r="Q113" s="116">
        <f>VLOOKUP(P113,'GOLFER MONEY WON'!$1:$1048576,3,FALSE)</f>
        <v>0</v>
      </c>
      <c r="R113" s="105" t="s">
        <v>124</v>
      </c>
      <c r="S113" s="116">
        <f>VLOOKUP(R113,'GOLFER MONEY WON'!$1:$1048576,3,FALSE)</f>
        <v>125100</v>
      </c>
      <c r="T113" s="119" t="s">
        <v>231</v>
      </c>
      <c r="U113" s="120">
        <f>VLOOKUP(T113,'GOLFER MONEY WON'!$1:$1048576,3,FALSE)</f>
        <v>125100</v>
      </c>
      <c r="V113" s="121" t="s">
        <v>313</v>
      </c>
      <c r="W113" s="120">
        <f>VLOOKUP(V113,'GOLFER MONEY WON'!$1:$1048576,3,FALSE)</f>
        <v>187200</v>
      </c>
      <c r="X113" s="121" t="s">
        <v>317</v>
      </c>
      <c r="Y113" s="120">
        <f>VLOOKUP(X113,'GOLFER MONEY WON'!$1:$1048576,3,FALSE)</f>
        <v>0</v>
      </c>
      <c r="Z113" s="123" t="s">
        <v>321</v>
      </c>
      <c r="AA113" s="110">
        <f>VLOOKUP(Z113,'GOLFER MONEY WON'!$1:$1048576,3,FALSE)</f>
        <v>0</v>
      </c>
      <c r="AB113" s="123" t="s">
        <v>236</v>
      </c>
      <c r="AC113" s="110">
        <f>VLOOKUP(AB113,'GOLFER MONEY WON'!$1:$1048576,3,FALSE)</f>
        <v>0</v>
      </c>
      <c r="AD113" s="126" t="s">
        <v>329</v>
      </c>
      <c r="AE113" s="127">
        <f>VLOOKUP(AD113,'GOLFER MONEY WON'!$1:$1048576,3,FALSE)</f>
        <v>200000</v>
      </c>
      <c r="AF113" s="126" t="s">
        <v>325</v>
      </c>
      <c r="AG113" s="127">
        <f>VLOOKUP(AF113,'GOLFER MONEY WON'!$1:$1048576,3,FALSE)</f>
        <v>0</v>
      </c>
    </row>
    <row r="114" spans="1:33" x14ac:dyDescent="0.2">
      <c r="A114" s="100">
        <v>113</v>
      </c>
      <c r="B114" s="101" t="s">
        <v>38</v>
      </c>
      <c r="C114" s="102">
        <f t="shared" si="3"/>
        <v>2003060</v>
      </c>
      <c r="D114" s="103" t="s">
        <v>95</v>
      </c>
      <c r="E114" s="108">
        <f>VLOOKUP(D114,'GOLFER MONEY WON'!$1:$1048576,3,FALSE)</f>
        <v>0</v>
      </c>
      <c r="F114" s="103" t="s">
        <v>101</v>
      </c>
      <c r="G114" s="108">
        <f>VLOOKUP(F114,'GOLFER MONEY WON'!$1:$1048576,3,FALSE)</f>
        <v>744000</v>
      </c>
      <c r="H114" s="113" t="s">
        <v>110</v>
      </c>
      <c r="I114" s="114">
        <f>VLOOKUP(H114,'GOLFER MONEY WON'!$1:$1048576,3,FALSE)</f>
        <v>147000</v>
      </c>
      <c r="J114" s="113" t="s">
        <v>356</v>
      </c>
      <c r="K114" s="114">
        <f>VLOOKUP(J114,'GOLFER MONEY WON'!$1:$1048576,3,FALSE)</f>
        <v>261000</v>
      </c>
      <c r="L114" s="113" t="s">
        <v>91</v>
      </c>
      <c r="M114" s="114">
        <f>VLOOKUP(L114,'GOLFER MONEY WON'!$1:$1048576,3,FALSE)</f>
        <v>50760</v>
      </c>
      <c r="N114" s="105" t="s">
        <v>233</v>
      </c>
      <c r="O114" s="116">
        <f>VLOOKUP(N114,'GOLFER MONEY WON'!$1:$1048576,3,FALSE)</f>
        <v>0</v>
      </c>
      <c r="P114" s="105" t="s">
        <v>304</v>
      </c>
      <c r="Q114" s="116">
        <f>VLOOKUP(P114,'GOLFER MONEY WON'!$1:$1048576,3,FALSE)</f>
        <v>187200</v>
      </c>
      <c r="R114" s="105" t="s">
        <v>305</v>
      </c>
      <c r="S114" s="116">
        <f>VLOOKUP(R114,'GOLFER MONEY WON'!$1:$1048576,3,FALSE)</f>
        <v>43200</v>
      </c>
      <c r="T114" s="119" t="s">
        <v>231</v>
      </c>
      <c r="U114" s="120">
        <f>VLOOKUP(T114,'GOLFER MONEY WON'!$1:$1048576,3,FALSE)</f>
        <v>125100</v>
      </c>
      <c r="V114" s="121" t="s">
        <v>313</v>
      </c>
      <c r="W114" s="120">
        <f>VLOOKUP(V114,'GOLFER MONEY WON'!$1:$1048576,3,FALSE)</f>
        <v>187200</v>
      </c>
      <c r="X114" s="121" t="s">
        <v>222</v>
      </c>
      <c r="Y114" s="120">
        <f>VLOOKUP(X114,'GOLFER MONEY WON'!$1:$1048576,3,FALSE)</f>
        <v>57600</v>
      </c>
      <c r="Z114" s="123" t="s">
        <v>321</v>
      </c>
      <c r="AA114" s="110">
        <f>VLOOKUP(Z114,'GOLFER MONEY WON'!$1:$1048576,3,FALSE)</f>
        <v>0</v>
      </c>
      <c r="AB114" s="123" t="s">
        <v>236</v>
      </c>
      <c r="AC114" s="110">
        <f>VLOOKUP(AB114,'GOLFER MONEY WON'!$1:$1048576,3,FALSE)</f>
        <v>0</v>
      </c>
      <c r="AD114" s="126" t="s">
        <v>329</v>
      </c>
      <c r="AE114" s="127">
        <f>VLOOKUP(AD114,'GOLFER MONEY WON'!$1:$1048576,3,FALSE)</f>
        <v>200000</v>
      </c>
      <c r="AF114" s="126" t="s">
        <v>324</v>
      </c>
      <c r="AG114" s="127">
        <f>VLOOKUP(AF114,'GOLFER MONEY WON'!$1:$1048576,3,FALSE)</f>
        <v>0</v>
      </c>
    </row>
    <row r="115" spans="1:33" x14ac:dyDescent="0.2">
      <c r="A115" s="100">
        <v>114</v>
      </c>
      <c r="B115" s="101" t="s">
        <v>353</v>
      </c>
      <c r="C115" s="102">
        <f t="shared" si="3"/>
        <v>1977000</v>
      </c>
      <c r="D115" s="103" t="s">
        <v>90</v>
      </c>
      <c r="E115" s="108">
        <f>VLOOKUP(D115,'GOLFER MONEY WON'!$1:$1048576,3,FALSE)</f>
        <v>432000</v>
      </c>
      <c r="F115" s="104" t="s">
        <v>107</v>
      </c>
      <c r="G115" s="108">
        <f>VLOOKUP(F115,'GOLFER MONEY WON'!$1:$1048576,3,FALSE)</f>
        <v>432000</v>
      </c>
      <c r="H115" s="113" t="s">
        <v>134</v>
      </c>
      <c r="I115" s="114">
        <f>VLOOKUP(H115,'GOLFER MONEY WON'!$1:$1048576,3,FALSE)</f>
        <v>66600</v>
      </c>
      <c r="J115" s="113" t="s">
        <v>356</v>
      </c>
      <c r="K115" s="114">
        <f>VLOOKUP(J115,'GOLFER MONEY WON'!$1:$1048576,3,FALSE)</f>
        <v>261000</v>
      </c>
      <c r="L115" s="113" t="s">
        <v>110</v>
      </c>
      <c r="M115" s="114">
        <f>VLOOKUP(L115,'GOLFER MONEY WON'!$1:$1048576,3,FALSE)</f>
        <v>147000</v>
      </c>
      <c r="N115" s="105" t="s">
        <v>309</v>
      </c>
      <c r="O115" s="116">
        <f>VLOOKUP(N115,'GOLFER MONEY WON'!$1:$1048576,3,FALSE)</f>
        <v>261000</v>
      </c>
      <c r="P115" s="105" t="s">
        <v>233</v>
      </c>
      <c r="Q115" s="116">
        <f>VLOOKUP(P115,'GOLFER MONEY WON'!$1:$1048576,3,FALSE)</f>
        <v>0</v>
      </c>
      <c r="R115" s="105" t="s">
        <v>305</v>
      </c>
      <c r="S115" s="116">
        <f>VLOOKUP(R115,'GOLFER MONEY WON'!$1:$1048576,3,FALSE)</f>
        <v>43200</v>
      </c>
      <c r="T115" s="119" t="s">
        <v>316</v>
      </c>
      <c r="U115" s="120">
        <f>VLOOKUP(T115,'GOLFER MONEY WON'!$1:$1048576,3,FALSE)</f>
        <v>187200</v>
      </c>
      <c r="V115" s="121" t="s">
        <v>318</v>
      </c>
      <c r="W115" s="120">
        <f>VLOOKUP(V115,'GOLFER MONEY WON'!$1:$1048576,3,FALSE)</f>
        <v>147000</v>
      </c>
      <c r="X115" s="121" t="s">
        <v>317</v>
      </c>
      <c r="Y115" s="120">
        <f>VLOOKUP(X115,'GOLFER MONEY WON'!$1:$1048576,3,FALSE)</f>
        <v>0</v>
      </c>
      <c r="Z115" s="123" t="s">
        <v>321</v>
      </c>
      <c r="AA115" s="110">
        <f>VLOOKUP(Z115,'GOLFER MONEY WON'!$1:$1048576,3,FALSE)</f>
        <v>0</v>
      </c>
      <c r="AB115" s="123" t="s">
        <v>236</v>
      </c>
      <c r="AC115" s="110">
        <f>VLOOKUP(AB115,'GOLFER MONEY WON'!$1:$1048576,3,FALSE)</f>
        <v>0</v>
      </c>
      <c r="AD115" s="126" t="s">
        <v>328</v>
      </c>
      <c r="AE115" s="127">
        <f>VLOOKUP(AD115,'GOLFER MONEY WON'!$1:$1048576,3,FALSE)</f>
        <v>0</v>
      </c>
      <c r="AF115" s="126" t="s">
        <v>324</v>
      </c>
      <c r="AG115" s="127">
        <f>VLOOKUP(AF115,'GOLFER MONEY WON'!$1:$1048576,3,FALSE)</f>
        <v>0</v>
      </c>
    </row>
    <row r="116" spans="1:33" x14ac:dyDescent="0.2">
      <c r="A116" s="100">
        <v>115</v>
      </c>
      <c r="B116" s="101" t="s">
        <v>21</v>
      </c>
      <c r="C116" s="102">
        <f t="shared" si="3"/>
        <v>1973180</v>
      </c>
      <c r="D116" s="103" t="s">
        <v>95</v>
      </c>
      <c r="E116" s="108">
        <f>VLOOKUP(D116,'GOLFER MONEY WON'!$1:$1048576,3,FALSE)</f>
        <v>0</v>
      </c>
      <c r="F116" s="104" t="s">
        <v>116</v>
      </c>
      <c r="G116" s="108">
        <f>VLOOKUP(F116,'GOLFER MONEY WON'!$1:$1048576,3,FALSE)</f>
        <v>97200</v>
      </c>
      <c r="H116" s="113" t="s">
        <v>230</v>
      </c>
      <c r="I116" s="114">
        <f>VLOOKUP(H116,'GOLFER MONEY WON'!$1:$1048576,3,FALSE)</f>
        <v>580500</v>
      </c>
      <c r="J116" s="113" t="s">
        <v>356</v>
      </c>
      <c r="K116" s="114">
        <f>VLOOKUP(J116,'GOLFER MONEY WON'!$1:$1048576,3,FALSE)</f>
        <v>261000</v>
      </c>
      <c r="L116" s="113" t="s">
        <v>100</v>
      </c>
      <c r="M116" s="114">
        <f>VLOOKUP(L116,'GOLFER MONEY WON'!$1:$1048576,3,FALSE)</f>
        <v>261000</v>
      </c>
      <c r="N116" s="105" t="s">
        <v>113</v>
      </c>
      <c r="O116" s="116">
        <f>VLOOKUP(N116,'GOLFER MONEY WON'!$1:$1048576,3,FALSE)</f>
        <v>79200</v>
      </c>
      <c r="P116" s="105" t="s">
        <v>233</v>
      </c>
      <c r="Q116" s="116">
        <f>VLOOKUP(P116,'GOLFER MONEY WON'!$1:$1048576,3,FALSE)</f>
        <v>0</v>
      </c>
      <c r="R116" s="105" t="s">
        <v>309</v>
      </c>
      <c r="S116" s="116">
        <f>VLOOKUP(R116,'GOLFER MONEY WON'!$1:$1048576,3,FALSE)</f>
        <v>261000</v>
      </c>
      <c r="T116" s="121" t="s">
        <v>313</v>
      </c>
      <c r="U116" s="120">
        <f>VLOOKUP(T116,'GOLFER MONEY WON'!$1:$1048576,3,FALSE)</f>
        <v>187200</v>
      </c>
      <c r="V116" s="121" t="s">
        <v>117</v>
      </c>
      <c r="W116" s="120">
        <f>VLOOKUP(V116,'GOLFER MONEY WON'!$1:$1048576,3,FALSE)</f>
        <v>46080</v>
      </c>
      <c r="X116" s="121" t="s">
        <v>317</v>
      </c>
      <c r="Y116" s="120">
        <f>VLOOKUP(X116,'GOLFER MONEY WON'!$1:$1048576,3,FALSE)</f>
        <v>0</v>
      </c>
      <c r="Z116" s="123" t="s">
        <v>321</v>
      </c>
      <c r="AA116" s="110">
        <f>VLOOKUP(Z116,'GOLFER MONEY WON'!$1:$1048576,3,FALSE)</f>
        <v>0</v>
      </c>
      <c r="AB116" s="123" t="s">
        <v>236</v>
      </c>
      <c r="AC116" s="110">
        <f>VLOOKUP(AB116,'GOLFER MONEY WON'!$1:$1048576,3,FALSE)</f>
        <v>0</v>
      </c>
      <c r="AD116" s="126" t="s">
        <v>329</v>
      </c>
      <c r="AE116" s="127">
        <f>VLOOKUP(AD116,'GOLFER MONEY WON'!$1:$1048576,3,FALSE)</f>
        <v>200000</v>
      </c>
      <c r="AF116" s="126" t="s">
        <v>325</v>
      </c>
      <c r="AG116" s="127">
        <f>VLOOKUP(AF116,'GOLFER MONEY WON'!$1:$1048576,3,FALSE)</f>
        <v>0</v>
      </c>
    </row>
    <row r="117" spans="1:33" x14ac:dyDescent="0.2">
      <c r="A117" s="100">
        <v>116</v>
      </c>
      <c r="B117" s="101" t="s">
        <v>23</v>
      </c>
      <c r="C117" s="102">
        <f t="shared" si="3"/>
        <v>1964900</v>
      </c>
      <c r="D117" s="103" t="s">
        <v>90</v>
      </c>
      <c r="E117" s="108">
        <f>VLOOKUP(D117,'GOLFER MONEY WON'!$1:$1048576,3,FALSE)</f>
        <v>432000</v>
      </c>
      <c r="F117" s="104" t="s">
        <v>107</v>
      </c>
      <c r="G117" s="108">
        <f>VLOOKUP(F117,'GOLFER MONEY WON'!$1:$1048576,3,FALSE)</f>
        <v>432000</v>
      </c>
      <c r="H117" s="113" t="s">
        <v>134</v>
      </c>
      <c r="I117" s="114">
        <f>VLOOKUP(H117,'GOLFER MONEY WON'!$1:$1048576,3,FALSE)</f>
        <v>66600</v>
      </c>
      <c r="J117" s="113" t="s">
        <v>102</v>
      </c>
      <c r="K117" s="114">
        <f>VLOOKUP(J117,'GOLFER MONEY WON'!$1:$1048576,3,FALSE)</f>
        <v>261000</v>
      </c>
      <c r="L117" s="113" t="s">
        <v>100</v>
      </c>
      <c r="M117" s="114">
        <f>VLOOKUP(L117,'GOLFER MONEY WON'!$1:$1048576,3,FALSE)</f>
        <v>261000</v>
      </c>
      <c r="N117" s="105" t="s">
        <v>124</v>
      </c>
      <c r="O117" s="116">
        <f>VLOOKUP(N117,'GOLFER MONEY WON'!$1:$1048576,3,FALSE)</f>
        <v>125100</v>
      </c>
      <c r="P117" s="105" t="s">
        <v>150</v>
      </c>
      <c r="Q117" s="116">
        <f>VLOOKUP(P117,'GOLFER MONEY WON'!$1:$1048576,3,FALSE)</f>
        <v>0</v>
      </c>
      <c r="R117" s="105" t="s">
        <v>233</v>
      </c>
      <c r="S117" s="116">
        <f>VLOOKUP(R117,'GOLFER MONEY WON'!$1:$1048576,3,FALSE)</f>
        <v>0</v>
      </c>
      <c r="T117" s="119" t="s">
        <v>311</v>
      </c>
      <c r="U117" s="120">
        <f>VLOOKUP(T117,'GOLFER MONEY WON'!$1:$1048576,3,FALSE)</f>
        <v>0</v>
      </c>
      <c r="V117" s="121" t="s">
        <v>313</v>
      </c>
      <c r="W117" s="120">
        <f>VLOOKUP(V117,'GOLFER MONEY WON'!$1:$1048576,3,FALSE)</f>
        <v>187200</v>
      </c>
      <c r="X117" s="121" t="s">
        <v>317</v>
      </c>
      <c r="Y117" s="120">
        <f>VLOOKUP(X117,'GOLFER MONEY WON'!$1:$1048576,3,FALSE)</f>
        <v>0</v>
      </c>
      <c r="Z117" s="123" t="s">
        <v>321</v>
      </c>
      <c r="AA117" s="110">
        <f>VLOOKUP(Z117,'GOLFER MONEY WON'!$1:$1048576,3,FALSE)</f>
        <v>0</v>
      </c>
      <c r="AB117" s="123" t="s">
        <v>236</v>
      </c>
      <c r="AC117" s="110">
        <f>VLOOKUP(AB117,'GOLFER MONEY WON'!$1:$1048576,3,FALSE)</f>
        <v>0</v>
      </c>
      <c r="AD117" s="126" t="s">
        <v>323</v>
      </c>
      <c r="AE117" s="127">
        <f>VLOOKUP(AD117,'GOLFER MONEY WON'!$1:$1048576,3,FALSE)</f>
        <v>0</v>
      </c>
      <c r="AF117" s="126" t="s">
        <v>329</v>
      </c>
      <c r="AG117" s="127">
        <f>VLOOKUP(AF117,'GOLFER MONEY WON'!$1:$1048576,3,FALSE)</f>
        <v>200000</v>
      </c>
    </row>
    <row r="118" spans="1:33" x14ac:dyDescent="0.2">
      <c r="A118" s="100">
        <v>117</v>
      </c>
      <c r="B118" s="101" t="s">
        <v>52</v>
      </c>
      <c r="C118" s="102">
        <f t="shared" si="3"/>
        <v>1953440</v>
      </c>
      <c r="D118" s="103" t="s">
        <v>95</v>
      </c>
      <c r="E118" s="108">
        <f>VLOOKUP(D118,'GOLFER MONEY WON'!$1:$1048576,3,FALSE)</f>
        <v>0</v>
      </c>
      <c r="F118" s="104" t="s">
        <v>107</v>
      </c>
      <c r="G118" s="108">
        <f>VLOOKUP(F118,'GOLFER MONEY WON'!$1:$1048576,3,FALSE)</f>
        <v>432000</v>
      </c>
      <c r="H118" s="113" t="s">
        <v>302</v>
      </c>
      <c r="I118" s="114">
        <f>VLOOKUP(H118,'GOLFER MONEY WON'!$1:$1048576,3,FALSE)</f>
        <v>79200</v>
      </c>
      <c r="J118" s="113" t="s">
        <v>132</v>
      </c>
      <c r="K118" s="114">
        <f>VLOOKUP(J118,'GOLFER MONEY WON'!$1:$1048576,3,FALSE)</f>
        <v>0</v>
      </c>
      <c r="L118" s="113" t="s">
        <v>91</v>
      </c>
      <c r="M118" s="114">
        <f>VLOOKUP(L118,'GOLFER MONEY WON'!$1:$1048576,3,FALSE)</f>
        <v>50760</v>
      </c>
      <c r="N118" s="105" t="s">
        <v>234</v>
      </c>
      <c r="O118" s="116">
        <f>VLOOKUP(N118,'GOLFER MONEY WON'!$1:$1048576,3,FALSE)</f>
        <v>744000</v>
      </c>
      <c r="P118" s="105" t="s">
        <v>309</v>
      </c>
      <c r="Q118" s="116">
        <f>VLOOKUP(P118,'GOLFER MONEY WON'!$1:$1048576,3,FALSE)</f>
        <v>261000</v>
      </c>
      <c r="R118" s="105" t="s">
        <v>305</v>
      </c>
      <c r="S118" s="116">
        <f>VLOOKUP(R118,'GOLFER MONEY WON'!$1:$1048576,3,FALSE)</f>
        <v>43200</v>
      </c>
      <c r="T118" s="119" t="s">
        <v>118</v>
      </c>
      <c r="U118" s="120">
        <f>VLOOKUP(T118,'GOLFER MONEY WON'!$1:$1048576,3,FALSE)</f>
        <v>0</v>
      </c>
      <c r="V118" s="121" t="s">
        <v>117</v>
      </c>
      <c r="W118" s="120">
        <f>VLOOKUP(V118,'GOLFER MONEY WON'!$1:$1048576,3,FALSE)</f>
        <v>46080</v>
      </c>
      <c r="X118" s="121" t="s">
        <v>315</v>
      </c>
      <c r="Y118" s="120">
        <f>VLOOKUP(X118,'GOLFER MONEY WON'!$1:$1048576,3,FALSE)</f>
        <v>97200</v>
      </c>
      <c r="Z118" s="123" t="s">
        <v>321</v>
      </c>
      <c r="AA118" s="110">
        <f>VLOOKUP(Z118,'GOLFER MONEY WON'!$1:$1048576,3,FALSE)</f>
        <v>0</v>
      </c>
      <c r="AB118" s="123" t="s">
        <v>236</v>
      </c>
      <c r="AC118" s="110">
        <f>VLOOKUP(AB118,'GOLFER MONEY WON'!$1:$1048576,3,FALSE)</f>
        <v>0</v>
      </c>
      <c r="AD118" s="126" t="s">
        <v>329</v>
      </c>
      <c r="AE118" s="127">
        <f>VLOOKUP(AD118,'GOLFER MONEY WON'!$1:$1048576,3,FALSE)</f>
        <v>200000</v>
      </c>
      <c r="AF118" s="126" t="s">
        <v>325</v>
      </c>
      <c r="AG118" s="127">
        <f>VLOOKUP(AF118,'GOLFER MONEY WON'!$1:$1048576,3,FALSE)</f>
        <v>0</v>
      </c>
    </row>
    <row r="119" spans="1:33" x14ac:dyDescent="0.2">
      <c r="A119" s="100">
        <v>118</v>
      </c>
      <c r="B119" s="101" t="s">
        <v>376</v>
      </c>
      <c r="C119" s="102">
        <f t="shared" si="3"/>
        <v>1941860</v>
      </c>
      <c r="D119" s="103" t="s">
        <v>116</v>
      </c>
      <c r="E119" s="108">
        <f>VLOOKUP(D119,'GOLFER MONEY WON'!$1:$1048576,3,FALSE)</f>
        <v>97200</v>
      </c>
      <c r="F119" s="103" t="s">
        <v>107</v>
      </c>
      <c r="G119" s="108">
        <f>VLOOKUP(F119,'GOLFER MONEY WON'!$1:$1048576,3,FALSE)</f>
        <v>432000</v>
      </c>
      <c r="H119" s="113" t="s">
        <v>230</v>
      </c>
      <c r="I119" s="114">
        <f>VLOOKUP(H119,'GOLFER MONEY WON'!$1:$1048576,3,FALSE)</f>
        <v>580500</v>
      </c>
      <c r="J119" s="113" t="s">
        <v>134</v>
      </c>
      <c r="K119" s="114">
        <f>VLOOKUP(J119,'GOLFER MONEY WON'!$1:$1048576,3,FALSE)</f>
        <v>66600</v>
      </c>
      <c r="L119" s="113" t="s">
        <v>91</v>
      </c>
      <c r="M119" s="114">
        <f>VLOOKUP(L119,'GOLFER MONEY WON'!$1:$1048576,3,FALSE)</f>
        <v>50760</v>
      </c>
      <c r="N119" s="105" t="s">
        <v>309</v>
      </c>
      <c r="O119" s="116">
        <f>VLOOKUP(N119,'GOLFER MONEY WON'!$1:$1048576,3,FALSE)</f>
        <v>261000</v>
      </c>
      <c r="P119" s="105" t="s">
        <v>304</v>
      </c>
      <c r="Q119" s="116">
        <f>VLOOKUP(P119,'GOLFER MONEY WON'!$1:$1048576,3,FALSE)</f>
        <v>187200</v>
      </c>
      <c r="R119" s="105" t="s">
        <v>225</v>
      </c>
      <c r="S119" s="116">
        <f>VLOOKUP(R119,'GOLFER MONEY WON'!$1:$1048576,3,FALSE)</f>
        <v>0</v>
      </c>
      <c r="T119" s="119" t="s">
        <v>121</v>
      </c>
      <c r="U119" s="120">
        <f>VLOOKUP(T119,'GOLFER MONEY WON'!$1:$1048576,3,FALSE)</f>
        <v>0</v>
      </c>
      <c r="V119" s="121" t="s">
        <v>314</v>
      </c>
      <c r="W119" s="120">
        <f>VLOOKUP(V119,'GOLFER MONEY WON'!$1:$1048576,3,FALSE)</f>
        <v>66600</v>
      </c>
      <c r="X119" s="121" t="s">
        <v>317</v>
      </c>
      <c r="Y119" s="120">
        <f>VLOOKUP(X119,'GOLFER MONEY WON'!$1:$1048576,3,FALSE)</f>
        <v>0</v>
      </c>
      <c r="Z119" s="123" t="s">
        <v>126</v>
      </c>
      <c r="AA119" s="110">
        <f>VLOOKUP(Z119,'GOLFER MONEY WON'!$1:$1048576,3,FALSE)</f>
        <v>0</v>
      </c>
      <c r="AB119" s="123" t="s">
        <v>236</v>
      </c>
      <c r="AC119" s="110">
        <f>VLOOKUP(AB119,'GOLFER MONEY WON'!$1:$1048576,3,FALSE)</f>
        <v>0</v>
      </c>
      <c r="AD119" s="126" t="s">
        <v>324</v>
      </c>
      <c r="AE119" s="127">
        <f>VLOOKUP(AD119,'GOLFER MONEY WON'!$1:$1048576,3,FALSE)</f>
        <v>0</v>
      </c>
      <c r="AF119" s="126" t="s">
        <v>329</v>
      </c>
      <c r="AG119" s="127">
        <f>VLOOKUP(AF119,'GOLFER MONEY WON'!$1:$1048576,3,FALSE)</f>
        <v>200000</v>
      </c>
    </row>
    <row r="120" spans="1:33" x14ac:dyDescent="0.2">
      <c r="A120" s="100">
        <v>119</v>
      </c>
      <c r="B120" s="101" t="s">
        <v>215</v>
      </c>
      <c r="C120" s="102">
        <f t="shared" si="3"/>
        <v>1900580</v>
      </c>
      <c r="D120" s="103" t="s">
        <v>90</v>
      </c>
      <c r="E120" s="108">
        <f>VLOOKUP(D120,'GOLFER MONEY WON'!$1:$1048576,3,FALSE)</f>
        <v>432000</v>
      </c>
      <c r="F120" s="104" t="s">
        <v>107</v>
      </c>
      <c r="G120" s="108">
        <f>VLOOKUP(F120,'GOLFER MONEY WON'!$1:$1048576,3,FALSE)</f>
        <v>432000</v>
      </c>
      <c r="H120" s="113" t="s">
        <v>110</v>
      </c>
      <c r="I120" s="114">
        <f>VLOOKUP(H120,'GOLFER MONEY WON'!$1:$1048576,3,FALSE)</f>
        <v>147000</v>
      </c>
      <c r="J120" s="113" t="s">
        <v>302</v>
      </c>
      <c r="K120" s="114">
        <f>VLOOKUP(J120,'GOLFER MONEY WON'!$1:$1048576,3,FALSE)</f>
        <v>79200</v>
      </c>
      <c r="L120" s="113" t="s">
        <v>109</v>
      </c>
      <c r="M120" s="114">
        <f>VLOOKUP(L120,'GOLFER MONEY WON'!$1:$1048576,3,FALSE)</f>
        <v>111600</v>
      </c>
      <c r="N120" s="105" t="s">
        <v>108</v>
      </c>
      <c r="O120" s="116">
        <f>VLOOKUP(N120,'GOLFER MONEY WON'!$1:$1048576,3,FALSE)</f>
        <v>0</v>
      </c>
      <c r="P120" s="105" t="s">
        <v>306</v>
      </c>
      <c r="Q120" s="116">
        <f>VLOOKUP(P120,'GOLFER MONEY WON'!$1:$1048576,3,FALSE)</f>
        <v>66600</v>
      </c>
      <c r="R120" s="105" t="s">
        <v>309</v>
      </c>
      <c r="S120" s="116">
        <f>VLOOKUP(R120,'GOLFER MONEY WON'!$1:$1048576,3,FALSE)</f>
        <v>261000</v>
      </c>
      <c r="T120" s="119" t="s">
        <v>231</v>
      </c>
      <c r="U120" s="120">
        <f>VLOOKUP(T120,'GOLFER MONEY WON'!$1:$1048576,3,FALSE)</f>
        <v>125100</v>
      </c>
      <c r="V120" s="121" t="s">
        <v>117</v>
      </c>
      <c r="W120" s="120">
        <f>VLOOKUP(V120,'GOLFER MONEY WON'!$1:$1048576,3,FALSE)</f>
        <v>46080</v>
      </c>
      <c r="X120" s="121" t="s">
        <v>317</v>
      </c>
      <c r="Y120" s="120">
        <f>VLOOKUP(X120,'GOLFER MONEY WON'!$1:$1048576,3,FALSE)</f>
        <v>0</v>
      </c>
      <c r="Z120" s="123" t="s">
        <v>322</v>
      </c>
      <c r="AA120" s="110">
        <f>VLOOKUP(Z120,'GOLFER MONEY WON'!$1:$1048576,3,FALSE)</f>
        <v>0</v>
      </c>
      <c r="AB120" s="123" t="s">
        <v>236</v>
      </c>
      <c r="AC120" s="110">
        <f>VLOOKUP(AB120,'GOLFER MONEY WON'!$1:$1048576,3,FALSE)</f>
        <v>0</v>
      </c>
      <c r="AD120" s="126" t="s">
        <v>329</v>
      </c>
      <c r="AE120" s="127">
        <f>VLOOKUP(AD120,'GOLFER MONEY WON'!$1:$1048576,3,FALSE)</f>
        <v>200000</v>
      </c>
      <c r="AF120" s="126" t="s">
        <v>325</v>
      </c>
      <c r="AG120" s="127">
        <f>VLOOKUP(AF120,'GOLFER MONEY WON'!$1:$1048576,3,FALSE)</f>
        <v>0</v>
      </c>
    </row>
    <row r="121" spans="1:33" x14ac:dyDescent="0.2">
      <c r="A121" s="100">
        <v>120</v>
      </c>
      <c r="B121" s="101" t="s">
        <v>199</v>
      </c>
      <c r="C121" s="102">
        <f t="shared" si="3"/>
        <v>1899500</v>
      </c>
      <c r="D121" s="103" t="s">
        <v>116</v>
      </c>
      <c r="E121" s="108">
        <f>VLOOKUP(D121,'GOLFER MONEY WON'!$1:$1048576,3,FALSE)</f>
        <v>97200</v>
      </c>
      <c r="F121" s="104" t="s">
        <v>107</v>
      </c>
      <c r="G121" s="108">
        <f>VLOOKUP(F121,'GOLFER MONEY WON'!$1:$1048576,3,FALSE)</f>
        <v>432000</v>
      </c>
      <c r="H121" s="113" t="s">
        <v>110</v>
      </c>
      <c r="I121" s="114">
        <f>VLOOKUP(H121,'GOLFER MONEY WON'!$1:$1048576,3,FALSE)</f>
        <v>147000</v>
      </c>
      <c r="J121" s="113" t="s">
        <v>356</v>
      </c>
      <c r="K121" s="114">
        <f>VLOOKUP(J121,'GOLFER MONEY WON'!$1:$1048576,3,FALSE)</f>
        <v>261000</v>
      </c>
      <c r="L121" s="113" t="s">
        <v>100</v>
      </c>
      <c r="M121" s="114">
        <f>VLOOKUP(L121,'GOLFER MONEY WON'!$1:$1048576,3,FALSE)</f>
        <v>261000</v>
      </c>
      <c r="N121" s="105" t="s">
        <v>115</v>
      </c>
      <c r="O121" s="116">
        <f>VLOOKUP(N121,'GOLFER MONEY WON'!$1:$1048576,3,FALSE)</f>
        <v>0</v>
      </c>
      <c r="P121" s="105" t="s">
        <v>124</v>
      </c>
      <c r="Q121" s="116">
        <f>VLOOKUP(P121,'GOLFER MONEY WON'!$1:$1048576,3,FALSE)</f>
        <v>125100</v>
      </c>
      <c r="R121" s="105" t="s">
        <v>309</v>
      </c>
      <c r="S121" s="116">
        <f>VLOOKUP(R121,'GOLFER MONEY WON'!$1:$1048576,3,FALSE)</f>
        <v>261000</v>
      </c>
      <c r="T121" s="119" t="s">
        <v>222</v>
      </c>
      <c r="U121" s="120">
        <f>VLOOKUP(T121,'GOLFER MONEY WON'!$1:$1048576,3,FALSE)</f>
        <v>57600</v>
      </c>
      <c r="V121" s="121" t="s">
        <v>235</v>
      </c>
      <c r="W121" s="120">
        <f>VLOOKUP(V121,'GOLFER MONEY WON'!$1:$1048576,3,FALSE)</f>
        <v>57600</v>
      </c>
      <c r="X121" s="121" t="s">
        <v>317</v>
      </c>
      <c r="Y121" s="120">
        <f>VLOOKUP(X121,'GOLFER MONEY WON'!$1:$1048576,3,FALSE)</f>
        <v>0</v>
      </c>
      <c r="Z121" s="123" t="s">
        <v>321</v>
      </c>
      <c r="AA121" s="110">
        <f>VLOOKUP(Z121,'GOLFER MONEY WON'!$1:$1048576,3,FALSE)</f>
        <v>0</v>
      </c>
      <c r="AB121" s="123" t="s">
        <v>236</v>
      </c>
      <c r="AC121" s="110">
        <f>VLOOKUP(AB121,'GOLFER MONEY WON'!$1:$1048576,3,FALSE)</f>
        <v>0</v>
      </c>
      <c r="AD121" s="126" t="s">
        <v>329</v>
      </c>
      <c r="AE121" s="127">
        <f>VLOOKUP(AD121,'GOLFER MONEY WON'!$1:$1048576,3,FALSE)</f>
        <v>200000</v>
      </c>
      <c r="AF121" s="126" t="s">
        <v>325</v>
      </c>
      <c r="AG121" s="127">
        <f>VLOOKUP(AF121,'GOLFER MONEY WON'!$1:$1048576,3,FALSE)</f>
        <v>0</v>
      </c>
    </row>
    <row r="122" spans="1:33" x14ac:dyDescent="0.2">
      <c r="A122" s="100">
        <v>121</v>
      </c>
      <c r="B122" s="101" t="s">
        <v>250</v>
      </c>
      <c r="C122" s="102">
        <f t="shared" si="3"/>
        <v>1882400</v>
      </c>
      <c r="D122" s="103" t="s">
        <v>95</v>
      </c>
      <c r="E122" s="108">
        <f>VLOOKUP(D122,'GOLFER MONEY WON'!$1:$1048576,3,FALSE)</f>
        <v>0</v>
      </c>
      <c r="F122" s="103" t="s">
        <v>107</v>
      </c>
      <c r="G122" s="108">
        <f>VLOOKUP(F122,'GOLFER MONEY WON'!$1:$1048576,3,FALSE)</f>
        <v>432000</v>
      </c>
      <c r="H122" s="113" t="s">
        <v>302</v>
      </c>
      <c r="I122" s="114">
        <f>VLOOKUP(H122,'GOLFER MONEY WON'!$1:$1048576,3,FALSE)</f>
        <v>79200</v>
      </c>
      <c r="J122" s="113" t="s">
        <v>230</v>
      </c>
      <c r="K122" s="114">
        <f>VLOOKUP(J122,'GOLFER MONEY WON'!$1:$1048576,3,FALSE)</f>
        <v>580500</v>
      </c>
      <c r="L122" s="113" t="s">
        <v>110</v>
      </c>
      <c r="M122" s="114">
        <f>VLOOKUP(L122,'GOLFER MONEY WON'!$1:$1048576,3,FALSE)</f>
        <v>147000</v>
      </c>
      <c r="N122" s="105" t="s">
        <v>309</v>
      </c>
      <c r="O122" s="116">
        <f>VLOOKUP(N122,'GOLFER MONEY WON'!$1:$1048576,3,FALSE)</f>
        <v>261000</v>
      </c>
      <c r="P122" s="105" t="s">
        <v>233</v>
      </c>
      <c r="Q122" s="116">
        <f>VLOOKUP(P122,'GOLFER MONEY WON'!$1:$1048576,3,FALSE)</f>
        <v>0</v>
      </c>
      <c r="R122" s="105" t="s">
        <v>124</v>
      </c>
      <c r="S122" s="116">
        <f>VLOOKUP(R122,'GOLFER MONEY WON'!$1:$1048576,3,FALSE)</f>
        <v>125100</v>
      </c>
      <c r="T122" s="119" t="s">
        <v>118</v>
      </c>
      <c r="U122" s="120">
        <f>VLOOKUP(T122,'GOLFER MONEY WON'!$1:$1048576,3,FALSE)</f>
        <v>0</v>
      </c>
      <c r="V122" s="121" t="s">
        <v>222</v>
      </c>
      <c r="W122" s="120">
        <f>VLOOKUP(V122,'GOLFER MONEY WON'!$1:$1048576,3,FALSE)</f>
        <v>57600</v>
      </c>
      <c r="X122" s="121" t="s">
        <v>317</v>
      </c>
      <c r="Y122" s="120">
        <f>VLOOKUP(X122,'GOLFER MONEY WON'!$1:$1048576,3,FALSE)</f>
        <v>0</v>
      </c>
      <c r="Z122" s="123" t="s">
        <v>321</v>
      </c>
      <c r="AA122" s="110">
        <f>VLOOKUP(Z122,'GOLFER MONEY WON'!$1:$1048576,3,FALSE)</f>
        <v>0</v>
      </c>
      <c r="AB122" s="123" t="s">
        <v>236</v>
      </c>
      <c r="AC122" s="110">
        <f>VLOOKUP(AB122,'GOLFER MONEY WON'!$1:$1048576,3,FALSE)</f>
        <v>0</v>
      </c>
      <c r="AD122" s="126" t="s">
        <v>329</v>
      </c>
      <c r="AE122" s="127">
        <f>VLOOKUP(AD122,'GOLFER MONEY WON'!$1:$1048576,3,FALSE)</f>
        <v>200000</v>
      </c>
      <c r="AF122" s="126" t="s">
        <v>325</v>
      </c>
      <c r="AG122" s="127">
        <f>VLOOKUP(AF122,'GOLFER MONEY WON'!$1:$1048576,3,FALSE)</f>
        <v>0</v>
      </c>
    </row>
    <row r="123" spans="1:33" x14ac:dyDescent="0.2">
      <c r="A123" s="100">
        <v>122</v>
      </c>
      <c r="B123" s="101" t="s">
        <v>159</v>
      </c>
      <c r="C123" s="102">
        <f t="shared" si="3"/>
        <v>1879740</v>
      </c>
      <c r="D123" s="103" t="s">
        <v>90</v>
      </c>
      <c r="E123" s="108">
        <f>VLOOKUP(D123,'GOLFER MONEY WON'!$1:$1048576,3,FALSE)</f>
        <v>432000</v>
      </c>
      <c r="F123" s="104" t="s">
        <v>106</v>
      </c>
      <c r="G123" s="108">
        <f>VLOOKUP(F123,'GOLFER MONEY WON'!$1:$1048576,3,FALSE)</f>
        <v>333000</v>
      </c>
      <c r="H123" s="113" t="s">
        <v>302</v>
      </c>
      <c r="I123" s="114">
        <f>VLOOKUP(H123,'GOLFER MONEY WON'!$1:$1048576,3,FALSE)</f>
        <v>79200</v>
      </c>
      <c r="J123" s="113" t="s">
        <v>91</v>
      </c>
      <c r="K123" s="114">
        <f>VLOOKUP(J123,'GOLFER MONEY WON'!$1:$1048576,3,FALSE)</f>
        <v>50760</v>
      </c>
      <c r="L123" s="113" t="s">
        <v>145</v>
      </c>
      <c r="M123" s="114">
        <f>VLOOKUP(L123,'GOLFER MONEY WON'!$1:$1048576,3,FALSE)</f>
        <v>580500</v>
      </c>
      <c r="N123" s="105" t="s">
        <v>119</v>
      </c>
      <c r="O123" s="116">
        <f>VLOOKUP(N123,'GOLFER MONEY WON'!$1:$1048576,3,FALSE)</f>
        <v>0</v>
      </c>
      <c r="P123" s="105" t="s">
        <v>309</v>
      </c>
      <c r="Q123" s="116">
        <f>VLOOKUP(P123,'GOLFER MONEY WON'!$1:$1048576,3,FALSE)</f>
        <v>261000</v>
      </c>
      <c r="R123" s="105" t="s">
        <v>225</v>
      </c>
      <c r="S123" s="116">
        <f>VLOOKUP(R123,'GOLFER MONEY WON'!$1:$1048576,3,FALSE)</f>
        <v>0</v>
      </c>
      <c r="T123" s="119" t="s">
        <v>312</v>
      </c>
      <c r="U123" s="120">
        <f>VLOOKUP(T123,'GOLFER MONEY WON'!$1:$1048576,3,FALSE)</f>
        <v>0</v>
      </c>
      <c r="V123" s="121" t="s">
        <v>121</v>
      </c>
      <c r="W123" s="120">
        <f>VLOOKUP(V123,'GOLFER MONEY WON'!$1:$1048576,3,FALSE)</f>
        <v>0</v>
      </c>
      <c r="X123" s="121" t="s">
        <v>125</v>
      </c>
      <c r="Y123" s="120">
        <f>VLOOKUP(X123,'GOLFER MONEY WON'!$1:$1048576,3,FALSE)</f>
        <v>97200</v>
      </c>
      <c r="Z123" s="123" t="s">
        <v>126</v>
      </c>
      <c r="AA123" s="110">
        <f>VLOOKUP(Z123,'GOLFER MONEY WON'!$1:$1048576,3,FALSE)</f>
        <v>0</v>
      </c>
      <c r="AB123" s="123" t="s">
        <v>127</v>
      </c>
      <c r="AC123" s="110">
        <f>VLOOKUP(AB123,'GOLFER MONEY WON'!$1:$1048576,3,FALSE)</f>
        <v>46080</v>
      </c>
      <c r="AD123" s="126" t="s">
        <v>326</v>
      </c>
      <c r="AE123" s="127">
        <f>VLOOKUP(AD123,'GOLFER MONEY WON'!$1:$1048576,3,FALSE)</f>
        <v>0</v>
      </c>
      <c r="AF123" s="126" t="s">
        <v>328</v>
      </c>
      <c r="AG123" s="127">
        <f>VLOOKUP(AF123,'GOLFER MONEY WON'!$1:$1048576,3,FALSE)</f>
        <v>0</v>
      </c>
    </row>
    <row r="124" spans="1:33" x14ac:dyDescent="0.2">
      <c r="A124" s="100">
        <v>123</v>
      </c>
      <c r="B124" s="101" t="s">
        <v>363</v>
      </c>
      <c r="C124" s="102">
        <f t="shared" si="3"/>
        <v>1879700</v>
      </c>
      <c r="D124" s="103" t="s">
        <v>95</v>
      </c>
      <c r="E124" s="108">
        <f>VLOOKUP(D124,'GOLFER MONEY WON'!$1:$1048576,3,FALSE)</f>
        <v>0</v>
      </c>
      <c r="F124" s="104" t="s">
        <v>107</v>
      </c>
      <c r="G124" s="108">
        <f>VLOOKUP(F124,'GOLFER MONEY WON'!$1:$1048576,3,FALSE)</f>
        <v>432000</v>
      </c>
      <c r="H124" s="113" t="s">
        <v>230</v>
      </c>
      <c r="I124" s="114">
        <f>VLOOKUP(H124,'GOLFER MONEY WON'!$1:$1048576,3,FALSE)</f>
        <v>580500</v>
      </c>
      <c r="J124" s="113" t="s">
        <v>110</v>
      </c>
      <c r="K124" s="114">
        <f>VLOOKUP(J124,'GOLFER MONEY WON'!$1:$1048576,3,FALSE)</f>
        <v>147000</v>
      </c>
      <c r="L124" s="113" t="s">
        <v>302</v>
      </c>
      <c r="M124" s="114">
        <f>VLOOKUP(L124,'GOLFER MONEY WON'!$1:$1048576,3,FALSE)</f>
        <v>79200</v>
      </c>
      <c r="N124" s="105" t="s">
        <v>233</v>
      </c>
      <c r="O124" s="116">
        <f>VLOOKUP(N124,'GOLFER MONEY WON'!$1:$1048576,3,FALSE)</f>
        <v>0</v>
      </c>
      <c r="P124" s="105" t="s">
        <v>309</v>
      </c>
      <c r="Q124" s="116">
        <f>VLOOKUP(P124,'GOLFER MONEY WON'!$1:$1048576,3,FALSE)</f>
        <v>261000</v>
      </c>
      <c r="R124" s="105" t="s">
        <v>305</v>
      </c>
      <c r="S124" s="116">
        <f>VLOOKUP(R124,'GOLFER MONEY WON'!$1:$1048576,3,FALSE)</f>
        <v>43200</v>
      </c>
      <c r="T124" s="119" t="s">
        <v>320</v>
      </c>
      <c r="U124" s="120">
        <f>VLOOKUP(T124,'GOLFER MONEY WON'!$1:$1048576,3,FALSE)</f>
        <v>79200</v>
      </c>
      <c r="V124" s="121" t="s">
        <v>222</v>
      </c>
      <c r="W124" s="120">
        <f>VLOOKUP(V124,'GOLFER MONEY WON'!$1:$1048576,3,FALSE)</f>
        <v>57600</v>
      </c>
      <c r="X124" s="121" t="s">
        <v>317</v>
      </c>
      <c r="Y124" s="120">
        <f>VLOOKUP(X124,'GOLFER MONEY WON'!$1:$1048576,3,FALSE)</f>
        <v>0</v>
      </c>
      <c r="Z124" s="123" t="s">
        <v>321</v>
      </c>
      <c r="AA124" s="110">
        <f>VLOOKUP(Z124,'GOLFER MONEY WON'!$1:$1048576,3,FALSE)</f>
        <v>0</v>
      </c>
      <c r="AB124" s="123" t="s">
        <v>236</v>
      </c>
      <c r="AC124" s="110">
        <f>VLOOKUP(AB124,'GOLFER MONEY WON'!$1:$1048576,3,FALSE)</f>
        <v>0</v>
      </c>
      <c r="AD124" s="126" t="s">
        <v>329</v>
      </c>
      <c r="AE124" s="127">
        <f>VLOOKUP(AD124,'GOLFER MONEY WON'!$1:$1048576,3,FALSE)</f>
        <v>200000</v>
      </c>
      <c r="AF124" s="126" t="s">
        <v>325</v>
      </c>
      <c r="AG124" s="127">
        <f>VLOOKUP(AF124,'GOLFER MONEY WON'!$1:$1048576,3,FALSE)</f>
        <v>0</v>
      </c>
    </row>
    <row r="125" spans="1:33" x14ac:dyDescent="0.2">
      <c r="A125" s="100">
        <v>124</v>
      </c>
      <c r="B125" s="101" t="s">
        <v>15</v>
      </c>
      <c r="C125" s="102">
        <f t="shared" si="3"/>
        <v>1870560</v>
      </c>
      <c r="D125" s="103" t="s">
        <v>106</v>
      </c>
      <c r="E125" s="108">
        <f>VLOOKUP(D125,'GOLFER MONEY WON'!$1:$1048576,3,FALSE)</f>
        <v>333000</v>
      </c>
      <c r="F125" s="104" t="s">
        <v>107</v>
      </c>
      <c r="G125" s="108">
        <f>VLOOKUP(F125,'GOLFER MONEY WON'!$1:$1048576,3,FALSE)</f>
        <v>432000</v>
      </c>
      <c r="H125" s="113" t="s">
        <v>111</v>
      </c>
      <c r="I125" s="114">
        <f>VLOOKUP(H125,'GOLFER MONEY WON'!$1:$1048576,3,FALSE)</f>
        <v>97200</v>
      </c>
      <c r="J125" s="113" t="s">
        <v>132</v>
      </c>
      <c r="K125" s="114">
        <f>VLOOKUP(J125,'GOLFER MONEY WON'!$1:$1048576,3,FALSE)</f>
        <v>0</v>
      </c>
      <c r="L125" s="113" t="s">
        <v>91</v>
      </c>
      <c r="M125" s="114">
        <f>VLOOKUP(L125,'GOLFER MONEY WON'!$1:$1048576,3,FALSE)</f>
        <v>50760</v>
      </c>
      <c r="N125" s="105" t="s">
        <v>234</v>
      </c>
      <c r="O125" s="116">
        <f>VLOOKUP(N125,'GOLFER MONEY WON'!$1:$1048576,3,FALSE)</f>
        <v>744000</v>
      </c>
      <c r="P125" s="105" t="s">
        <v>150</v>
      </c>
      <c r="Q125" s="116">
        <f>VLOOKUP(P125,'GOLFER MONEY WON'!$1:$1048576,3,FALSE)</f>
        <v>0</v>
      </c>
      <c r="R125" s="105" t="s">
        <v>225</v>
      </c>
      <c r="S125" s="116">
        <f>VLOOKUP(R125,'GOLFER MONEY WON'!$1:$1048576,3,FALSE)</f>
        <v>0</v>
      </c>
      <c r="T125" s="119" t="s">
        <v>118</v>
      </c>
      <c r="U125" s="120">
        <f>VLOOKUP(T125,'GOLFER MONEY WON'!$1:$1048576,3,FALSE)</f>
        <v>0</v>
      </c>
      <c r="V125" s="121" t="s">
        <v>314</v>
      </c>
      <c r="W125" s="120">
        <f>VLOOKUP(V125,'GOLFER MONEY WON'!$1:$1048576,3,FALSE)</f>
        <v>66600</v>
      </c>
      <c r="X125" s="121" t="s">
        <v>318</v>
      </c>
      <c r="Y125" s="120">
        <f>VLOOKUP(X125,'GOLFER MONEY WON'!$1:$1048576,3,FALSE)</f>
        <v>147000</v>
      </c>
      <c r="Z125" s="123" t="s">
        <v>126</v>
      </c>
      <c r="AA125" s="110">
        <f>VLOOKUP(Z125,'GOLFER MONEY WON'!$1:$1048576,3,FALSE)</f>
        <v>0</v>
      </c>
      <c r="AB125" s="123" t="s">
        <v>236</v>
      </c>
      <c r="AC125" s="110">
        <f>VLOOKUP(AB125,'GOLFER MONEY WON'!$1:$1048576,3,FALSE)</f>
        <v>0</v>
      </c>
      <c r="AD125" s="126" t="s">
        <v>328</v>
      </c>
      <c r="AE125" s="127">
        <f>VLOOKUP(AD125,'GOLFER MONEY WON'!$1:$1048576,3,FALSE)</f>
        <v>0</v>
      </c>
      <c r="AF125" s="126" t="s">
        <v>325</v>
      </c>
      <c r="AG125" s="127">
        <f>VLOOKUP(AF125,'GOLFER MONEY WON'!$1:$1048576,3,FALSE)</f>
        <v>0</v>
      </c>
    </row>
    <row r="126" spans="1:33" x14ac:dyDescent="0.2">
      <c r="A126" s="100">
        <v>125</v>
      </c>
      <c r="B126" s="101" t="s">
        <v>364</v>
      </c>
      <c r="C126" s="102">
        <f t="shared" si="3"/>
        <v>1866200</v>
      </c>
      <c r="D126" s="103" t="s">
        <v>95</v>
      </c>
      <c r="E126" s="108">
        <f>VLOOKUP(D126,'GOLFER MONEY WON'!$1:$1048576,3,FALSE)</f>
        <v>0</v>
      </c>
      <c r="F126" s="104" t="s">
        <v>107</v>
      </c>
      <c r="G126" s="108">
        <f>VLOOKUP(F126,'GOLFER MONEY WON'!$1:$1048576,3,FALSE)</f>
        <v>432000</v>
      </c>
      <c r="H126" s="113" t="s">
        <v>302</v>
      </c>
      <c r="I126" s="114">
        <f>VLOOKUP(H126,'GOLFER MONEY WON'!$1:$1048576,3,FALSE)</f>
        <v>79200</v>
      </c>
      <c r="J126" s="113" t="s">
        <v>134</v>
      </c>
      <c r="K126" s="114">
        <f>VLOOKUP(J126,'GOLFER MONEY WON'!$1:$1048576,3,FALSE)</f>
        <v>66600</v>
      </c>
      <c r="L126" s="113" t="s">
        <v>100</v>
      </c>
      <c r="M126" s="114">
        <f>VLOOKUP(L126,'GOLFER MONEY WON'!$1:$1048576,3,FALSE)</f>
        <v>261000</v>
      </c>
      <c r="N126" s="105" t="s">
        <v>113</v>
      </c>
      <c r="O126" s="116">
        <f>VLOOKUP(N126,'GOLFER MONEY WON'!$1:$1048576,3,FALSE)</f>
        <v>79200</v>
      </c>
      <c r="P126" s="105" t="s">
        <v>233</v>
      </c>
      <c r="Q126" s="116">
        <f>VLOOKUP(P126,'GOLFER MONEY WON'!$1:$1048576,3,FALSE)</f>
        <v>0</v>
      </c>
      <c r="R126" s="105" t="s">
        <v>308</v>
      </c>
      <c r="S126" s="116">
        <f>VLOOKUP(R126,'GOLFER MONEY WON'!$1:$1048576,3,FALSE)</f>
        <v>522000</v>
      </c>
      <c r="T126" s="119" t="s">
        <v>318</v>
      </c>
      <c r="U126" s="120">
        <f>VLOOKUP(T126,'GOLFER MONEY WON'!$1:$1048576,3,FALSE)</f>
        <v>147000</v>
      </c>
      <c r="V126" s="121" t="s">
        <v>320</v>
      </c>
      <c r="W126" s="120">
        <f>VLOOKUP(V126,'GOLFER MONEY WON'!$1:$1048576,3,FALSE)</f>
        <v>79200</v>
      </c>
      <c r="X126" s="121" t="s">
        <v>317</v>
      </c>
      <c r="Y126" s="120">
        <f>VLOOKUP(X126,'GOLFER MONEY WON'!$1:$1048576,3,FALSE)</f>
        <v>0</v>
      </c>
      <c r="Z126" s="123" t="s">
        <v>126</v>
      </c>
      <c r="AA126" s="110">
        <f>VLOOKUP(Z126,'GOLFER MONEY WON'!$1:$1048576,3,FALSE)</f>
        <v>0</v>
      </c>
      <c r="AB126" s="123" t="s">
        <v>236</v>
      </c>
      <c r="AC126" s="110">
        <f>VLOOKUP(AB126,'GOLFER MONEY WON'!$1:$1048576,3,FALSE)</f>
        <v>0</v>
      </c>
      <c r="AD126" s="126" t="s">
        <v>329</v>
      </c>
      <c r="AE126" s="127">
        <f>VLOOKUP(AD126,'GOLFER MONEY WON'!$1:$1048576,3,FALSE)</f>
        <v>200000</v>
      </c>
      <c r="AF126" s="126" t="s">
        <v>325</v>
      </c>
      <c r="AG126" s="127">
        <f>VLOOKUP(AF126,'GOLFER MONEY WON'!$1:$1048576,3,FALSE)</f>
        <v>0</v>
      </c>
    </row>
    <row r="127" spans="1:33" x14ac:dyDescent="0.2">
      <c r="A127" s="100">
        <v>126</v>
      </c>
      <c r="B127" s="101" t="s">
        <v>152</v>
      </c>
      <c r="C127" s="102">
        <f t="shared" si="3"/>
        <v>1864100</v>
      </c>
      <c r="D127" s="104" t="s">
        <v>95</v>
      </c>
      <c r="E127" s="108">
        <f>VLOOKUP(D127,'GOLFER MONEY WON'!$1:$1048576,3,FALSE)</f>
        <v>0</v>
      </c>
      <c r="F127" s="104" t="s">
        <v>116</v>
      </c>
      <c r="G127" s="108">
        <f>VLOOKUP(F127,'GOLFER MONEY WON'!$1:$1048576,3,FALSE)</f>
        <v>97200</v>
      </c>
      <c r="H127" s="113" t="s">
        <v>356</v>
      </c>
      <c r="I127" s="114">
        <f>VLOOKUP(H127,'GOLFER MONEY WON'!$1:$1048576,3,FALSE)</f>
        <v>261000</v>
      </c>
      <c r="J127" s="113" t="s">
        <v>134</v>
      </c>
      <c r="K127" s="114">
        <f>VLOOKUP(J127,'GOLFER MONEY WON'!$1:$1048576,3,FALSE)</f>
        <v>66600</v>
      </c>
      <c r="L127" s="113" t="s">
        <v>145</v>
      </c>
      <c r="M127" s="114">
        <f>VLOOKUP(L127,'GOLFER MONEY WON'!$1:$1048576,3,FALSE)</f>
        <v>580500</v>
      </c>
      <c r="N127" s="105" t="s">
        <v>115</v>
      </c>
      <c r="O127" s="116">
        <f>VLOOKUP(N127,'GOLFER MONEY WON'!$1:$1048576,3,FALSE)</f>
        <v>0</v>
      </c>
      <c r="P127" s="105" t="s">
        <v>233</v>
      </c>
      <c r="Q127" s="116">
        <f>VLOOKUP(P127,'GOLFER MONEY WON'!$1:$1048576,3,FALSE)</f>
        <v>0</v>
      </c>
      <c r="R127" s="105" t="s">
        <v>308</v>
      </c>
      <c r="S127" s="116">
        <f>VLOOKUP(R127,'GOLFER MONEY WON'!$1:$1048576,3,FALSE)</f>
        <v>522000</v>
      </c>
      <c r="T127" s="119" t="s">
        <v>320</v>
      </c>
      <c r="U127" s="120">
        <f>VLOOKUP(T127,'GOLFER MONEY WON'!$1:$1048576,3,FALSE)</f>
        <v>79200</v>
      </c>
      <c r="V127" s="121" t="s">
        <v>222</v>
      </c>
      <c r="W127" s="120">
        <f>VLOOKUP(V127,'GOLFER MONEY WON'!$1:$1048576,3,FALSE)</f>
        <v>57600</v>
      </c>
      <c r="X127" s="121" t="s">
        <v>317</v>
      </c>
      <c r="Y127" s="120">
        <f>VLOOKUP(X127,'GOLFER MONEY WON'!$1:$1048576,3,FALSE)</f>
        <v>0</v>
      </c>
      <c r="Z127" s="123" t="s">
        <v>321</v>
      </c>
      <c r="AA127" s="110">
        <f>VLOOKUP(Z127,'GOLFER MONEY WON'!$1:$1048576,3,FALSE)</f>
        <v>0</v>
      </c>
      <c r="AB127" s="123" t="s">
        <v>236</v>
      </c>
      <c r="AC127" s="110">
        <f>VLOOKUP(AB127,'GOLFER MONEY WON'!$1:$1048576,3,FALSE)</f>
        <v>0</v>
      </c>
      <c r="AD127" s="126" t="s">
        <v>326</v>
      </c>
      <c r="AE127" s="127">
        <f>VLOOKUP(AD127,'GOLFER MONEY WON'!$1:$1048576,3,FALSE)</f>
        <v>0</v>
      </c>
      <c r="AF127" s="126" t="s">
        <v>329</v>
      </c>
      <c r="AG127" s="127">
        <f>VLOOKUP(AF127,'GOLFER MONEY WON'!$1:$1048576,3,FALSE)</f>
        <v>200000</v>
      </c>
    </row>
    <row r="128" spans="1:33" x14ac:dyDescent="0.2">
      <c r="A128" s="100">
        <v>127</v>
      </c>
      <c r="B128" s="101" t="s">
        <v>161</v>
      </c>
      <c r="C128" s="102">
        <f t="shared" si="3"/>
        <v>1845900</v>
      </c>
      <c r="D128" s="103" t="s">
        <v>116</v>
      </c>
      <c r="E128" s="108">
        <f>VLOOKUP(D128,'GOLFER MONEY WON'!$1:$1048576,3,FALSE)</f>
        <v>97200</v>
      </c>
      <c r="F128" s="103" t="s">
        <v>93</v>
      </c>
      <c r="G128" s="108">
        <f>VLOOKUP(F128,'GOLFER MONEY WON'!$1:$1048576,3,FALSE)</f>
        <v>0</v>
      </c>
      <c r="H128" s="113" t="s">
        <v>356</v>
      </c>
      <c r="I128" s="114">
        <f>VLOOKUP(H128,'GOLFER MONEY WON'!$1:$1048576,3,FALSE)</f>
        <v>261000</v>
      </c>
      <c r="J128" s="113" t="s">
        <v>145</v>
      </c>
      <c r="K128" s="114">
        <f>VLOOKUP(J128,'GOLFER MONEY WON'!$1:$1048576,3,FALSE)</f>
        <v>580500</v>
      </c>
      <c r="L128" s="113" t="s">
        <v>303</v>
      </c>
      <c r="M128" s="114">
        <f>VLOOKUP(L128,'GOLFER MONEY WON'!$1:$1048576,3,FALSE)</f>
        <v>261000</v>
      </c>
      <c r="N128" s="105" t="s">
        <v>309</v>
      </c>
      <c r="O128" s="116">
        <f>VLOOKUP(N128,'GOLFER MONEY WON'!$1:$1048576,3,FALSE)</f>
        <v>261000</v>
      </c>
      <c r="P128" s="105" t="s">
        <v>305</v>
      </c>
      <c r="Q128" s="116">
        <f>VLOOKUP(P128,'GOLFER MONEY WON'!$1:$1048576,3,FALSE)</f>
        <v>43200</v>
      </c>
      <c r="R128" s="105" t="s">
        <v>89</v>
      </c>
      <c r="S128" s="116">
        <f>VLOOKUP(R128,'GOLFER MONEY WON'!$1:$1048576,3,FALSE)</f>
        <v>0</v>
      </c>
      <c r="T128" s="119" t="s">
        <v>316</v>
      </c>
      <c r="U128" s="120">
        <f>VLOOKUP(T128,'GOLFER MONEY WON'!$1:$1048576,3,FALSE)</f>
        <v>187200</v>
      </c>
      <c r="V128" s="121" t="s">
        <v>315</v>
      </c>
      <c r="W128" s="120">
        <f>VLOOKUP(V128,'GOLFER MONEY WON'!$1:$1048576,3,FALSE)</f>
        <v>97200</v>
      </c>
      <c r="X128" s="121" t="s">
        <v>222</v>
      </c>
      <c r="Y128" s="120">
        <f>VLOOKUP(X128,'GOLFER MONEY WON'!$1:$1048576,3,FALSE)</f>
        <v>57600</v>
      </c>
      <c r="Z128" s="123" t="s">
        <v>321</v>
      </c>
      <c r="AA128" s="110">
        <f>VLOOKUP(Z128,'GOLFER MONEY WON'!$1:$1048576,3,FALSE)</f>
        <v>0</v>
      </c>
      <c r="AB128" s="123" t="s">
        <v>236</v>
      </c>
      <c r="AC128" s="110">
        <f>VLOOKUP(AB128,'GOLFER MONEY WON'!$1:$1048576,3,FALSE)</f>
        <v>0</v>
      </c>
      <c r="AD128" s="126" t="s">
        <v>324</v>
      </c>
      <c r="AE128" s="127">
        <f>VLOOKUP(AD128,'GOLFER MONEY WON'!$1:$1048576,3,FALSE)</f>
        <v>0</v>
      </c>
      <c r="AF128" s="126" t="s">
        <v>327</v>
      </c>
      <c r="AG128" s="127">
        <f>VLOOKUP(AF128,'GOLFER MONEY WON'!$1:$1048576,3,FALSE)</f>
        <v>0</v>
      </c>
    </row>
    <row r="129" spans="1:33" x14ac:dyDescent="0.2">
      <c r="A129" s="100">
        <v>128</v>
      </c>
      <c r="B129" s="101" t="s">
        <v>211</v>
      </c>
      <c r="C129" s="102">
        <f t="shared" si="3"/>
        <v>1841640</v>
      </c>
      <c r="D129" s="103" t="s">
        <v>93</v>
      </c>
      <c r="E129" s="108">
        <f>VLOOKUP(D129,'GOLFER MONEY WON'!$1:$1048576,3,FALSE)</f>
        <v>0</v>
      </c>
      <c r="F129" s="104" t="s">
        <v>101</v>
      </c>
      <c r="G129" s="108">
        <f>VLOOKUP(F129,'GOLFER MONEY WON'!$1:$1048576,3,FALSE)</f>
        <v>744000</v>
      </c>
      <c r="H129" s="113" t="s">
        <v>94</v>
      </c>
      <c r="I129" s="114">
        <f>VLOOKUP(H129,'GOLFER MONEY WON'!$1:$1048576,3,FALSE)</f>
        <v>744000</v>
      </c>
      <c r="J129" s="113" t="s">
        <v>91</v>
      </c>
      <c r="K129" s="114">
        <f>VLOOKUP(J129,'GOLFER MONEY WON'!$1:$1048576,3,FALSE)</f>
        <v>50760</v>
      </c>
      <c r="L129" s="113" t="s">
        <v>110</v>
      </c>
      <c r="M129" s="114">
        <f>VLOOKUP(L129,'GOLFER MONEY WON'!$1:$1048576,3,FALSE)</f>
        <v>147000</v>
      </c>
      <c r="N129" s="105" t="s">
        <v>115</v>
      </c>
      <c r="O129" s="116">
        <f>VLOOKUP(N129,'GOLFER MONEY WON'!$1:$1048576,3,FALSE)</f>
        <v>0</v>
      </c>
      <c r="P129" s="105" t="s">
        <v>306</v>
      </c>
      <c r="Q129" s="116">
        <f>VLOOKUP(P129,'GOLFER MONEY WON'!$1:$1048576,3,FALSE)</f>
        <v>66600</v>
      </c>
      <c r="R129" s="105" t="s">
        <v>305</v>
      </c>
      <c r="S129" s="116">
        <f>VLOOKUP(R129,'GOLFER MONEY WON'!$1:$1048576,3,FALSE)</f>
        <v>43200</v>
      </c>
      <c r="T129" s="119" t="s">
        <v>311</v>
      </c>
      <c r="U129" s="120">
        <f>VLOOKUP(T129,'GOLFER MONEY WON'!$1:$1048576,3,FALSE)</f>
        <v>0</v>
      </c>
      <c r="V129" s="121" t="s">
        <v>117</v>
      </c>
      <c r="W129" s="120">
        <f>VLOOKUP(V129,'GOLFER MONEY WON'!$1:$1048576,3,FALSE)</f>
        <v>46080</v>
      </c>
      <c r="X129" s="121" t="s">
        <v>317</v>
      </c>
      <c r="Y129" s="120">
        <f>VLOOKUP(X129,'GOLFER MONEY WON'!$1:$1048576,3,FALSE)</f>
        <v>0</v>
      </c>
      <c r="Z129" s="123" t="s">
        <v>321</v>
      </c>
      <c r="AA129" s="110">
        <f>VLOOKUP(Z129,'GOLFER MONEY WON'!$1:$1048576,3,FALSE)</f>
        <v>0</v>
      </c>
      <c r="AB129" s="123" t="s">
        <v>236</v>
      </c>
      <c r="AC129" s="110">
        <f>VLOOKUP(AB129,'GOLFER MONEY WON'!$1:$1048576,3,FALSE)</f>
        <v>0</v>
      </c>
      <c r="AD129" s="126" t="s">
        <v>328</v>
      </c>
      <c r="AE129" s="127">
        <f>VLOOKUP(AD129,'GOLFER MONEY WON'!$1:$1048576,3,FALSE)</f>
        <v>0</v>
      </c>
      <c r="AF129" s="126" t="s">
        <v>325</v>
      </c>
      <c r="AG129" s="127">
        <f>VLOOKUP(AF129,'GOLFER MONEY WON'!$1:$1048576,3,FALSE)</f>
        <v>0</v>
      </c>
    </row>
    <row r="130" spans="1:33" x14ac:dyDescent="0.2">
      <c r="A130" s="100">
        <v>129</v>
      </c>
      <c r="B130" s="101" t="s">
        <v>382</v>
      </c>
      <c r="C130" s="102">
        <f t="shared" ref="C130:C161" si="4">SUM(E130)+G130+I130+K130+M130+O130+Q130+S130+U130+W130+Y130+AA130+AC130+AE130+AG130</f>
        <v>1840560</v>
      </c>
      <c r="D130" s="103" t="s">
        <v>95</v>
      </c>
      <c r="E130" s="108">
        <f>VLOOKUP(D130,'GOLFER MONEY WON'!$1:$1048576,3,FALSE)</f>
        <v>0</v>
      </c>
      <c r="F130" s="104" t="s">
        <v>101</v>
      </c>
      <c r="G130" s="108">
        <f>VLOOKUP(F130,'GOLFER MONEY WON'!$1:$1048576,3,FALSE)</f>
        <v>744000</v>
      </c>
      <c r="H130" s="113" t="s">
        <v>302</v>
      </c>
      <c r="I130" s="114">
        <f>VLOOKUP(H130,'GOLFER MONEY WON'!$1:$1048576,3,FALSE)</f>
        <v>79200</v>
      </c>
      <c r="J130" s="113" t="s">
        <v>230</v>
      </c>
      <c r="K130" s="114">
        <f>VLOOKUP(J130,'GOLFER MONEY WON'!$1:$1048576,3,FALSE)</f>
        <v>580500</v>
      </c>
      <c r="L130" s="113" t="s">
        <v>91</v>
      </c>
      <c r="M130" s="114">
        <f>VLOOKUP(L130,'GOLFER MONEY WON'!$1:$1048576,3,FALSE)</f>
        <v>50760</v>
      </c>
      <c r="N130" s="105" t="s">
        <v>115</v>
      </c>
      <c r="O130" s="116">
        <f>VLOOKUP(N130,'GOLFER MONEY WON'!$1:$1048576,3,FALSE)</f>
        <v>0</v>
      </c>
      <c r="P130" s="105" t="s">
        <v>150</v>
      </c>
      <c r="Q130" s="116">
        <f>VLOOKUP(P130,'GOLFER MONEY WON'!$1:$1048576,3,FALSE)</f>
        <v>0</v>
      </c>
      <c r="R130" s="105" t="s">
        <v>309</v>
      </c>
      <c r="S130" s="116">
        <f>VLOOKUP(R130,'GOLFER MONEY WON'!$1:$1048576,3,FALSE)</f>
        <v>261000</v>
      </c>
      <c r="T130" s="119" t="s">
        <v>121</v>
      </c>
      <c r="U130" s="120">
        <f>VLOOKUP(T130,'GOLFER MONEY WON'!$1:$1048576,3,FALSE)</f>
        <v>0</v>
      </c>
      <c r="V130" s="121" t="s">
        <v>147</v>
      </c>
      <c r="W130" s="120">
        <f>VLOOKUP(V130,'GOLFER MONEY WON'!$1:$1048576,3,FALSE)</f>
        <v>125100</v>
      </c>
      <c r="X130" s="121" t="s">
        <v>317</v>
      </c>
      <c r="Y130" s="120">
        <f>VLOOKUP(X130,'GOLFER MONEY WON'!$1:$1048576,3,FALSE)</f>
        <v>0</v>
      </c>
      <c r="Z130" s="123" t="s">
        <v>126</v>
      </c>
      <c r="AA130" s="110">
        <f>VLOOKUP(Z130,'GOLFER MONEY WON'!$1:$1048576,3,FALSE)</f>
        <v>0</v>
      </c>
      <c r="AB130" s="123" t="s">
        <v>236</v>
      </c>
      <c r="AC130" s="110">
        <f>VLOOKUP(AB130,'GOLFER MONEY WON'!$1:$1048576,3,FALSE)</f>
        <v>0</v>
      </c>
      <c r="AD130" s="126" t="s">
        <v>327</v>
      </c>
      <c r="AE130" s="127">
        <f>VLOOKUP(AD130,'GOLFER MONEY WON'!$1:$1048576,3,FALSE)</f>
        <v>0</v>
      </c>
      <c r="AF130" s="126" t="s">
        <v>324</v>
      </c>
      <c r="AG130" s="127">
        <f>VLOOKUP(AF130,'GOLFER MONEY WON'!$1:$1048576,3,FALSE)</f>
        <v>0</v>
      </c>
    </row>
    <row r="131" spans="1:33" x14ac:dyDescent="0.2">
      <c r="A131" s="100">
        <v>130</v>
      </c>
      <c r="B131" s="101" t="s">
        <v>186</v>
      </c>
      <c r="C131" s="102">
        <f t="shared" si="4"/>
        <v>1839980</v>
      </c>
      <c r="D131" s="103" t="s">
        <v>146</v>
      </c>
      <c r="E131" s="108">
        <f>VLOOKUP(D131,'GOLFER MONEY WON'!$1:$1048576,3,FALSE)</f>
        <v>0</v>
      </c>
      <c r="F131" s="103" t="s">
        <v>107</v>
      </c>
      <c r="G131" s="108">
        <f>VLOOKUP(F131,'GOLFER MONEY WON'!$1:$1048576,3,FALSE)</f>
        <v>432000</v>
      </c>
      <c r="H131" s="113" t="s">
        <v>134</v>
      </c>
      <c r="I131" s="114">
        <f>VLOOKUP(H131,'GOLFER MONEY WON'!$1:$1048576,3,FALSE)</f>
        <v>66600</v>
      </c>
      <c r="J131" s="113" t="s">
        <v>356</v>
      </c>
      <c r="K131" s="114">
        <f>VLOOKUP(J131,'GOLFER MONEY WON'!$1:$1048576,3,FALSE)</f>
        <v>261000</v>
      </c>
      <c r="L131" s="113" t="s">
        <v>230</v>
      </c>
      <c r="M131" s="114">
        <f>VLOOKUP(L131,'GOLFER MONEY WON'!$1:$1048576,3,FALSE)</f>
        <v>580500</v>
      </c>
      <c r="N131" s="105" t="s">
        <v>306</v>
      </c>
      <c r="O131" s="116">
        <f>VLOOKUP(N131,'GOLFER MONEY WON'!$1:$1048576,3,FALSE)</f>
        <v>66600</v>
      </c>
      <c r="P131" s="105" t="s">
        <v>304</v>
      </c>
      <c r="Q131" s="116">
        <f>VLOOKUP(P131,'GOLFER MONEY WON'!$1:$1048576,3,FALSE)</f>
        <v>187200</v>
      </c>
      <c r="R131" s="105" t="s">
        <v>89</v>
      </c>
      <c r="S131" s="116">
        <f>VLOOKUP(R131,'GOLFER MONEY WON'!$1:$1048576,3,FALSE)</f>
        <v>0</v>
      </c>
      <c r="T131" s="119" t="s">
        <v>118</v>
      </c>
      <c r="U131" s="120">
        <f>VLOOKUP(T131,'GOLFER MONEY WON'!$1:$1048576,3,FALSE)</f>
        <v>0</v>
      </c>
      <c r="V131" s="121" t="s">
        <v>117</v>
      </c>
      <c r="W131" s="120">
        <f>VLOOKUP(V131,'GOLFER MONEY WON'!$1:$1048576,3,FALSE)</f>
        <v>46080</v>
      </c>
      <c r="X131" s="121" t="s">
        <v>317</v>
      </c>
      <c r="Y131" s="120">
        <f>VLOOKUP(X131,'GOLFER MONEY WON'!$1:$1048576,3,FALSE)</f>
        <v>0</v>
      </c>
      <c r="Z131" s="123" t="s">
        <v>321</v>
      </c>
      <c r="AA131" s="110">
        <f>VLOOKUP(Z131,'GOLFER MONEY WON'!$1:$1048576,3,FALSE)</f>
        <v>0</v>
      </c>
      <c r="AB131" s="123" t="s">
        <v>322</v>
      </c>
      <c r="AC131" s="110">
        <f>VLOOKUP(AB131,'GOLFER MONEY WON'!$1:$1048576,3,FALSE)</f>
        <v>0</v>
      </c>
      <c r="AD131" s="126" t="s">
        <v>329</v>
      </c>
      <c r="AE131" s="127">
        <f>VLOOKUP(AD131,'GOLFER MONEY WON'!$1:$1048576,3,FALSE)</f>
        <v>200000</v>
      </c>
      <c r="AF131" s="126" t="s">
        <v>325</v>
      </c>
      <c r="AG131" s="127">
        <f>VLOOKUP(AF131,'GOLFER MONEY WON'!$1:$1048576,3,FALSE)</f>
        <v>0</v>
      </c>
    </row>
    <row r="132" spans="1:33" x14ac:dyDescent="0.2">
      <c r="A132" s="100">
        <v>131</v>
      </c>
      <c r="B132" s="101" t="s">
        <v>254</v>
      </c>
      <c r="C132" s="102">
        <f t="shared" si="4"/>
        <v>1824300</v>
      </c>
      <c r="D132" s="103" t="s">
        <v>95</v>
      </c>
      <c r="E132" s="108">
        <f>VLOOKUP(D132,'GOLFER MONEY WON'!$1:$1048576,3,FALSE)</f>
        <v>0</v>
      </c>
      <c r="F132" s="104" t="s">
        <v>96</v>
      </c>
      <c r="G132" s="108">
        <f>VLOOKUP(F132,'GOLFER MONEY WON'!$1:$1048576,3,FALSE)</f>
        <v>432000</v>
      </c>
      <c r="H132" s="113" t="s">
        <v>302</v>
      </c>
      <c r="I132" s="114">
        <f>VLOOKUP(H132,'GOLFER MONEY WON'!$1:$1048576,3,FALSE)</f>
        <v>79200</v>
      </c>
      <c r="J132" s="113" t="s">
        <v>110</v>
      </c>
      <c r="K132" s="114">
        <f>VLOOKUP(J132,'GOLFER MONEY WON'!$1:$1048576,3,FALSE)</f>
        <v>147000</v>
      </c>
      <c r="L132" s="113" t="s">
        <v>134</v>
      </c>
      <c r="M132" s="114">
        <f>VLOOKUP(L132,'GOLFER MONEY WON'!$1:$1048576,3,FALSE)</f>
        <v>66600</v>
      </c>
      <c r="N132" s="105" t="s">
        <v>305</v>
      </c>
      <c r="O132" s="116">
        <f>VLOOKUP(N132,'GOLFER MONEY WON'!$1:$1048576,3,FALSE)</f>
        <v>43200</v>
      </c>
      <c r="P132" s="105" t="s">
        <v>233</v>
      </c>
      <c r="Q132" s="116">
        <f>VLOOKUP(P132,'GOLFER MONEY WON'!$1:$1048576,3,FALSE)</f>
        <v>0</v>
      </c>
      <c r="R132" s="105" t="s">
        <v>234</v>
      </c>
      <c r="S132" s="116">
        <f>VLOOKUP(R132,'GOLFER MONEY WON'!$1:$1048576,3,FALSE)</f>
        <v>744000</v>
      </c>
      <c r="T132" s="121" t="s">
        <v>147</v>
      </c>
      <c r="U132" s="120">
        <f>VLOOKUP(T132,'GOLFER MONEY WON'!$1:$1048576,3,FALSE)</f>
        <v>125100</v>
      </c>
      <c r="V132" s="121" t="s">
        <v>313</v>
      </c>
      <c r="W132" s="120">
        <f>VLOOKUP(V132,'GOLFER MONEY WON'!$1:$1048576,3,FALSE)</f>
        <v>187200</v>
      </c>
      <c r="X132" s="121" t="s">
        <v>317</v>
      </c>
      <c r="Y132" s="120">
        <f>VLOOKUP(X132,'GOLFER MONEY WON'!$1:$1048576,3,FALSE)</f>
        <v>0</v>
      </c>
      <c r="Z132" s="123" t="s">
        <v>321</v>
      </c>
      <c r="AA132" s="110">
        <f>VLOOKUP(Z132,'GOLFER MONEY WON'!$1:$1048576,3,FALSE)</f>
        <v>0</v>
      </c>
      <c r="AB132" s="123" t="s">
        <v>236</v>
      </c>
      <c r="AC132" s="110">
        <f>VLOOKUP(AB132,'GOLFER MONEY WON'!$1:$1048576,3,FALSE)</f>
        <v>0</v>
      </c>
      <c r="AD132" s="126" t="s">
        <v>326</v>
      </c>
      <c r="AE132" s="127">
        <f>VLOOKUP(AD132,'GOLFER MONEY WON'!$1:$1048576,3,FALSE)</f>
        <v>0</v>
      </c>
      <c r="AF132" s="126" t="s">
        <v>325</v>
      </c>
      <c r="AG132" s="127">
        <f>VLOOKUP(AF132,'GOLFER MONEY WON'!$1:$1048576,3,FALSE)</f>
        <v>0</v>
      </c>
    </row>
    <row r="133" spans="1:33" x14ac:dyDescent="0.2">
      <c r="A133" s="100">
        <v>132</v>
      </c>
      <c r="B133" s="101" t="s">
        <v>24</v>
      </c>
      <c r="C133" s="102">
        <f t="shared" si="4"/>
        <v>1802460</v>
      </c>
      <c r="D133" s="103" t="s">
        <v>90</v>
      </c>
      <c r="E133" s="108">
        <f>VLOOKUP(D133,'GOLFER MONEY WON'!$1:$1048576,3,FALSE)</f>
        <v>432000</v>
      </c>
      <c r="F133" s="104" t="s">
        <v>107</v>
      </c>
      <c r="G133" s="108">
        <f>VLOOKUP(F133,'GOLFER MONEY WON'!$1:$1048576,3,FALSE)</f>
        <v>432000</v>
      </c>
      <c r="H133" s="113" t="s">
        <v>91</v>
      </c>
      <c r="I133" s="114">
        <f>VLOOKUP(H133,'GOLFER MONEY WON'!$1:$1048576,3,FALSE)</f>
        <v>50760</v>
      </c>
      <c r="J133" s="113" t="s">
        <v>134</v>
      </c>
      <c r="K133" s="114">
        <f>VLOOKUP(J133,'GOLFER MONEY WON'!$1:$1048576,3,FALSE)</f>
        <v>66600</v>
      </c>
      <c r="L133" s="113" t="s">
        <v>110</v>
      </c>
      <c r="M133" s="114">
        <f>VLOOKUP(L133,'GOLFER MONEY WON'!$1:$1048576,3,FALSE)</f>
        <v>147000</v>
      </c>
      <c r="N133" s="105" t="s">
        <v>309</v>
      </c>
      <c r="O133" s="116">
        <f>VLOOKUP(N133,'GOLFER MONEY WON'!$1:$1048576,3,FALSE)</f>
        <v>261000</v>
      </c>
      <c r="P133" s="105" t="s">
        <v>124</v>
      </c>
      <c r="Q133" s="116">
        <f>VLOOKUP(P133,'GOLFER MONEY WON'!$1:$1048576,3,FALSE)</f>
        <v>125100</v>
      </c>
      <c r="R133" s="105" t="s">
        <v>305</v>
      </c>
      <c r="S133" s="116">
        <f>VLOOKUP(R133,'GOLFER MONEY WON'!$1:$1048576,3,FALSE)</f>
        <v>43200</v>
      </c>
      <c r="T133" s="119" t="s">
        <v>118</v>
      </c>
      <c r="U133" s="120">
        <f>VLOOKUP(T133,'GOLFER MONEY WON'!$1:$1048576,3,FALSE)</f>
        <v>0</v>
      </c>
      <c r="V133" s="121" t="s">
        <v>222</v>
      </c>
      <c r="W133" s="120">
        <f>VLOOKUP(V133,'GOLFER MONEY WON'!$1:$1048576,3,FALSE)</f>
        <v>57600</v>
      </c>
      <c r="X133" s="121" t="s">
        <v>313</v>
      </c>
      <c r="Y133" s="120">
        <f>VLOOKUP(X133,'GOLFER MONEY WON'!$1:$1048576,3,FALSE)</f>
        <v>187200</v>
      </c>
      <c r="Z133" s="123" t="s">
        <v>321</v>
      </c>
      <c r="AA133" s="110">
        <f>VLOOKUP(Z133,'GOLFER MONEY WON'!$1:$1048576,3,FALSE)</f>
        <v>0</v>
      </c>
      <c r="AB133" s="123" t="s">
        <v>236</v>
      </c>
      <c r="AC133" s="110">
        <f>VLOOKUP(AB133,'GOLFER MONEY WON'!$1:$1048576,3,FALSE)</f>
        <v>0</v>
      </c>
      <c r="AD133" s="126" t="s">
        <v>324</v>
      </c>
      <c r="AE133" s="127">
        <f>VLOOKUP(AD133,'GOLFER MONEY WON'!$1:$1048576,3,FALSE)</f>
        <v>0</v>
      </c>
      <c r="AF133" s="126" t="s">
        <v>327</v>
      </c>
      <c r="AG133" s="127">
        <f>VLOOKUP(AF133,'GOLFER MONEY WON'!$1:$1048576,3,FALSE)</f>
        <v>0</v>
      </c>
    </row>
    <row r="134" spans="1:33" x14ac:dyDescent="0.2">
      <c r="A134" s="100">
        <v>133</v>
      </c>
      <c r="B134" s="101" t="s">
        <v>394</v>
      </c>
      <c r="C134" s="102">
        <f t="shared" si="4"/>
        <v>1792100</v>
      </c>
      <c r="D134" s="103" t="s">
        <v>90</v>
      </c>
      <c r="E134" s="108">
        <f>VLOOKUP(D134,'GOLFER MONEY WON'!$1:$1048576,3,FALSE)</f>
        <v>432000</v>
      </c>
      <c r="F134" s="104" t="s">
        <v>95</v>
      </c>
      <c r="G134" s="108">
        <f>VLOOKUP(F134,'GOLFER MONEY WON'!$1:$1048576,3,FALSE)</f>
        <v>0</v>
      </c>
      <c r="H134" s="113" t="s">
        <v>230</v>
      </c>
      <c r="I134" s="114">
        <f>VLOOKUP(H134,'GOLFER MONEY WON'!$1:$1048576,3,FALSE)</f>
        <v>580500</v>
      </c>
      <c r="J134" s="113" t="s">
        <v>356</v>
      </c>
      <c r="K134" s="114">
        <f>VLOOKUP(J134,'GOLFER MONEY WON'!$1:$1048576,3,FALSE)</f>
        <v>261000</v>
      </c>
      <c r="L134" s="113" t="s">
        <v>100</v>
      </c>
      <c r="M134" s="114">
        <f>VLOOKUP(L134,'GOLFER MONEY WON'!$1:$1048576,3,FALSE)</f>
        <v>261000</v>
      </c>
      <c r="N134" s="105" t="s">
        <v>115</v>
      </c>
      <c r="O134" s="116">
        <f>VLOOKUP(N134,'GOLFER MONEY WON'!$1:$1048576,3,FALSE)</f>
        <v>0</v>
      </c>
      <c r="P134" s="105" t="s">
        <v>233</v>
      </c>
      <c r="Q134" s="116">
        <f>VLOOKUP(P134,'GOLFER MONEY WON'!$1:$1048576,3,FALSE)</f>
        <v>0</v>
      </c>
      <c r="R134" s="105" t="s">
        <v>120</v>
      </c>
      <c r="S134" s="116">
        <f>VLOOKUP(R134,'GOLFER MONEY WON'!$1:$1048576,3,FALSE)</f>
        <v>0</v>
      </c>
      <c r="T134" s="119" t="s">
        <v>312</v>
      </c>
      <c r="U134" s="120">
        <f>VLOOKUP(T134,'GOLFER MONEY WON'!$1:$1048576,3,FALSE)</f>
        <v>0</v>
      </c>
      <c r="V134" s="121" t="s">
        <v>235</v>
      </c>
      <c r="W134" s="120">
        <f>VLOOKUP(V134,'GOLFER MONEY WON'!$1:$1048576,3,FALSE)</f>
        <v>57600</v>
      </c>
      <c r="X134" s="121" t="s">
        <v>317</v>
      </c>
      <c r="Y134" s="120">
        <f>VLOOKUP(X134,'GOLFER MONEY WON'!$1:$1048576,3,FALSE)</f>
        <v>0</v>
      </c>
      <c r="Z134" s="123" t="s">
        <v>148</v>
      </c>
      <c r="AA134" s="110">
        <f>VLOOKUP(Z134,'GOLFER MONEY WON'!$1:$1048576,3,FALSE)</f>
        <v>0</v>
      </c>
      <c r="AB134" s="123" t="s">
        <v>236</v>
      </c>
      <c r="AC134" s="110">
        <f>VLOOKUP(AB134,'GOLFER MONEY WON'!$1:$1048576,3,FALSE)</f>
        <v>0</v>
      </c>
      <c r="AD134" s="126" t="s">
        <v>326</v>
      </c>
      <c r="AE134" s="127">
        <f>VLOOKUP(AD134,'GOLFER MONEY WON'!$1:$1048576,3,FALSE)</f>
        <v>0</v>
      </c>
      <c r="AF134" s="126" t="s">
        <v>329</v>
      </c>
      <c r="AG134" s="127">
        <f>VLOOKUP(AF134,'GOLFER MONEY WON'!$1:$1048576,3,FALSE)</f>
        <v>200000</v>
      </c>
    </row>
    <row r="135" spans="1:33" x14ac:dyDescent="0.2">
      <c r="A135" s="100">
        <v>134</v>
      </c>
      <c r="B135" s="101" t="s">
        <v>194</v>
      </c>
      <c r="C135" s="102">
        <f t="shared" si="4"/>
        <v>1786460</v>
      </c>
      <c r="D135" s="103" t="s">
        <v>95</v>
      </c>
      <c r="E135" s="108">
        <f>VLOOKUP(D135,'GOLFER MONEY WON'!$1:$1048576,3,FALSE)</f>
        <v>0</v>
      </c>
      <c r="F135" s="104" t="s">
        <v>107</v>
      </c>
      <c r="G135" s="108">
        <f>VLOOKUP(F135,'GOLFER MONEY WON'!$1:$1048576,3,FALSE)</f>
        <v>432000</v>
      </c>
      <c r="H135" s="113" t="s">
        <v>91</v>
      </c>
      <c r="I135" s="114">
        <f>VLOOKUP(H135,'GOLFER MONEY WON'!$1:$1048576,3,FALSE)</f>
        <v>50760</v>
      </c>
      <c r="J135" s="113" t="s">
        <v>110</v>
      </c>
      <c r="K135" s="114">
        <f>VLOOKUP(J135,'GOLFER MONEY WON'!$1:$1048576,3,FALSE)</f>
        <v>147000</v>
      </c>
      <c r="L135" s="113" t="s">
        <v>230</v>
      </c>
      <c r="M135" s="114">
        <f>VLOOKUP(L135,'GOLFER MONEY WON'!$1:$1048576,3,FALSE)</f>
        <v>580500</v>
      </c>
      <c r="N135" s="105" t="s">
        <v>233</v>
      </c>
      <c r="O135" s="116">
        <f>VLOOKUP(N135,'GOLFER MONEY WON'!$1:$1048576,3,FALSE)</f>
        <v>0</v>
      </c>
      <c r="P135" s="105" t="s">
        <v>306</v>
      </c>
      <c r="Q135" s="116">
        <f>VLOOKUP(P135,'GOLFER MONEY WON'!$1:$1048576,3,FALSE)</f>
        <v>66600</v>
      </c>
      <c r="R135" s="105" t="s">
        <v>305</v>
      </c>
      <c r="S135" s="116">
        <f>VLOOKUP(R135,'GOLFER MONEY WON'!$1:$1048576,3,FALSE)</f>
        <v>43200</v>
      </c>
      <c r="T135" s="119" t="s">
        <v>313</v>
      </c>
      <c r="U135" s="120">
        <f>VLOOKUP(T135,'GOLFER MONEY WON'!$1:$1048576,3,FALSE)</f>
        <v>187200</v>
      </c>
      <c r="V135" s="121" t="s">
        <v>320</v>
      </c>
      <c r="W135" s="120">
        <f>VLOOKUP(V135,'GOLFER MONEY WON'!$1:$1048576,3,FALSE)</f>
        <v>79200</v>
      </c>
      <c r="X135" s="121" t="s">
        <v>317</v>
      </c>
      <c r="Y135" s="120">
        <f>VLOOKUP(X135,'GOLFER MONEY WON'!$1:$1048576,3,FALSE)</f>
        <v>0</v>
      </c>
      <c r="Z135" s="123" t="s">
        <v>321</v>
      </c>
      <c r="AA135" s="110">
        <f>VLOOKUP(Z135,'GOLFER MONEY WON'!$1:$1048576,3,FALSE)</f>
        <v>0</v>
      </c>
      <c r="AB135" s="123" t="s">
        <v>236</v>
      </c>
      <c r="AC135" s="110">
        <f>VLOOKUP(AB135,'GOLFER MONEY WON'!$1:$1048576,3,FALSE)</f>
        <v>0</v>
      </c>
      <c r="AD135" s="126" t="s">
        <v>329</v>
      </c>
      <c r="AE135" s="127">
        <f>VLOOKUP(AD135,'GOLFER MONEY WON'!$1:$1048576,3,FALSE)</f>
        <v>200000</v>
      </c>
      <c r="AF135" s="126" t="s">
        <v>325</v>
      </c>
      <c r="AG135" s="127">
        <f>VLOOKUP(AF135,'GOLFER MONEY WON'!$1:$1048576,3,FALSE)</f>
        <v>0</v>
      </c>
    </row>
    <row r="136" spans="1:33" x14ac:dyDescent="0.2">
      <c r="A136" s="100">
        <v>135</v>
      </c>
      <c r="B136" s="101" t="s">
        <v>352</v>
      </c>
      <c r="C136" s="102">
        <f t="shared" si="4"/>
        <v>1778600</v>
      </c>
      <c r="D136" s="103" t="s">
        <v>90</v>
      </c>
      <c r="E136" s="108">
        <f>VLOOKUP(D136,'GOLFER MONEY WON'!$1:$1048576,3,FALSE)</f>
        <v>432000</v>
      </c>
      <c r="F136" s="104" t="s">
        <v>107</v>
      </c>
      <c r="G136" s="108">
        <f>VLOOKUP(F136,'GOLFER MONEY WON'!$1:$1048576,3,FALSE)</f>
        <v>432000</v>
      </c>
      <c r="H136" s="113" t="s">
        <v>302</v>
      </c>
      <c r="I136" s="114">
        <f>VLOOKUP(H136,'GOLFER MONEY WON'!$1:$1048576,3,FALSE)</f>
        <v>79200</v>
      </c>
      <c r="J136" s="113" t="s">
        <v>220</v>
      </c>
      <c r="K136" s="114">
        <f>VLOOKUP(J136,'GOLFER MONEY WON'!$1:$1048576,3,FALSE)</f>
        <v>125100</v>
      </c>
      <c r="L136" s="113" t="s">
        <v>134</v>
      </c>
      <c r="M136" s="114">
        <f>VLOOKUP(L136,'GOLFER MONEY WON'!$1:$1048576,3,FALSE)</f>
        <v>66600</v>
      </c>
      <c r="N136" s="105" t="s">
        <v>124</v>
      </c>
      <c r="O136" s="116">
        <f>VLOOKUP(N136,'GOLFER MONEY WON'!$1:$1048576,3,FALSE)</f>
        <v>125100</v>
      </c>
      <c r="P136" s="105" t="s">
        <v>309</v>
      </c>
      <c r="Q136" s="116">
        <f>VLOOKUP(P136,'GOLFER MONEY WON'!$1:$1048576,3,FALSE)</f>
        <v>261000</v>
      </c>
      <c r="R136" s="105" t="s">
        <v>120</v>
      </c>
      <c r="S136" s="116">
        <f>VLOOKUP(R136,'GOLFER MONEY WON'!$1:$1048576,3,FALSE)</f>
        <v>0</v>
      </c>
      <c r="T136" s="119" t="s">
        <v>118</v>
      </c>
      <c r="U136" s="120">
        <f>VLOOKUP(T136,'GOLFER MONEY WON'!$1:$1048576,3,FALSE)</f>
        <v>0</v>
      </c>
      <c r="V136" s="121" t="s">
        <v>312</v>
      </c>
      <c r="W136" s="120">
        <f>VLOOKUP(V136,'GOLFER MONEY WON'!$1:$1048576,3,FALSE)</f>
        <v>0</v>
      </c>
      <c r="X136" s="121" t="s">
        <v>235</v>
      </c>
      <c r="Y136" s="120">
        <f>VLOOKUP(X136,'GOLFER MONEY WON'!$1:$1048576,3,FALSE)</f>
        <v>57600</v>
      </c>
      <c r="Z136" s="123" t="s">
        <v>126</v>
      </c>
      <c r="AA136" s="110">
        <f>VLOOKUP(Z136,'GOLFER MONEY WON'!$1:$1048576,3,FALSE)</f>
        <v>0</v>
      </c>
      <c r="AB136" s="123" t="s">
        <v>236</v>
      </c>
      <c r="AC136" s="110">
        <f>VLOOKUP(AB136,'GOLFER MONEY WON'!$1:$1048576,3,FALSE)</f>
        <v>0</v>
      </c>
      <c r="AD136" s="126" t="s">
        <v>324</v>
      </c>
      <c r="AE136" s="127">
        <f>VLOOKUP(AD136,'GOLFER MONEY WON'!$1:$1048576,3,FALSE)</f>
        <v>0</v>
      </c>
      <c r="AF136" s="126" t="s">
        <v>329</v>
      </c>
      <c r="AG136" s="127">
        <f>VLOOKUP(AF136,'GOLFER MONEY WON'!$1:$1048576,3,FALSE)</f>
        <v>200000</v>
      </c>
    </row>
    <row r="137" spans="1:33" x14ac:dyDescent="0.2">
      <c r="A137" s="100">
        <v>136</v>
      </c>
      <c r="B137" s="101" t="s">
        <v>386</v>
      </c>
      <c r="C137" s="102">
        <f t="shared" si="4"/>
        <v>1765800</v>
      </c>
      <c r="D137" s="103" t="s">
        <v>90</v>
      </c>
      <c r="E137" s="108">
        <f>VLOOKUP(D137,'GOLFER MONEY WON'!$1:$1048576,3,FALSE)</f>
        <v>432000</v>
      </c>
      <c r="F137" s="103" t="s">
        <v>95</v>
      </c>
      <c r="G137" s="108">
        <f>VLOOKUP(F137,'GOLFER MONEY WON'!$1:$1048576,3,FALSE)</f>
        <v>0</v>
      </c>
      <c r="H137" s="113" t="s">
        <v>302</v>
      </c>
      <c r="I137" s="114">
        <f>VLOOKUP(H137,'GOLFER MONEY WON'!$1:$1048576,3,FALSE)</f>
        <v>79200</v>
      </c>
      <c r="J137" s="113" t="s">
        <v>230</v>
      </c>
      <c r="K137" s="114">
        <f>VLOOKUP(J137,'GOLFER MONEY WON'!$1:$1048576,3,FALSE)</f>
        <v>580500</v>
      </c>
      <c r="L137" s="113" t="s">
        <v>220</v>
      </c>
      <c r="M137" s="114">
        <f>VLOOKUP(L137,'GOLFER MONEY WON'!$1:$1048576,3,FALSE)</f>
        <v>125100</v>
      </c>
      <c r="N137" s="105" t="s">
        <v>309</v>
      </c>
      <c r="O137" s="116">
        <f>VLOOKUP(N137,'GOLFER MONEY WON'!$1:$1048576,3,FALSE)</f>
        <v>261000</v>
      </c>
      <c r="P137" s="105" t="s">
        <v>305</v>
      </c>
      <c r="Q137" s="116">
        <f>VLOOKUP(P137,'GOLFER MONEY WON'!$1:$1048576,3,FALSE)</f>
        <v>43200</v>
      </c>
      <c r="R137" s="105" t="s">
        <v>89</v>
      </c>
      <c r="S137" s="116">
        <f>VLOOKUP(R137,'GOLFER MONEY WON'!$1:$1048576,3,FALSE)</f>
        <v>0</v>
      </c>
      <c r="T137" s="119" t="s">
        <v>313</v>
      </c>
      <c r="U137" s="120">
        <f>VLOOKUP(T137,'GOLFER MONEY WON'!$1:$1048576,3,FALSE)</f>
        <v>187200</v>
      </c>
      <c r="V137" s="121" t="s">
        <v>222</v>
      </c>
      <c r="W137" s="120">
        <f>VLOOKUP(V137,'GOLFER MONEY WON'!$1:$1048576,3,FALSE)</f>
        <v>57600</v>
      </c>
      <c r="X137" s="121" t="s">
        <v>317</v>
      </c>
      <c r="Y137" s="120">
        <f>VLOOKUP(X137,'GOLFER MONEY WON'!$1:$1048576,3,FALSE)</f>
        <v>0</v>
      </c>
      <c r="Z137" s="123" t="s">
        <v>148</v>
      </c>
      <c r="AA137" s="110">
        <f>VLOOKUP(Z137,'GOLFER MONEY WON'!$1:$1048576,3,FALSE)</f>
        <v>0</v>
      </c>
      <c r="AB137" s="123" t="s">
        <v>128</v>
      </c>
      <c r="AC137" s="110">
        <f>VLOOKUP(AB137,'GOLFER MONEY WON'!$1:$1048576,3,FALSE)</f>
        <v>0</v>
      </c>
      <c r="AD137" s="126" t="s">
        <v>323</v>
      </c>
      <c r="AE137" s="127">
        <f>VLOOKUP(AD137,'GOLFER MONEY WON'!$1:$1048576,3,FALSE)</f>
        <v>0</v>
      </c>
      <c r="AF137" s="126" t="s">
        <v>325</v>
      </c>
      <c r="AG137" s="127">
        <f>VLOOKUP(AF137,'GOLFER MONEY WON'!$1:$1048576,3,FALSE)</f>
        <v>0</v>
      </c>
    </row>
    <row r="138" spans="1:33" x14ac:dyDescent="0.2">
      <c r="A138" s="100">
        <v>137</v>
      </c>
      <c r="B138" s="101" t="s">
        <v>46</v>
      </c>
      <c r="C138" s="102">
        <f t="shared" si="4"/>
        <v>1761560</v>
      </c>
      <c r="D138" s="103" t="s">
        <v>106</v>
      </c>
      <c r="E138" s="108">
        <f>VLOOKUP(D138,'GOLFER MONEY WON'!$1:$1048576,3,FALSE)</f>
        <v>333000</v>
      </c>
      <c r="F138" s="104" t="s">
        <v>101</v>
      </c>
      <c r="G138" s="108">
        <f>VLOOKUP(F138,'GOLFER MONEY WON'!$1:$1048576,3,FALSE)</f>
        <v>744000</v>
      </c>
      <c r="H138" s="113" t="s">
        <v>302</v>
      </c>
      <c r="I138" s="114">
        <f>VLOOKUP(H138,'GOLFER MONEY WON'!$1:$1048576,3,FALSE)</f>
        <v>79200</v>
      </c>
      <c r="J138" s="113" t="s">
        <v>134</v>
      </c>
      <c r="K138" s="114">
        <f>VLOOKUP(J138,'GOLFER MONEY WON'!$1:$1048576,3,FALSE)</f>
        <v>66600</v>
      </c>
      <c r="L138" s="113" t="s">
        <v>91</v>
      </c>
      <c r="M138" s="114">
        <f>VLOOKUP(L138,'GOLFER MONEY WON'!$1:$1048576,3,FALSE)</f>
        <v>50760</v>
      </c>
      <c r="N138" s="105" t="s">
        <v>233</v>
      </c>
      <c r="O138" s="116">
        <f>VLOOKUP(N138,'GOLFER MONEY WON'!$1:$1048576,3,FALSE)</f>
        <v>0</v>
      </c>
      <c r="P138" s="105" t="s">
        <v>304</v>
      </c>
      <c r="Q138" s="116">
        <f>VLOOKUP(P138,'GOLFER MONEY WON'!$1:$1048576,3,FALSE)</f>
        <v>187200</v>
      </c>
      <c r="R138" s="105" t="s">
        <v>305</v>
      </c>
      <c r="S138" s="116">
        <f>VLOOKUP(R138,'GOLFER MONEY WON'!$1:$1048576,3,FALSE)</f>
        <v>43200</v>
      </c>
      <c r="T138" s="119" t="s">
        <v>312</v>
      </c>
      <c r="U138" s="120">
        <f>VLOOKUP(T138,'GOLFER MONEY WON'!$1:$1048576,3,FALSE)</f>
        <v>0</v>
      </c>
      <c r="V138" s="121" t="s">
        <v>222</v>
      </c>
      <c r="W138" s="120">
        <f>VLOOKUP(V138,'GOLFER MONEY WON'!$1:$1048576,3,FALSE)</f>
        <v>57600</v>
      </c>
      <c r="X138" s="121" t="s">
        <v>317</v>
      </c>
      <c r="Y138" s="120">
        <f>VLOOKUP(X138,'GOLFER MONEY WON'!$1:$1048576,3,FALSE)</f>
        <v>0</v>
      </c>
      <c r="Z138" s="123" t="s">
        <v>321</v>
      </c>
      <c r="AA138" s="110">
        <f>VLOOKUP(Z138,'GOLFER MONEY WON'!$1:$1048576,3,FALSE)</f>
        <v>0</v>
      </c>
      <c r="AB138" s="123" t="s">
        <v>236</v>
      </c>
      <c r="AC138" s="110">
        <f>VLOOKUP(AB138,'GOLFER MONEY WON'!$1:$1048576,3,FALSE)</f>
        <v>0</v>
      </c>
      <c r="AD138" s="126" t="s">
        <v>324</v>
      </c>
      <c r="AE138" s="127">
        <f>VLOOKUP(AD138,'GOLFER MONEY WON'!$1:$1048576,3,FALSE)</f>
        <v>0</v>
      </c>
      <c r="AF138" s="126" t="s">
        <v>329</v>
      </c>
      <c r="AG138" s="127">
        <f>VLOOKUP(AF138,'GOLFER MONEY WON'!$1:$1048576,3,FALSE)</f>
        <v>200000</v>
      </c>
    </row>
    <row r="139" spans="1:33" x14ac:dyDescent="0.2">
      <c r="A139" s="100">
        <v>138</v>
      </c>
      <c r="B139" s="101" t="s">
        <v>265</v>
      </c>
      <c r="C139" s="102">
        <f t="shared" si="4"/>
        <v>1752440</v>
      </c>
      <c r="D139" s="103" t="s">
        <v>95</v>
      </c>
      <c r="E139" s="108">
        <f>VLOOKUP(D139,'GOLFER MONEY WON'!$1:$1048576,3,FALSE)</f>
        <v>0</v>
      </c>
      <c r="F139" s="104" t="s">
        <v>116</v>
      </c>
      <c r="G139" s="108">
        <f>VLOOKUP(F139,'GOLFER MONEY WON'!$1:$1048576,3,FALSE)</f>
        <v>97200</v>
      </c>
      <c r="H139" s="113" t="s">
        <v>230</v>
      </c>
      <c r="I139" s="114">
        <f>VLOOKUP(H139,'GOLFER MONEY WON'!$1:$1048576,3,FALSE)</f>
        <v>580500</v>
      </c>
      <c r="J139" s="113" t="s">
        <v>91</v>
      </c>
      <c r="K139" s="114">
        <f>VLOOKUP(J139,'GOLFER MONEY WON'!$1:$1048576,3,FALSE)</f>
        <v>50760</v>
      </c>
      <c r="L139" s="113" t="s">
        <v>110</v>
      </c>
      <c r="M139" s="114">
        <f>VLOOKUP(L139,'GOLFER MONEY WON'!$1:$1048576,3,FALSE)</f>
        <v>147000</v>
      </c>
      <c r="N139" s="105" t="s">
        <v>124</v>
      </c>
      <c r="O139" s="116">
        <f>VLOOKUP(N139,'GOLFER MONEY WON'!$1:$1048576,3,FALSE)</f>
        <v>125100</v>
      </c>
      <c r="P139" s="105" t="s">
        <v>304</v>
      </c>
      <c r="Q139" s="116">
        <f>VLOOKUP(P139,'GOLFER MONEY WON'!$1:$1048576,3,FALSE)</f>
        <v>187200</v>
      </c>
      <c r="R139" s="105" t="s">
        <v>309</v>
      </c>
      <c r="S139" s="116">
        <f>VLOOKUP(R139,'GOLFER MONEY WON'!$1:$1048576,3,FALSE)</f>
        <v>261000</v>
      </c>
      <c r="T139" s="119" t="s">
        <v>118</v>
      </c>
      <c r="U139" s="120">
        <f>VLOOKUP(T139,'GOLFER MONEY WON'!$1:$1048576,3,FALSE)</f>
        <v>0</v>
      </c>
      <c r="V139" s="121" t="s">
        <v>117</v>
      </c>
      <c r="W139" s="120">
        <f>VLOOKUP(V139,'GOLFER MONEY WON'!$1:$1048576,3,FALSE)</f>
        <v>46080</v>
      </c>
      <c r="X139" s="121" t="s">
        <v>222</v>
      </c>
      <c r="Y139" s="120">
        <f>VLOOKUP(X139,'GOLFER MONEY WON'!$1:$1048576,3,FALSE)</f>
        <v>57600</v>
      </c>
      <c r="Z139" s="123" t="s">
        <v>321</v>
      </c>
      <c r="AA139" s="110">
        <f>VLOOKUP(Z139,'GOLFER MONEY WON'!$1:$1048576,3,FALSE)</f>
        <v>0</v>
      </c>
      <c r="AB139" s="123" t="s">
        <v>236</v>
      </c>
      <c r="AC139" s="110">
        <f>VLOOKUP(AB139,'GOLFER MONEY WON'!$1:$1048576,3,FALSE)</f>
        <v>0</v>
      </c>
      <c r="AD139" s="126" t="s">
        <v>329</v>
      </c>
      <c r="AE139" s="127">
        <f>VLOOKUP(AD139,'GOLFER MONEY WON'!$1:$1048576,3,FALSE)</f>
        <v>200000</v>
      </c>
      <c r="AF139" s="126" t="s">
        <v>325</v>
      </c>
      <c r="AG139" s="127">
        <f>VLOOKUP(AF139,'GOLFER MONEY WON'!$1:$1048576,3,FALSE)</f>
        <v>0</v>
      </c>
    </row>
    <row r="140" spans="1:33" x14ac:dyDescent="0.2">
      <c r="A140" s="100">
        <v>139</v>
      </c>
      <c r="B140" s="101" t="s">
        <v>360</v>
      </c>
      <c r="C140" s="102">
        <f t="shared" si="4"/>
        <v>1732100</v>
      </c>
      <c r="D140" s="103" t="s">
        <v>95</v>
      </c>
      <c r="E140" s="108">
        <f>VLOOKUP(D140,'GOLFER MONEY WON'!$1:$1048576,3,FALSE)</f>
        <v>0</v>
      </c>
      <c r="F140" s="104" t="s">
        <v>107</v>
      </c>
      <c r="G140" s="108">
        <f>VLOOKUP(F140,'GOLFER MONEY WON'!$1:$1048576,3,FALSE)</f>
        <v>432000</v>
      </c>
      <c r="H140" s="113" t="s">
        <v>230</v>
      </c>
      <c r="I140" s="114">
        <f>VLOOKUP(H140,'GOLFER MONEY WON'!$1:$1048576,3,FALSE)</f>
        <v>580500</v>
      </c>
      <c r="J140" s="113" t="s">
        <v>110</v>
      </c>
      <c r="K140" s="114">
        <f>VLOOKUP(J140,'GOLFER MONEY WON'!$1:$1048576,3,FALSE)</f>
        <v>147000</v>
      </c>
      <c r="L140" s="113" t="s">
        <v>220</v>
      </c>
      <c r="M140" s="114">
        <f>VLOOKUP(L140,'GOLFER MONEY WON'!$1:$1048576,3,FALSE)</f>
        <v>125100</v>
      </c>
      <c r="N140" s="105" t="s">
        <v>305</v>
      </c>
      <c r="O140" s="116">
        <f>VLOOKUP(N140,'GOLFER MONEY WON'!$1:$1048576,3,FALSE)</f>
        <v>43200</v>
      </c>
      <c r="P140" s="105" t="s">
        <v>233</v>
      </c>
      <c r="Q140" s="116">
        <f>VLOOKUP(P140,'GOLFER MONEY WON'!$1:$1048576,3,FALSE)</f>
        <v>0</v>
      </c>
      <c r="R140" s="105" t="s">
        <v>124</v>
      </c>
      <c r="S140" s="116">
        <f>VLOOKUP(R140,'GOLFER MONEY WON'!$1:$1048576,3,FALSE)</f>
        <v>125100</v>
      </c>
      <c r="T140" s="119" t="s">
        <v>312</v>
      </c>
      <c r="U140" s="120">
        <f>VLOOKUP(T140,'GOLFER MONEY WON'!$1:$1048576,3,FALSE)</f>
        <v>0</v>
      </c>
      <c r="V140" s="121" t="s">
        <v>320</v>
      </c>
      <c r="W140" s="120">
        <f>VLOOKUP(V140,'GOLFER MONEY WON'!$1:$1048576,3,FALSE)</f>
        <v>79200</v>
      </c>
      <c r="X140" s="121" t="s">
        <v>317</v>
      </c>
      <c r="Y140" s="120">
        <f>VLOOKUP(X140,'GOLFER MONEY WON'!$1:$1048576,3,FALSE)</f>
        <v>0</v>
      </c>
      <c r="Z140" s="123" t="s">
        <v>321</v>
      </c>
      <c r="AA140" s="110">
        <f>VLOOKUP(Z140,'GOLFER MONEY WON'!$1:$1048576,3,FALSE)</f>
        <v>0</v>
      </c>
      <c r="AB140" s="123" t="s">
        <v>236</v>
      </c>
      <c r="AC140" s="110">
        <f>VLOOKUP(AB140,'GOLFER MONEY WON'!$1:$1048576,3,FALSE)</f>
        <v>0</v>
      </c>
      <c r="AD140" s="126" t="s">
        <v>329</v>
      </c>
      <c r="AE140" s="127">
        <f>VLOOKUP(AD140,'GOLFER MONEY WON'!$1:$1048576,3,FALSE)</f>
        <v>200000</v>
      </c>
      <c r="AF140" s="126" t="s">
        <v>325</v>
      </c>
      <c r="AG140" s="127">
        <f>VLOOKUP(AF140,'GOLFER MONEY WON'!$1:$1048576,3,FALSE)</f>
        <v>0</v>
      </c>
    </row>
    <row r="141" spans="1:33" x14ac:dyDescent="0.2">
      <c r="A141" s="100">
        <v>140</v>
      </c>
      <c r="B141" s="101" t="s">
        <v>136</v>
      </c>
      <c r="C141" s="102">
        <f t="shared" si="4"/>
        <v>1715000</v>
      </c>
      <c r="D141" s="103" t="s">
        <v>95</v>
      </c>
      <c r="E141" s="108">
        <f>VLOOKUP(D141,'GOLFER MONEY WON'!$1:$1048576,3,FALSE)</f>
        <v>0</v>
      </c>
      <c r="F141" s="104" t="s">
        <v>116</v>
      </c>
      <c r="G141" s="108">
        <f>VLOOKUP(F141,'GOLFER MONEY WON'!$1:$1048576,3,FALSE)</f>
        <v>97200</v>
      </c>
      <c r="H141" s="113" t="s">
        <v>111</v>
      </c>
      <c r="I141" s="114">
        <f>VLOOKUP(H141,'GOLFER MONEY WON'!$1:$1048576,3,FALSE)</f>
        <v>97200</v>
      </c>
      <c r="J141" s="113" t="s">
        <v>102</v>
      </c>
      <c r="K141" s="114">
        <f>VLOOKUP(J141,'GOLFER MONEY WON'!$1:$1048576,3,FALSE)</f>
        <v>261000</v>
      </c>
      <c r="L141" s="113" t="s">
        <v>105</v>
      </c>
      <c r="M141" s="114">
        <f>VLOOKUP(L141,'GOLFER MONEY WON'!$1:$1048576,3,FALSE)</f>
        <v>432000</v>
      </c>
      <c r="N141" s="105" t="s">
        <v>113</v>
      </c>
      <c r="O141" s="116">
        <f>VLOOKUP(N141,'GOLFER MONEY WON'!$1:$1048576,3,FALSE)</f>
        <v>79200</v>
      </c>
      <c r="P141" s="105" t="s">
        <v>309</v>
      </c>
      <c r="Q141" s="116">
        <f>VLOOKUP(P141,'GOLFER MONEY WON'!$1:$1048576,3,FALSE)</f>
        <v>261000</v>
      </c>
      <c r="R141" s="105" t="s">
        <v>305</v>
      </c>
      <c r="S141" s="116">
        <f>VLOOKUP(R141,'GOLFER MONEY WON'!$1:$1048576,3,FALSE)</f>
        <v>43200</v>
      </c>
      <c r="T141" s="119" t="s">
        <v>315</v>
      </c>
      <c r="U141" s="120">
        <f>VLOOKUP(T141,'GOLFER MONEY WON'!$1:$1048576,3,FALSE)</f>
        <v>97200</v>
      </c>
      <c r="V141" s="121" t="s">
        <v>319</v>
      </c>
      <c r="W141" s="120">
        <f>VLOOKUP(V141,'GOLFER MONEY WON'!$1:$1048576,3,FALSE)</f>
        <v>147000</v>
      </c>
      <c r="X141" s="121" t="s">
        <v>317</v>
      </c>
      <c r="Y141" s="120">
        <f>VLOOKUP(X141,'GOLFER MONEY WON'!$1:$1048576,3,FALSE)</f>
        <v>0</v>
      </c>
      <c r="Z141" s="123" t="s">
        <v>321</v>
      </c>
      <c r="AA141" s="110">
        <f>VLOOKUP(Z141,'GOLFER MONEY WON'!$1:$1048576,3,FALSE)</f>
        <v>0</v>
      </c>
      <c r="AB141" s="123" t="s">
        <v>236</v>
      </c>
      <c r="AC141" s="110">
        <f>VLOOKUP(AB141,'GOLFER MONEY WON'!$1:$1048576,3,FALSE)</f>
        <v>0</v>
      </c>
      <c r="AD141" s="126" t="s">
        <v>323</v>
      </c>
      <c r="AE141" s="127">
        <f>VLOOKUP(AD141,'GOLFER MONEY WON'!$1:$1048576,3,FALSE)</f>
        <v>0</v>
      </c>
      <c r="AF141" s="126" t="s">
        <v>329</v>
      </c>
      <c r="AG141" s="127">
        <f>VLOOKUP(AF141,'GOLFER MONEY WON'!$1:$1048576,3,FALSE)</f>
        <v>200000</v>
      </c>
    </row>
    <row r="142" spans="1:33" x14ac:dyDescent="0.2">
      <c r="A142" s="100">
        <v>141</v>
      </c>
      <c r="B142" s="101" t="s">
        <v>14</v>
      </c>
      <c r="C142" s="102">
        <f t="shared" si="4"/>
        <v>1707300</v>
      </c>
      <c r="D142" s="103" t="s">
        <v>95</v>
      </c>
      <c r="E142" s="108">
        <f>VLOOKUP(D142,'GOLFER MONEY WON'!$1:$1048576,3,FALSE)</f>
        <v>0</v>
      </c>
      <c r="F142" s="103" t="s">
        <v>107</v>
      </c>
      <c r="G142" s="108">
        <f>VLOOKUP(F142,'GOLFER MONEY WON'!$1:$1048576,3,FALSE)</f>
        <v>432000</v>
      </c>
      <c r="H142" s="113" t="s">
        <v>230</v>
      </c>
      <c r="I142" s="114">
        <f>VLOOKUP(H142,'GOLFER MONEY WON'!$1:$1048576,3,FALSE)</f>
        <v>580500</v>
      </c>
      <c r="J142" s="113" t="s">
        <v>134</v>
      </c>
      <c r="K142" s="114">
        <f>VLOOKUP(J142,'GOLFER MONEY WON'!$1:$1048576,3,FALSE)</f>
        <v>66600</v>
      </c>
      <c r="L142" s="113" t="s">
        <v>302</v>
      </c>
      <c r="M142" s="114">
        <f>VLOOKUP(L142,'GOLFER MONEY WON'!$1:$1048576,3,FALSE)</f>
        <v>79200</v>
      </c>
      <c r="N142" s="105" t="s">
        <v>309</v>
      </c>
      <c r="O142" s="116">
        <f>VLOOKUP(N142,'GOLFER MONEY WON'!$1:$1048576,3,FALSE)</f>
        <v>261000</v>
      </c>
      <c r="P142" s="105" t="s">
        <v>305</v>
      </c>
      <c r="Q142" s="116">
        <f>VLOOKUP(P142,'GOLFER MONEY WON'!$1:$1048576,3,FALSE)</f>
        <v>43200</v>
      </c>
      <c r="R142" s="105" t="s">
        <v>225</v>
      </c>
      <c r="S142" s="116">
        <f>VLOOKUP(R142,'GOLFER MONEY WON'!$1:$1048576,3,FALSE)</f>
        <v>0</v>
      </c>
      <c r="T142" s="119" t="s">
        <v>313</v>
      </c>
      <c r="U142" s="120">
        <f>VLOOKUP(T142,'GOLFER MONEY WON'!$1:$1048576,3,FALSE)</f>
        <v>187200</v>
      </c>
      <c r="V142" s="121" t="s">
        <v>222</v>
      </c>
      <c r="W142" s="120">
        <f>VLOOKUP(V142,'GOLFER MONEY WON'!$1:$1048576,3,FALSE)</f>
        <v>57600</v>
      </c>
      <c r="X142" s="121" t="s">
        <v>317</v>
      </c>
      <c r="Y142" s="120">
        <f>VLOOKUP(X142,'GOLFER MONEY WON'!$1:$1048576,3,FALSE)</f>
        <v>0</v>
      </c>
      <c r="Z142" s="123" t="s">
        <v>321</v>
      </c>
      <c r="AA142" s="110">
        <f>VLOOKUP(Z142,'GOLFER MONEY WON'!$1:$1048576,3,FALSE)</f>
        <v>0</v>
      </c>
      <c r="AB142" s="123" t="s">
        <v>236</v>
      </c>
      <c r="AC142" s="110">
        <f>VLOOKUP(AB142,'GOLFER MONEY WON'!$1:$1048576,3,FALSE)</f>
        <v>0</v>
      </c>
      <c r="AD142" s="126" t="s">
        <v>323</v>
      </c>
      <c r="AE142" s="127">
        <f>VLOOKUP(AD142,'GOLFER MONEY WON'!$1:$1048576,3,FALSE)</f>
        <v>0</v>
      </c>
      <c r="AF142" s="126" t="s">
        <v>325</v>
      </c>
      <c r="AG142" s="127">
        <f>VLOOKUP(AF142,'GOLFER MONEY WON'!$1:$1048576,3,FALSE)</f>
        <v>0</v>
      </c>
    </row>
    <row r="143" spans="1:33" x14ac:dyDescent="0.2">
      <c r="A143" s="100">
        <v>142</v>
      </c>
      <c r="B143" s="101" t="s">
        <v>185</v>
      </c>
      <c r="C143" s="102">
        <f t="shared" si="4"/>
        <v>1670600</v>
      </c>
      <c r="D143" s="103" t="s">
        <v>95</v>
      </c>
      <c r="E143" s="108">
        <f>VLOOKUP(D143,'GOLFER MONEY WON'!$1:$1048576,3,FALSE)</f>
        <v>0</v>
      </c>
      <c r="F143" s="104" t="s">
        <v>107</v>
      </c>
      <c r="G143" s="108">
        <f>VLOOKUP(F143,'GOLFER MONEY WON'!$1:$1048576,3,FALSE)</f>
        <v>432000</v>
      </c>
      <c r="H143" s="113" t="s">
        <v>302</v>
      </c>
      <c r="I143" s="114">
        <f>VLOOKUP(H143,'GOLFER MONEY WON'!$1:$1048576,3,FALSE)</f>
        <v>79200</v>
      </c>
      <c r="J143" s="113" t="s">
        <v>220</v>
      </c>
      <c r="K143" s="114">
        <f>VLOOKUP(J143,'GOLFER MONEY WON'!$1:$1048576,3,FALSE)</f>
        <v>125100</v>
      </c>
      <c r="L143" s="113" t="s">
        <v>100</v>
      </c>
      <c r="M143" s="114">
        <f>VLOOKUP(L143,'GOLFER MONEY WON'!$1:$1048576,3,FALSE)</f>
        <v>261000</v>
      </c>
      <c r="N143" s="105" t="s">
        <v>124</v>
      </c>
      <c r="O143" s="116">
        <f>VLOOKUP(N143,'GOLFER MONEY WON'!$1:$1048576,3,FALSE)</f>
        <v>125100</v>
      </c>
      <c r="P143" s="105" t="s">
        <v>309</v>
      </c>
      <c r="Q143" s="116">
        <f>VLOOKUP(P143,'GOLFER MONEY WON'!$1:$1048576,3,FALSE)</f>
        <v>261000</v>
      </c>
      <c r="R143" s="105" t="s">
        <v>225</v>
      </c>
      <c r="S143" s="116">
        <f>VLOOKUP(R143,'GOLFER MONEY WON'!$1:$1048576,3,FALSE)</f>
        <v>0</v>
      </c>
      <c r="T143" s="121" t="s">
        <v>312</v>
      </c>
      <c r="U143" s="120">
        <f>VLOOKUP(T143,'GOLFER MONEY WON'!$1:$1048576,3,FALSE)</f>
        <v>0</v>
      </c>
      <c r="V143" s="121" t="s">
        <v>313</v>
      </c>
      <c r="W143" s="120">
        <f>VLOOKUP(V143,'GOLFER MONEY WON'!$1:$1048576,3,FALSE)</f>
        <v>187200</v>
      </c>
      <c r="X143" s="121" t="s">
        <v>317</v>
      </c>
      <c r="Y143" s="120">
        <f>VLOOKUP(X143,'GOLFER MONEY WON'!$1:$1048576,3,FALSE)</f>
        <v>0</v>
      </c>
      <c r="Z143" s="123" t="s">
        <v>321</v>
      </c>
      <c r="AA143" s="110">
        <f>VLOOKUP(Z143,'GOLFER MONEY WON'!$1:$1048576,3,FALSE)</f>
        <v>0</v>
      </c>
      <c r="AB143" s="123" t="s">
        <v>236</v>
      </c>
      <c r="AC143" s="110">
        <f>VLOOKUP(AB143,'GOLFER MONEY WON'!$1:$1048576,3,FALSE)</f>
        <v>0</v>
      </c>
      <c r="AD143" s="126" t="s">
        <v>329</v>
      </c>
      <c r="AE143" s="127">
        <f>VLOOKUP(AD143,'GOLFER MONEY WON'!$1:$1048576,3,FALSE)</f>
        <v>200000</v>
      </c>
      <c r="AF143" s="126" t="s">
        <v>325</v>
      </c>
      <c r="AG143" s="127">
        <f>VLOOKUP(AF143,'GOLFER MONEY WON'!$1:$1048576,3,FALSE)</f>
        <v>0</v>
      </c>
    </row>
    <row r="144" spans="1:33" x14ac:dyDescent="0.2">
      <c r="A144" s="100">
        <v>143</v>
      </c>
      <c r="B144" s="101" t="s">
        <v>371</v>
      </c>
      <c r="C144" s="102">
        <f t="shared" si="4"/>
        <v>1666400</v>
      </c>
      <c r="D144" s="103" t="s">
        <v>95</v>
      </c>
      <c r="E144" s="108">
        <f>VLOOKUP(D144,'GOLFER MONEY WON'!$1:$1048576,3,FALSE)</f>
        <v>0</v>
      </c>
      <c r="F144" s="104" t="s">
        <v>107</v>
      </c>
      <c r="G144" s="108">
        <f>VLOOKUP(F144,'GOLFER MONEY WON'!$1:$1048576,3,FALSE)</f>
        <v>432000</v>
      </c>
      <c r="H144" s="113" t="s">
        <v>302</v>
      </c>
      <c r="I144" s="114">
        <f>VLOOKUP(H144,'GOLFER MONEY WON'!$1:$1048576,3,FALSE)</f>
        <v>79200</v>
      </c>
      <c r="J144" s="113" t="s">
        <v>132</v>
      </c>
      <c r="K144" s="114">
        <f>VLOOKUP(J144,'GOLFER MONEY WON'!$1:$1048576,3,FALSE)</f>
        <v>0</v>
      </c>
      <c r="L144" s="113" t="s">
        <v>134</v>
      </c>
      <c r="M144" s="114">
        <f>VLOOKUP(L144,'GOLFER MONEY WON'!$1:$1048576,3,FALSE)</f>
        <v>66600</v>
      </c>
      <c r="N144" s="105" t="s">
        <v>233</v>
      </c>
      <c r="O144" s="116">
        <f>VLOOKUP(N144,'GOLFER MONEY WON'!$1:$1048576,3,FALSE)</f>
        <v>0</v>
      </c>
      <c r="P144" s="105" t="s">
        <v>305</v>
      </c>
      <c r="Q144" s="116">
        <f>VLOOKUP(P144,'GOLFER MONEY WON'!$1:$1048576,3,FALSE)</f>
        <v>43200</v>
      </c>
      <c r="R144" s="105" t="s">
        <v>308</v>
      </c>
      <c r="S144" s="116">
        <f>VLOOKUP(R144,'GOLFER MONEY WON'!$1:$1048576,3,FALSE)</f>
        <v>522000</v>
      </c>
      <c r="T144" s="119" t="s">
        <v>315</v>
      </c>
      <c r="U144" s="120">
        <f>VLOOKUP(T144,'GOLFER MONEY WON'!$1:$1048576,3,FALSE)</f>
        <v>97200</v>
      </c>
      <c r="V144" s="121" t="s">
        <v>320</v>
      </c>
      <c r="W144" s="120">
        <f>VLOOKUP(V144,'GOLFER MONEY WON'!$1:$1048576,3,FALSE)</f>
        <v>79200</v>
      </c>
      <c r="X144" s="121" t="s">
        <v>319</v>
      </c>
      <c r="Y144" s="120">
        <f>VLOOKUP(X144,'GOLFER MONEY WON'!$1:$1048576,3,FALSE)</f>
        <v>147000</v>
      </c>
      <c r="Z144" s="123" t="s">
        <v>321</v>
      </c>
      <c r="AA144" s="110">
        <f>VLOOKUP(Z144,'GOLFER MONEY WON'!$1:$1048576,3,FALSE)</f>
        <v>0</v>
      </c>
      <c r="AB144" s="123" t="s">
        <v>236</v>
      </c>
      <c r="AC144" s="110">
        <f>VLOOKUP(AB144,'GOLFER MONEY WON'!$1:$1048576,3,FALSE)</f>
        <v>0</v>
      </c>
      <c r="AD144" s="126" t="s">
        <v>324</v>
      </c>
      <c r="AE144" s="127">
        <f>VLOOKUP(AD144,'GOLFER MONEY WON'!$1:$1048576,3,FALSE)</f>
        <v>0</v>
      </c>
      <c r="AF144" s="126" t="s">
        <v>329</v>
      </c>
      <c r="AG144" s="127">
        <f>VLOOKUP(AF144,'GOLFER MONEY WON'!$1:$1048576,3,FALSE)</f>
        <v>200000</v>
      </c>
    </row>
    <row r="145" spans="1:33" x14ac:dyDescent="0.2">
      <c r="A145" s="100">
        <v>144</v>
      </c>
      <c r="B145" s="101" t="s">
        <v>166</v>
      </c>
      <c r="C145" s="102">
        <f t="shared" si="4"/>
        <v>1630400</v>
      </c>
      <c r="D145" s="103" t="s">
        <v>95</v>
      </c>
      <c r="E145" s="108">
        <f>VLOOKUP(D145,'GOLFER MONEY WON'!$1:$1048576,3,FALSE)</f>
        <v>0</v>
      </c>
      <c r="F145" s="104" t="s">
        <v>107</v>
      </c>
      <c r="G145" s="108">
        <f>VLOOKUP(F145,'GOLFER MONEY WON'!$1:$1048576,3,FALSE)</f>
        <v>432000</v>
      </c>
      <c r="H145" s="113" t="s">
        <v>302</v>
      </c>
      <c r="I145" s="114">
        <f>VLOOKUP(H145,'GOLFER MONEY WON'!$1:$1048576,3,FALSE)</f>
        <v>79200</v>
      </c>
      <c r="J145" s="113" t="s">
        <v>110</v>
      </c>
      <c r="K145" s="114">
        <f>VLOOKUP(J145,'GOLFER MONEY WON'!$1:$1048576,3,FALSE)</f>
        <v>147000</v>
      </c>
      <c r="L145" s="113" t="s">
        <v>145</v>
      </c>
      <c r="M145" s="114">
        <f>VLOOKUP(L145,'GOLFER MONEY WON'!$1:$1048576,3,FALSE)</f>
        <v>580500</v>
      </c>
      <c r="N145" s="105" t="s">
        <v>124</v>
      </c>
      <c r="O145" s="116">
        <f>VLOOKUP(N145,'GOLFER MONEY WON'!$1:$1048576,3,FALSE)</f>
        <v>125100</v>
      </c>
      <c r="P145" s="105" t="s">
        <v>233</v>
      </c>
      <c r="Q145" s="116">
        <f>VLOOKUP(P145,'GOLFER MONEY WON'!$1:$1048576,3,FALSE)</f>
        <v>0</v>
      </c>
      <c r="R145" s="105" t="s">
        <v>225</v>
      </c>
      <c r="S145" s="116">
        <f>VLOOKUP(R145,'GOLFER MONEY WON'!$1:$1048576,3,FALSE)</f>
        <v>0</v>
      </c>
      <c r="T145" s="119" t="s">
        <v>118</v>
      </c>
      <c r="U145" s="120">
        <f>VLOOKUP(T145,'GOLFER MONEY WON'!$1:$1048576,3,FALSE)</f>
        <v>0</v>
      </c>
      <c r="V145" s="121" t="s">
        <v>314</v>
      </c>
      <c r="W145" s="120">
        <f>VLOOKUP(V145,'GOLFER MONEY WON'!$1:$1048576,3,FALSE)</f>
        <v>66600</v>
      </c>
      <c r="X145" s="121" t="s">
        <v>133</v>
      </c>
      <c r="Y145" s="120">
        <f>VLOOKUP(X145,'GOLFER MONEY WON'!$1:$1048576,3,FALSE)</f>
        <v>0</v>
      </c>
      <c r="Z145" s="123" t="s">
        <v>321</v>
      </c>
      <c r="AA145" s="110">
        <f>VLOOKUP(Z145,'GOLFER MONEY WON'!$1:$1048576,3,FALSE)</f>
        <v>0</v>
      </c>
      <c r="AB145" s="123" t="s">
        <v>236</v>
      </c>
      <c r="AC145" s="110">
        <f>VLOOKUP(AB145,'GOLFER MONEY WON'!$1:$1048576,3,FALSE)</f>
        <v>0</v>
      </c>
      <c r="AD145" s="126" t="s">
        <v>324</v>
      </c>
      <c r="AE145" s="127">
        <f>VLOOKUP(AD145,'GOLFER MONEY WON'!$1:$1048576,3,FALSE)</f>
        <v>0</v>
      </c>
      <c r="AF145" s="126" t="s">
        <v>329</v>
      </c>
      <c r="AG145" s="127">
        <f>VLOOKUP(AF145,'GOLFER MONEY WON'!$1:$1048576,3,FALSE)</f>
        <v>200000</v>
      </c>
    </row>
    <row r="146" spans="1:33" x14ac:dyDescent="0.2">
      <c r="A146" s="100">
        <v>145</v>
      </c>
      <c r="B146" s="101" t="s">
        <v>359</v>
      </c>
      <c r="C146" s="102">
        <f t="shared" si="4"/>
        <v>1616580</v>
      </c>
      <c r="D146" s="103" t="s">
        <v>95</v>
      </c>
      <c r="E146" s="108">
        <f>VLOOKUP(D146,'GOLFER MONEY WON'!$1:$1048576,3,FALSE)</f>
        <v>0</v>
      </c>
      <c r="F146" s="104" t="s">
        <v>96</v>
      </c>
      <c r="G146" s="108">
        <f>VLOOKUP(F146,'GOLFER MONEY WON'!$1:$1048576,3,FALSE)</f>
        <v>432000</v>
      </c>
      <c r="H146" s="113" t="s">
        <v>230</v>
      </c>
      <c r="I146" s="114">
        <f>VLOOKUP(H146,'GOLFER MONEY WON'!$1:$1048576,3,FALSE)</f>
        <v>580500</v>
      </c>
      <c r="J146" s="113" t="s">
        <v>134</v>
      </c>
      <c r="K146" s="114">
        <f>VLOOKUP(J146,'GOLFER MONEY WON'!$1:$1048576,3,FALSE)</f>
        <v>66600</v>
      </c>
      <c r="L146" s="113" t="s">
        <v>100</v>
      </c>
      <c r="M146" s="114">
        <f>VLOOKUP(L146,'GOLFER MONEY WON'!$1:$1048576,3,FALSE)</f>
        <v>261000</v>
      </c>
      <c r="N146" s="105" t="s">
        <v>233</v>
      </c>
      <c r="O146" s="116">
        <f>VLOOKUP(N146,'GOLFER MONEY WON'!$1:$1048576,3,FALSE)</f>
        <v>0</v>
      </c>
      <c r="P146" s="105" t="s">
        <v>305</v>
      </c>
      <c r="Q146" s="116">
        <f>VLOOKUP(P146,'GOLFER MONEY WON'!$1:$1048576,3,FALSE)</f>
        <v>43200</v>
      </c>
      <c r="R146" s="105" t="s">
        <v>225</v>
      </c>
      <c r="S146" s="116">
        <f>VLOOKUP(R146,'GOLFER MONEY WON'!$1:$1048576,3,FALSE)</f>
        <v>0</v>
      </c>
      <c r="T146" s="119" t="s">
        <v>313</v>
      </c>
      <c r="U146" s="120">
        <f>VLOOKUP(T146,'GOLFER MONEY WON'!$1:$1048576,3,FALSE)</f>
        <v>187200</v>
      </c>
      <c r="V146" s="121" t="s">
        <v>117</v>
      </c>
      <c r="W146" s="120">
        <f>VLOOKUP(V146,'GOLFER MONEY WON'!$1:$1048576,3,FALSE)</f>
        <v>46080</v>
      </c>
      <c r="X146" s="121" t="s">
        <v>317</v>
      </c>
      <c r="Y146" s="120">
        <f>VLOOKUP(X146,'GOLFER MONEY WON'!$1:$1048576,3,FALSE)</f>
        <v>0</v>
      </c>
      <c r="Z146" s="123" t="s">
        <v>321</v>
      </c>
      <c r="AA146" s="110">
        <f>VLOOKUP(Z146,'GOLFER MONEY WON'!$1:$1048576,3,FALSE)</f>
        <v>0</v>
      </c>
      <c r="AB146" s="123" t="s">
        <v>236</v>
      </c>
      <c r="AC146" s="110">
        <f>VLOOKUP(AB146,'GOLFER MONEY WON'!$1:$1048576,3,FALSE)</f>
        <v>0</v>
      </c>
      <c r="AD146" s="126" t="s">
        <v>323</v>
      </c>
      <c r="AE146" s="127">
        <f>VLOOKUP(AD146,'GOLFER MONEY WON'!$1:$1048576,3,FALSE)</f>
        <v>0</v>
      </c>
      <c r="AF146" s="126" t="s">
        <v>327</v>
      </c>
      <c r="AG146" s="127">
        <f>VLOOKUP(AF146,'GOLFER MONEY WON'!$1:$1048576,3,FALSE)</f>
        <v>0</v>
      </c>
    </row>
    <row r="147" spans="1:33" x14ac:dyDescent="0.2">
      <c r="A147" s="100">
        <v>146</v>
      </c>
      <c r="B147" s="101" t="s">
        <v>17</v>
      </c>
      <c r="C147" s="102">
        <f t="shared" si="4"/>
        <v>1611980</v>
      </c>
      <c r="D147" s="103" t="s">
        <v>95</v>
      </c>
      <c r="E147" s="108">
        <f>VLOOKUP(D147,'GOLFER MONEY WON'!$1:$1048576,3,FALSE)</f>
        <v>0</v>
      </c>
      <c r="F147" s="104" t="s">
        <v>107</v>
      </c>
      <c r="G147" s="108">
        <f>VLOOKUP(F147,'GOLFER MONEY WON'!$1:$1048576,3,FALSE)</f>
        <v>432000</v>
      </c>
      <c r="H147" s="113" t="s">
        <v>302</v>
      </c>
      <c r="I147" s="114">
        <f>VLOOKUP(H147,'GOLFER MONEY WON'!$1:$1048576,3,FALSE)</f>
        <v>79200</v>
      </c>
      <c r="J147" s="113" t="s">
        <v>132</v>
      </c>
      <c r="K147" s="114">
        <f>VLOOKUP(J147,'GOLFER MONEY WON'!$1:$1048576,3,FALSE)</f>
        <v>0</v>
      </c>
      <c r="L147" s="113" t="s">
        <v>110</v>
      </c>
      <c r="M147" s="114">
        <f>VLOOKUP(L147,'GOLFER MONEY WON'!$1:$1048576,3,FALSE)</f>
        <v>147000</v>
      </c>
      <c r="N147" s="105" t="s">
        <v>114</v>
      </c>
      <c r="O147" s="116">
        <f>VLOOKUP(N147,'GOLFER MONEY WON'!$1:$1048576,3,FALSE)</f>
        <v>44280</v>
      </c>
      <c r="P147" s="105" t="s">
        <v>124</v>
      </c>
      <c r="Q147" s="116">
        <f>VLOOKUP(P147,'GOLFER MONEY WON'!$1:$1048576,3,FALSE)</f>
        <v>125100</v>
      </c>
      <c r="R147" s="105" t="s">
        <v>309</v>
      </c>
      <c r="S147" s="116">
        <f>VLOOKUP(R147,'GOLFER MONEY WON'!$1:$1048576,3,FALSE)</f>
        <v>261000</v>
      </c>
      <c r="T147" s="119" t="s">
        <v>315</v>
      </c>
      <c r="U147" s="120">
        <f>VLOOKUP(T147,'GOLFER MONEY WON'!$1:$1048576,3,FALSE)</f>
        <v>97200</v>
      </c>
      <c r="V147" s="121" t="s">
        <v>318</v>
      </c>
      <c r="W147" s="120">
        <f>VLOOKUP(V147,'GOLFER MONEY WON'!$1:$1048576,3,FALSE)</f>
        <v>147000</v>
      </c>
      <c r="X147" s="121" t="s">
        <v>320</v>
      </c>
      <c r="Y147" s="120">
        <f>VLOOKUP(X147,'GOLFER MONEY WON'!$1:$1048576,3,FALSE)</f>
        <v>79200</v>
      </c>
      <c r="Z147" s="123" t="s">
        <v>321</v>
      </c>
      <c r="AA147" s="110">
        <f>VLOOKUP(Z147,'GOLFER MONEY WON'!$1:$1048576,3,FALSE)</f>
        <v>0</v>
      </c>
      <c r="AB147" s="123" t="s">
        <v>236</v>
      </c>
      <c r="AC147" s="110">
        <f>VLOOKUP(AB147,'GOLFER MONEY WON'!$1:$1048576,3,FALSE)</f>
        <v>0</v>
      </c>
      <c r="AD147" s="126" t="s">
        <v>329</v>
      </c>
      <c r="AE147" s="127">
        <f>VLOOKUP(AD147,'GOLFER MONEY WON'!$1:$1048576,3,FALSE)</f>
        <v>200000</v>
      </c>
      <c r="AF147" s="126" t="s">
        <v>325</v>
      </c>
      <c r="AG147" s="127">
        <f>VLOOKUP(AF147,'GOLFER MONEY WON'!$1:$1048576,3,FALSE)</f>
        <v>0</v>
      </c>
    </row>
    <row r="148" spans="1:33" x14ac:dyDescent="0.2">
      <c r="A148" s="100">
        <v>147</v>
      </c>
      <c r="B148" s="101" t="s">
        <v>176</v>
      </c>
      <c r="C148" s="102">
        <f t="shared" si="4"/>
        <v>1607060</v>
      </c>
      <c r="D148" s="103" t="s">
        <v>95</v>
      </c>
      <c r="E148" s="108">
        <f>VLOOKUP(D148,'GOLFER MONEY WON'!$1:$1048576,3,FALSE)</f>
        <v>0</v>
      </c>
      <c r="F148" s="104" t="s">
        <v>107</v>
      </c>
      <c r="G148" s="108">
        <f>VLOOKUP(F148,'GOLFER MONEY WON'!$1:$1048576,3,FALSE)</f>
        <v>432000</v>
      </c>
      <c r="H148" s="113" t="s">
        <v>134</v>
      </c>
      <c r="I148" s="114">
        <f>VLOOKUP(H148,'GOLFER MONEY WON'!$1:$1048576,3,FALSE)</f>
        <v>66600</v>
      </c>
      <c r="J148" s="113" t="s">
        <v>132</v>
      </c>
      <c r="K148" s="114">
        <f>VLOOKUP(J148,'GOLFER MONEY WON'!$1:$1048576,3,FALSE)</f>
        <v>0</v>
      </c>
      <c r="L148" s="113" t="s">
        <v>91</v>
      </c>
      <c r="M148" s="114">
        <f>VLOOKUP(L148,'GOLFER MONEY WON'!$1:$1048576,3,FALSE)</f>
        <v>50760</v>
      </c>
      <c r="N148" s="105" t="s">
        <v>124</v>
      </c>
      <c r="O148" s="116">
        <f>VLOOKUP(N148,'GOLFER MONEY WON'!$1:$1048576,3,FALSE)</f>
        <v>125100</v>
      </c>
      <c r="P148" s="105" t="s">
        <v>309</v>
      </c>
      <c r="Q148" s="116">
        <f>VLOOKUP(P148,'GOLFER MONEY WON'!$1:$1048576,3,FALSE)</f>
        <v>261000</v>
      </c>
      <c r="R148" s="105" t="s">
        <v>304</v>
      </c>
      <c r="S148" s="116">
        <f>VLOOKUP(R148,'GOLFER MONEY WON'!$1:$1048576,3,FALSE)</f>
        <v>187200</v>
      </c>
      <c r="T148" s="119" t="s">
        <v>315</v>
      </c>
      <c r="U148" s="120">
        <f>VLOOKUP(T148,'GOLFER MONEY WON'!$1:$1048576,3,FALSE)</f>
        <v>97200</v>
      </c>
      <c r="V148" s="121" t="s">
        <v>313</v>
      </c>
      <c r="W148" s="120">
        <f>VLOOKUP(V148,'GOLFER MONEY WON'!$1:$1048576,3,FALSE)</f>
        <v>187200</v>
      </c>
      <c r="X148" s="121" t="s">
        <v>317</v>
      </c>
      <c r="Y148" s="120">
        <f>VLOOKUP(X148,'GOLFER MONEY WON'!$1:$1048576,3,FALSE)</f>
        <v>0</v>
      </c>
      <c r="Z148" s="123" t="s">
        <v>321</v>
      </c>
      <c r="AA148" s="110">
        <f>VLOOKUP(Z148,'GOLFER MONEY WON'!$1:$1048576,3,FALSE)</f>
        <v>0</v>
      </c>
      <c r="AB148" s="123" t="s">
        <v>236</v>
      </c>
      <c r="AC148" s="110">
        <f>VLOOKUP(AB148,'GOLFER MONEY WON'!$1:$1048576,3,FALSE)</f>
        <v>0</v>
      </c>
      <c r="AD148" s="126" t="s">
        <v>329</v>
      </c>
      <c r="AE148" s="127">
        <f>VLOOKUP(AD148,'GOLFER MONEY WON'!$1:$1048576,3,FALSE)</f>
        <v>200000</v>
      </c>
      <c r="AF148" s="126" t="s">
        <v>325</v>
      </c>
      <c r="AG148" s="127">
        <f>VLOOKUP(AF148,'GOLFER MONEY WON'!$1:$1048576,3,FALSE)</f>
        <v>0</v>
      </c>
    </row>
    <row r="149" spans="1:33" x14ac:dyDescent="0.2">
      <c r="A149" s="100">
        <v>148</v>
      </c>
      <c r="B149" s="101" t="s">
        <v>149</v>
      </c>
      <c r="C149" s="102">
        <f t="shared" si="4"/>
        <v>1601600</v>
      </c>
      <c r="D149" s="103" t="s">
        <v>95</v>
      </c>
      <c r="E149" s="108">
        <f>VLOOKUP(D149,'GOLFER MONEY WON'!$1:$1048576,3,FALSE)</f>
        <v>0</v>
      </c>
      <c r="F149" s="104" t="s">
        <v>107</v>
      </c>
      <c r="G149" s="108">
        <f>VLOOKUP(F149,'GOLFER MONEY WON'!$1:$1048576,3,FALSE)</f>
        <v>432000</v>
      </c>
      <c r="H149" s="113" t="s">
        <v>134</v>
      </c>
      <c r="I149" s="114">
        <f>VLOOKUP(H149,'GOLFER MONEY WON'!$1:$1048576,3,FALSE)</f>
        <v>66600</v>
      </c>
      <c r="J149" s="113" t="s">
        <v>220</v>
      </c>
      <c r="K149" s="114">
        <f>VLOOKUP(J149,'GOLFER MONEY WON'!$1:$1048576,3,FALSE)</f>
        <v>125100</v>
      </c>
      <c r="L149" s="113" t="s">
        <v>110</v>
      </c>
      <c r="M149" s="114">
        <f>VLOOKUP(L149,'GOLFER MONEY WON'!$1:$1048576,3,FALSE)</f>
        <v>147000</v>
      </c>
      <c r="N149" s="105" t="s">
        <v>309</v>
      </c>
      <c r="O149" s="116">
        <f>VLOOKUP(N149,'GOLFER MONEY WON'!$1:$1048576,3,FALSE)</f>
        <v>261000</v>
      </c>
      <c r="P149" s="105" t="s">
        <v>124</v>
      </c>
      <c r="Q149" s="116">
        <f>VLOOKUP(P149,'GOLFER MONEY WON'!$1:$1048576,3,FALSE)</f>
        <v>125100</v>
      </c>
      <c r="R149" s="105" t="s">
        <v>225</v>
      </c>
      <c r="S149" s="116">
        <f>VLOOKUP(R149,'GOLFER MONEY WON'!$1:$1048576,3,FALSE)</f>
        <v>0</v>
      </c>
      <c r="T149" s="119" t="s">
        <v>222</v>
      </c>
      <c r="U149" s="120">
        <f>VLOOKUP(T149,'GOLFER MONEY WON'!$1:$1048576,3,FALSE)</f>
        <v>57600</v>
      </c>
      <c r="V149" s="121" t="s">
        <v>313</v>
      </c>
      <c r="W149" s="120">
        <f>VLOOKUP(V149,'GOLFER MONEY WON'!$1:$1048576,3,FALSE)</f>
        <v>187200</v>
      </c>
      <c r="X149" s="121" t="s">
        <v>317</v>
      </c>
      <c r="Y149" s="120">
        <f>VLOOKUP(X149,'GOLFER MONEY WON'!$1:$1048576,3,FALSE)</f>
        <v>0</v>
      </c>
      <c r="Z149" s="123" t="s">
        <v>321</v>
      </c>
      <c r="AA149" s="110">
        <f>VLOOKUP(Z149,'GOLFER MONEY WON'!$1:$1048576,3,FALSE)</f>
        <v>0</v>
      </c>
      <c r="AB149" s="123" t="s">
        <v>236</v>
      </c>
      <c r="AC149" s="110">
        <f>VLOOKUP(AB149,'GOLFER MONEY WON'!$1:$1048576,3,FALSE)</f>
        <v>0</v>
      </c>
      <c r="AD149" s="126" t="s">
        <v>326</v>
      </c>
      <c r="AE149" s="127">
        <f>VLOOKUP(AD149,'GOLFER MONEY WON'!$1:$1048576,3,FALSE)</f>
        <v>0</v>
      </c>
      <c r="AF149" s="126" t="s">
        <v>329</v>
      </c>
      <c r="AG149" s="127">
        <f>VLOOKUP(AF149,'GOLFER MONEY WON'!$1:$1048576,3,FALSE)</f>
        <v>200000</v>
      </c>
    </row>
    <row r="150" spans="1:33" x14ac:dyDescent="0.2">
      <c r="A150" s="100">
        <v>149</v>
      </c>
      <c r="B150" s="101" t="s">
        <v>362</v>
      </c>
      <c r="C150" s="102">
        <f t="shared" si="4"/>
        <v>1596800</v>
      </c>
      <c r="D150" s="103" t="s">
        <v>95</v>
      </c>
      <c r="E150" s="108">
        <f>VLOOKUP(D150,'GOLFER MONEY WON'!$1:$1048576,3,FALSE)</f>
        <v>0</v>
      </c>
      <c r="F150" s="103" t="s">
        <v>107</v>
      </c>
      <c r="G150" s="108">
        <f>VLOOKUP(F150,'GOLFER MONEY WON'!$1:$1048576,3,FALSE)</f>
        <v>432000</v>
      </c>
      <c r="H150" s="113" t="s">
        <v>302</v>
      </c>
      <c r="I150" s="114">
        <f>VLOOKUP(H150,'GOLFER MONEY WON'!$1:$1048576,3,FALSE)</f>
        <v>79200</v>
      </c>
      <c r="J150" s="113" t="s">
        <v>230</v>
      </c>
      <c r="K150" s="114">
        <f>VLOOKUP(J150,'GOLFER MONEY WON'!$1:$1048576,3,FALSE)</f>
        <v>580500</v>
      </c>
      <c r="L150" s="113" t="s">
        <v>220</v>
      </c>
      <c r="M150" s="114">
        <f>VLOOKUP(L150,'GOLFER MONEY WON'!$1:$1048576,3,FALSE)</f>
        <v>125100</v>
      </c>
      <c r="N150" s="105" t="s">
        <v>113</v>
      </c>
      <c r="O150" s="116">
        <f>VLOOKUP(N150,'GOLFER MONEY WON'!$1:$1048576,3,FALSE)</f>
        <v>79200</v>
      </c>
      <c r="P150" s="105" t="s">
        <v>233</v>
      </c>
      <c r="Q150" s="116">
        <f>VLOOKUP(P150,'GOLFER MONEY WON'!$1:$1048576,3,FALSE)</f>
        <v>0</v>
      </c>
      <c r="R150" s="105" t="s">
        <v>305</v>
      </c>
      <c r="S150" s="116">
        <f>VLOOKUP(R150,'GOLFER MONEY WON'!$1:$1048576,3,FALSE)</f>
        <v>43200</v>
      </c>
      <c r="T150" s="119" t="s">
        <v>312</v>
      </c>
      <c r="U150" s="120">
        <f>VLOOKUP(T150,'GOLFER MONEY WON'!$1:$1048576,3,FALSE)</f>
        <v>0</v>
      </c>
      <c r="V150" s="121" t="s">
        <v>222</v>
      </c>
      <c r="W150" s="120">
        <f>VLOOKUP(V150,'GOLFER MONEY WON'!$1:$1048576,3,FALSE)</f>
        <v>57600</v>
      </c>
      <c r="X150" s="121" t="s">
        <v>317</v>
      </c>
      <c r="Y150" s="120">
        <f>VLOOKUP(X150,'GOLFER MONEY WON'!$1:$1048576,3,FALSE)</f>
        <v>0</v>
      </c>
      <c r="Z150" s="123" t="s">
        <v>322</v>
      </c>
      <c r="AA150" s="110">
        <f>VLOOKUP(Z150,'GOLFER MONEY WON'!$1:$1048576,3,FALSE)</f>
        <v>0</v>
      </c>
      <c r="AB150" s="123" t="s">
        <v>236</v>
      </c>
      <c r="AC150" s="110">
        <f>VLOOKUP(AB150,'GOLFER MONEY WON'!$1:$1048576,3,FALSE)</f>
        <v>0</v>
      </c>
      <c r="AD150" s="126" t="s">
        <v>329</v>
      </c>
      <c r="AE150" s="127">
        <f>VLOOKUP(AD150,'GOLFER MONEY WON'!$1:$1048576,3,FALSE)</f>
        <v>200000</v>
      </c>
      <c r="AF150" s="126" t="s">
        <v>325</v>
      </c>
      <c r="AG150" s="127">
        <f>VLOOKUP(AF150,'GOLFER MONEY WON'!$1:$1048576,3,FALSE)</f>
        <v>0</v>
      </c>
    </row>
    <row r="151" spans="1:33" x14ac:dyDescent="0.2">
      <c r="A151" s="100">
        <v>150</v>
      </c>
      <c r="B151" s="101" t="s">
        <v>288</v>
      </c>
      <c r="C151" s="102">
        <f t="shared" si="4"/>
        <v>1594080</v>
      </c>
      <c r="D151" s="103" t="s">
        <v>95</v>
      </c>
      <c r="E151" s="108">
        <f>VLOOKUP(D151,'GOLFER MONEY WON'!$1:$1048576,3,FALSE)</f>
        <v>0</v>
      </c>
      <c r="F151" s="104" t="s">
        <v>107</v>
      </c>
      <c r="G151" s="108">
        <f>VLOOKUP(F151,'GOLFER MONEY WON'!$1:$1048576,3,FALSE)</f>
        <v>432000</v>
      </c>
      <c r="H151" s="113" t="s">
        <v>302</v>
      </c>
      <c r="I151" s="114">
        <f>VLOOKUP(H151,'GOLFER MONEY WON'!$1:$1048576,3,FALSE)</f>
        <v>79200</v>
      </c>
      <c r="J151" s="113" t="s">
        <v>102</v>
      </c>
      <c r="K151" s="114">
        <f>VLOOKUP(J151,'GOLFER MONEY WON'!$1:$1048576,3,FALSE)</f>
        <v>261000</v>
      </c>
      <c r="L151" s="113" t="s">
        <v>134</v>
      </c>
      <c r="M151" s="114">
        <f>VLOOKUP(L151,'GOLFER MONEY WON'!$1:$1048576,3,FALSE)</f>
        <v>66600</v>
      </c>
      <c r="N151" s="105" t="s">
        <v>115</v>
      </c>
      <c r="O151" s="116">
        <f>VLOOKUP(N151,'GOLFER MONEY WON'!$1:$1048576,3,FALSE)</f>
        <v>0</v>
      </c>
      <c r="P151" s="105" t="s">
        <v>308</v>
      </c>
      <c r="Q151" s="116">
        <f>VLOOKUP(P151,'GOLFER MONEY WON'!$1:$1048576,3,FALSE)</f>
        <v>522000</v>
      </c>
      <c r="R151" s="105" t="s">
        <v>225</v>
      </c>
      <c r="S151" s="116">
        <f>VLOOKUP(R151,'GOLFER MONEY WON'!$1:$1048576,3,FALSE)</f>
        <v>0</v>
      </c>
      <c r="T151" s="119" t="s">
        <v>313</v>
      </c>
      <c r="U151" s="120">
        <f>VLOOKUP(T151,'GOLFER MONEY WON'!$1:$1048576,3,FALSE)</f>
        <v>187200</v>
      </c>
      <c r="V151" s="121" t="s">
        <v>117</v>
      </c>
      <c r="W151" s="120">
        <f>VLOOKUP(V151,'GOLFER MONEY WON'!$1:$1048576,3,FALSE)</f>
        <v>46080</v>
      </c>
      <c r="X151" s="121" t="s">
        <v>317</v>
      </c>
      <c r="Y151" s="120">
        <f>VLOOKUP(X151,'GOLFER MONEY WON'!$1:$1048576,3,FALSE)</f>
        <v>0</v>
      </c>
      <c r="Z151" s="123" t="s">
        <v>321</v>
      </c>
      <c r="AA151" s="110">
        <f>VLOOKUP(Z151,'GOLFER MONEY WON'!$1:$1048576,3,FALSE)</f>
        <v>0</v>
      </c>
      <c r="AB151" s="123" t="s">
        <v>236</v>
      </c>
      <c r="AC151" s="110">
        <f>VLOOKUP(AB151,'GOLFER MONEY WON'!$1:$1048576,3,FALSE)</f>
        <v>0</v>
      </c>
      <c r="AD151" s="126" t="s">
        <v>323</v>
      </c>
      <c r="AE151" s="127">
        <f>VLOOKUP(AD151,'GOLFER MONEY WON'!$1:$1048576,3,FALSE)</f>
        <v>0</v>
      </c>
      <c r="AF151" s="126" t="s">
        <v>325</v>
      </c>
      <c r="AG151" s="127">
        <f>VLOOKUP(AF151,'GOLFER MONEY WON'!$1:$1048576,3,FALSE)</f>
        <v>0</v>
      </c>
    </row>
    <row r="152" spans="1:33" x14ac:dyDescent="0.2">
      <c r="A152" s="100">
        <v>151</v>
      </c>
      <c r="B152" s="101" t="s">
        <v>19</v>
      </c>
      <c r="C152" s="102">
        <f t="shared" si="4"/>
        <v>1590860</v>
      </c>
      <c r="D152" s="103" t="s">
        <v>95</v>
      </c>
      <c r="E152" s="108">
        <f>VLOOKUP(D152,'GOLFER MONEY WON'!$1:$1048576,3,FALSE)</f>
        <v>0</v>
      </c>
      <c r="F152" s="104" t="s">
        <v>107</v>
      </c>
      <c r="G152" s="108">
        <f>VLOOKUP(F152,'GOLFER MONEY WON'!$1:$1048576,3,FALSE)</f>
        <v>432000</v>
      </c>
      <c r="H152" s="113" t="s">
        <v>134</v>
      </c>
      <c r="I152" s="114">
        <f>VLOOKUP(H152,'GOLFER MONEY WON'!$1:$1048576,3,FALSE)</f>
        <v>66600</v>
      </c>
      <c r="J152" s="113" t="s">
        <v>91</v>
      </c>
      <c r="K152" s="114">
        <f>VLOOKUP(J152,'GOLFER MONEY WON'!$1:$1048576,3,FALSE)</f>
        <v>50760</v>
      </c>
      <c r="L152" s="113" t="s">
        <v>100</v>
      </c>
      <c r="M152" s="114">
        <f>VLOOKUP(L152,'GOLFER MONEY WON'!$1:$1048576,3,FALSE)</f>
        <v>261000</v>
      </c>
      <c r="N152" s="105" t="s">
        <v>113</v>
      </c>
      <c r="O152" s="116">
        <f>VLOOKUP(N152,'GOLFER MONEY WON'!$1:$1048576,3,FALSE)</f>
        <v>79200</v>
      </c>
      <c r="P152" s="105" t="s">
        <v>309</v>
      </c>
      <c r="Q152" s="116">
        <f>VLOOKUP(P152,'GOLFER MONEY WON'!$1:$1048576,3,FALSE)</f>
        <v>261000</v>
      </c>
      <c r="R152" s="105" t="s">
        <v>89</v>
      </c>
      <c r="S152" s="116">
        <f>VLOOKUP(R152,'GOLFER MONEY WON'!$1:$1048576,3,FALSE)</f>
        <v>0</v>
      </c>
      <c r="T152" s="119" t="s">
        <v>231</v>
      </c>
      <c r="U152" s="120">
        <f>VLOOKUP(T152,'GOLFER MONEY WON'!$1:$1048576,3,FALSE)</f>
        <v>125100</v>
      </c>
      <c r="V152" s="121" t="s">
        <v>235</v>
      </c>
      <c r="W152" s="120">
        <f>VLOOKUP(V152,'GOLFER MONEY WON'!$1:$1048576,3,FALSE)</f>
        <v>57600</v>
      </c>
      <c r="X152" s="121" t="s">
        <v>222</v>
      </c>
      <c r="Y152" s="120">
        <f>VLOOKUP(X152,'GOLFER MONEY WON'!$1:$1048576,3,FALSE)</f>
        <v>57600</v>
      </c>
      <c r="Z152" s="123" t="s">
        <v>321</v>
      </c>
      <c r="AA152" s="110">
        <f>VLOOKUP(Z152,'GOLFER MONEY WON'!$1:$1048576,3,FALSE)</f>
        <v>0</v>
      </c>
      <c r="AB152" s="123" t="s">
        <v>236</v>
      </c>
      <c r="AC152" s="110">
        <f>VLOOKUP(AB152,'GOLFER MONEY WON'!$1:$1048576,3,FALSE)</f>
        <v>0</v>
      </c>
      <c r="AD152" s="126" t="s">
        <v>329</v>
      </c>
      <c r="AE152" s="127">
        <f>VLOOKUP(AD152,'GOLFER MONEY WON'!$1:$1048576,3,FALSE)</f>
        <v>200000</v>
      </c>
      <c r="AF152" s="126" t="s">
        <v>325</v>
      </c>
      <c r="AG152" s="127">
        <f>VLOOKUP(AF152,'GOLFER MONEY WON'!$1:$1048576,3,FALSE)</f>
        <v>0</v>
      </c>
    </row>
    <row r="153" spans="1:33" x14ac:dyDescent="0.2">
      <c r="A153" s="100">
        <v>152</v>
      </c>
      <c r="B153" s="101" t="s">
        <v>158</v>
      </c>
      <c r="C153" s="102">
        <f t="shared" si="4"/>
        <v>1556960</v>
      </c>
      <c r="D153" s="103" t="s">
        <v>90</v>
      </c>
      <c r="E153" s="108">
        <f>VLOOKUP(D153,'GOLFER MONEY WON'!$1:$1048576,3,FALSE)</f>
        <v>432000</v>
      </c>
      <c r="F153" s="104" t="s">
        <v>106</v>
      </c>
      <c r="G153" s="108">
        <f>VLOOKUP(F153,'GOLFER MONEY WON'!$1:$1048576,3,FALSE)</f>
        <v>333000</v>
      </c>
      <c r="H153" s="113" t="s">
        <v>302</v>
      </c>
      <c r="I153" s="114">
        <f>VLOOKUP(H153,'GOLFER MONEY WON'!$1:$1048576,3,FALSE)</f>
        <v>79200</v>
      </c>
      <c r="J153" s="113" t="s">
        <v>109</v>
      </c>
      <c r="K153" s="114">
        <f>VLOOKUP(J153,'GOLFER MONEY WON'!$1:$1048576,3,FALSE)</f>
        <v>111600</v>
      </c>
      <c r="L153" s="113" t="s">
        <v>110</v>
      </c>
      <c r="M153" s="114">
        <f>VLOOKUP(L153,'GOLFER MONEY WON'!$1:$1048576,3,FALSE)</f>
        <v>147000</v>
      </c>
      <c r="N153" s="105" t="s">
        <v>114</v>
      </c>
      <c r="O153" s="116">
        <f>VLOOKUP(N153,'GOLFER MONEY WON'!$1:$1048576,3,FALSE)</f>
        <v>44280</v>
      </c>
      <c r="P153" s="105" t="s">
        <v>306</v>
      </c>
      <c r="Q153" s="116">
        <f>VLOOKUP(P153,'GOLFER MONEY WON'!$1:$1048576,3,FALSE)</f>
        <v>66600</v>
      </c>
      <c r="R153" s="105" t="s">
        <v>225</v>
      </c>
      <c r="S153" s="116">
        <f>VLOOKUP(R153,'GOLFER MONEY WON'!$1:$1048576,3,FALSE)</f>
        <v>0</v>
      </c>
      <c r="T153" s="119" t="s">
        <v>312</v>
      </c>
      <c r="U153" s="120">
        <f>VLOOKUP(T153,'GOLFER MONEY WON'!$1:$1048576,3,FALSE)</f>
        <v>0</v>
      </c>
      <c r="V153" s="121" t="s">
        <v>121</v>
      </c>
      <c r="W153" s="120">
        <f>VLOOKUP(V153,'GOLFER MONEY WON'!$1:$1048576,3,FALSE)</f>
        <v>0</v>
      </c>
      <c r="X153" s="121" t="s">
        <v>125</v>
      </c>
      <c r="Y153" s="120">
        <f>VLOOKUP(X153,'GOLFER MONEY WON'!$1:$1048576,3,FALSE)</f>
        <v>97200</v>
      </c>
      <c r="Z153" s="123" t="s">
        <v>126</v>
      </c>
      <c r="AA153" s="110">
        <f>VLOOKUP(Z153,'GOLFER MONEY WON'!$1:$1048576,3,FALSE)</f>
        <v>0</v>
      </c>
      <c r="AB153" s="123" t="s">
        <v>127</v>
      </c>
      <c r="AC153" s="110">
        <f>VLOOKUP(AB153,'GOLFER MONEY WON'!$1:$1048576,3,FALSE)</f>
        <v>46080</v>
      </c>
      <c r="AD153" s="126" t="s">
        <v>328</v>
      </c>
      <c r="AE153" s="127">
        <f>VLOOKUP(AD153,'GOLFER MONEY WON'!$1:$1048576,3,FALSE)</f>
        <v>0</v>
      </c>
      <c r="AF153" s="126" t="s">
        <v>329</v>
      </c>
      <c r="AG153" s="127">
        <f>VLOOKUP(AF153,'GOLFER MONEY WON'!$1:$1048576,3,FALSE)</f>
        <v>200000</v>
      </c>
    </row>
    <row r="154" spans="1:33" x14ac:dyDescent="0.2">
      <c r="A154" s="100">
        <v>153</v>
      </c>
      <c r="B154" s="101" t="s">
        <v>384</v>
      </c>
      <c r="C154" s="102">
        <f t="shared" si="4"/>
        <v>1553960</v>
      </c>
      <c r="D154" s="103" t="s">
        <v>93</v>
      </c>
      <c r="E154" s="108">
        <f>VLOOKUP(D154,'GOLFER MONEY WON'!$1:$1048576,3,FALSE)</f>
        <v>0</v>
      </c>
      <c r="F154" s="104" t="s">
        <v>107</v>
      </c>
      <c r="G154" s="108">
        <f>VLOOKUP(F154,'GOLFER MONEY WON'!$1:$1048576,3,FALSE)</f>
        <v>432000</v>
      </c>
      <c r="H154" s="113" t="s">
        <v>91</v>
      </c>
      <c r="I154" s="114">
        <f>VLOOKUP(H154,'GOLFER MONEY WON'!$1:$1048576,3,FALSE)</f>
        <v>50760</v>
      </c>
      <c r="J154" s="113" t="s">
        <v>356</v>
      </c>
      <c r="K154" s="114">
        <f>VLOOKUP(J154,'GOLFER MONEY WON'!$1:$1048576,3,FALSE)</f>
        <v>261000</v>
      </c>
      <c r="L154" s="113" t="s">
        <v>134</v>
      </c>
      <c r="M154" s="114">
        <f>VLOOKUP(L154,'GOLFER MONEY WON'!$1:$1048576,3,FALSE)</f>
        <v>66600</v>
      </c>
      <c r="N154" s="105" t="s">
        <v>113</v>
      </c>
      <c r="O154" s="116">
        <f>VLOOKUP(N154,'GOLFER MONEY WON'!$1:$1048576,3,FALSE)</f>
        <v>79200</v>
      </c>
      <c r="P154" s="105" t="s">
        <v>306</v>
      </c>
      <c r="Q154" s="116">
        <f>VLOOKUP(P154,'GOLFER MONEY WON'!$1:$1048576,3,FALSE)</f>
        <v>66600</v>
      </c>
      <c r="R154" s="105" t="s">
        <v>309</v>
      </c>
      <c r="S154" s="116">
        <f>VLOOKUP(R154,'GOLFER MONEY WON'!$1:$1048576,3,FALSE)</f>
        <v>261000</v>
      </c>
      <c r="T154" s="119" t="s">
        <v>118</v>
      </c>
      <c r="U154" s="120">
        <f>VLOOKUP(T154,'GOLFER MONEY WON'!$1:$1048576,3,FALSE)</f>
        <v>0</v>
      </c>
      <c r="V154" s="121" t="s">
        <v>222</v>
      </c>
      <c r="W154" s="120">
        <f>VLOOKUP(V154,'GOLFER MONEY WON'!$1:$1048576,3,FALSE)</f>
        <v>57600</v>
      </c>
      <c r="X154" s="121" t="s">
        <v>320</v>
      </c>
      <c r="Y154" s="120">
        <f>VLOOKUP(X154,'GOLFER MONEY WON'!$1:$1048576,3,FALSE)</f>
        <v>79200</v>
      </c>
      <c r="Z154" s="123" t="s">
        <v>321</v>
      </c>
      <c r="AA154" s="110">
        <f>VLOOKUP(Z154,'GOLFER MONEY WON'!$1:$1048576,3,FALSE)</f>
        <v>0</v>
      </c>
      <c r="AB154" s="123" t="s">
        <v>236</v>
      </c>
      <c r="AC154" s="110">
        <f>VLOOKUP(AB154,'GOLFER MONEY WON'!$1:$1048576,3,FALSE)</f>
        <v>0</v>
      </c>
      <c r="AD154" s="126" t="s">
        <v>323</v>
      </c>
      <c r="AE154" s="127">
        <f>VLOOKUP(AD154,'GOLFER MONEY WON'!$1:$1048576,3,FALSE)</f>
        <v>0</v>
      </c>
      <c r="AF154" s="126" t="s">
        <v>329</v>
      </c>
      <c r="AG154" s="127">
        <f>VLOOKUP(AF154,'GOLFER MONEY WON'!$1:$1048576,3,FALSE)</f>
        <v>200000</v>
      </c>
    </row>
    <row r="155" spans="1:33" x14ac:dyDescent="0.2">
      <c r="A155" s="100">
        <v>154</v>
      </c>
      <c r="B155" s="101" t="s">
        <v>16</v>
      </c>
      <c r="C155" s="102">
        <f t="shared" si="4"/>
        <v>1553900</v>
      </c>
      <c r="D155" s="103" t="s">
        <v>95</v>
      </c>
      <c r="E155" s="108">
        <f>VLOOKUP(D155,'GOLFER MONEY WON'!$1:$1048576,3,FALSE)</f>
        <v>0</v>
      </c>
      <c r="F155" s="104" t="s">
        <v>107</v>
      </c>
      <c r="G155" s="108">
        <f>VLOOKUP(F155,'GOLFER MONEY WON'!$1:$1048576,3,FALSE)</f>
        <v>432000</v>
      </c>
      <c r="H155" s="113" t="s">
        <v>302</v>
      </c>
      <c r="I155" s="114">
        <f>VLOOKUP(H155,'GOLFER MONEY WON'!$1:$1048576,3,FALSE)</f>
        <v>79200</v>
      </c>
      <c r="J155" s="113" t="s">
        <v>356</v>
      </c>
      <c r="K155" s="114">
        <f>VLOOKUP(J155,'GOLFER MONEY WON'!$1:$1048576,3,FALSE)</f>
        <v>261000</v>
      </c>
      <c r="L155" s="113" t="s">
        <v>110</v>
      </c>
      <c r="M155" s="114">
        <f>VLOOKUP(L155,'GOLFER MONEY WON'!$1:$1048576,3,FALSE)</f>
        <v>147000</v>
      </c>
      <c r="N155" s="105" t="s">
        <v>233</v>
      </c>
      <c r="O155" s="116">
        <f>VLOOKUP(N155,'GOLFER MONEY WON'!$1:$1048576,3,FALSE)</f>
        <v>0</v>
      </c>
      <c r="P155" s="105" t="s">
        <v>124</v>
      </c>
      <c r="Q155" s="116">
        <f>VLOOKUP(P155,'GOLFER MONEY WON'!$1:$1048576,3,FALSE)</f>
        <v>125100</v>
      </c>
      <c r="R155" s="105" t="s">
        <v>305</v>
      </c>
      <c r="S155" s="116">
        <f>VLOOKUP(R155,'GOLFER MONEY WON'!$1:$1048576,3,FALSE)</f>
        <v>43200</v>
      </c>
      <c r="T155" s="119" t="s">
        <v>313</v>
      </c>
      <c r="U155" s="120">
        <f>VLOOKUP(T155,'GOLFER MONEY WON'!$1:$1048576,3,FALSE)</f>
        <v>187200</v>
      </c>
      <c r="V155" s="121" t="s">
        <v>320</v>
      </c>
      <c r="W155" s="120">
        <f>VLOOKUP(V155,'GOLFER MONEY WON'!$1:$1048576,3,FALSE)</f>
        <v>79200</v>
      </c>
      <c r="X155" s="121" t="s">
        <v>317</v>
      </c>
      <c r="Y155" s="120">
        <f>VLOOKUP(X155,'GOLFER MONEY WON'!$1:$1048576,3,FALSE)</f>
        <v>0</v>
      </c>
      <c r="Z155" s="123" t="s">
        <v>321</v>
      </c>
      <c r="AA155" s="110">
        <f>VLOOKUP(Z155,'GOLFER MONEY WON'!$1:$1048576,3,FALSE)</f>
        <v>0</v>
      </c>
      <c r="AB155" s="123" t="s">
        <v>236</v>
      </c>
      <c r="AC155" s="110">
        <f>VLOOKUP(AB155,'GOLFER MONEY WON'!$1:$1048576,3,FALSE)</f>
        <v>0</v>
      </c>
      <c r="AD155" s="126" t="s">
        <v>329</v>
      </c>
      <c r="AE155" s="127">
        <f>VLOOKUP(AD155,'GOLFER MONEY WON'!$1:$1048576,3,FALSE)</f>
        <v>200000</v>
      </c>
      <c r="AF155" s="126" t="s">
        <v>325</v>
      </c>
      <c r="AG155" s="127">
        <f>VLOOKUP(AF155,'GOLFER MONEY WON'!$1:$1048576,3,FALSE)</f>
        <v>0</v>
      </c>
    </row>
    <row r="156" spans="1:33" x14ac:dyDescent="0.2">
      <c r="A156" s="100">
        <v>155</v>
      </c>
      <c r="B156" s="101" t="s">
        <v>196</v>
      </c>
      <c r="C156" s="102">
        <f t="shared" si="4"/>
        <v>1545800</v>
      </c>
      <c r="D156" s="103" t="s">
        <v>95</v>
      </c>
      <c r="E156" s="108">
        <f>VLOOKUP(D156,'GOLFER MONEY WON'!$1:$1048576,3,FALSE)</f>
        <v>0</v>
      </c>
      <c r="F156" s="104" t="s">
        <v>107</v>
      </c>
      <c r="G156" s="108">
        <f>VLOOKUP(F156,'GOLFER MONEY WON'!$1:$1048576,3,FALSE)</f>
        <v>432000</v>
      </c>
      <c r="H156" s="113" t="s">
        <v>110</v>
      </c>
      <c r="I156" s="114">
        <f>VLOOKUP(H156,'GOLFER MONEY WON'!$1:$1048576,3,FALSE)</f>
        <v>147000</v>
      </c>
      <c r="J156" s="113" t="s">
        <v>132</v>
      </c>
      <c r="K156" s="114">
        <f>VLOOKUP(J156,'GOLFER MONEY WON'!$1:$1048576,3,FALSE)</f>
        <v>0</v>
      </c>
      <c r="L156" s="113" t="s">
        <v>356</v>
      </c>
      <c r="M156" s="114">
        <f>VLOOKUP(L156,'GOLFER MONEY WON'!$1:$1048576,3,FALSE)</f>
        <v>261000</v>
      </c>
      <c r="N156" s="105" t="s">
        <v>309</v>
      </c>
      <c r="O156" s="116">
        <f>VLOOKUP(N156,'GOLFER MONEY WON'!$1:$1048576,3,FALSE)</f>
        <v>261000</v>
      </c>
      <c r="P156" s="105" t="s">
        <v>150</v>
      </c>
      <c r="Q156" s="116">
        <f>VLOOKUP(P156,'GOLFER MONEY WON'!$1:$1048576,3,FALSE)</f>
        <v>0</v>
      </c>
      <c r="R156" s="105" t="s">
        <v>233</v>
      </c>
      <c r="S156" s="116">
        <f>VLOOKUP(R156,'GOLFER MONEY WON'!$1:$1048576,3,FALSE)</f>
        <v>0</v>
      </c>
      <c r="T156" s="119" t="s">
        <v>118</v>
      </c>
      <c r="U156" s="120">
        <f>VLOOKUP(T156,'GOLFER MONEY WON'!$1:$1048576,3,FALSE)</f>
        <v>0</v>
      </c>
      <c r="V156" s="121" t="s">
        <v>222</v>
      </c>
      <c r="W156" s="120">
        <f>VLOOKUP(V156,'GOLFER MONEY WON'!$1:$1048576,3,FALSE)</f>
        <v>57600</v>
      </c>
      <c r="X156" s="121" t="s">
        <v>313</v>
      </c>
      <c r="Y156" s="120">
        <f>VLOOKUP(X156,'GOLFER MONEY WON'!$1:$1048576,3,FALSE)</f>
        <v>187200</v>
      </c>
      <c r="Z156" s="123" t="s">
        <v>321</v>
      </c>
      <c r="AA156" s="110">
        <f>VLOOKUP(Z156,'GOLFER MONEY WON'!$1:$1048576,3,FALSE)</f>
        <v>0</v>
      </c>
      <c r="AB156" s="123" t="s">
        <v>236</v>
      </c>
      <c r="AC156" s="110">
        <f>VLOOKUP(AB156,'GOLFER MONEY WON'!$1:$1048576,3,FALSE)</f>
        <v>0</v>
      </c>
      <c r="AD156" s="126" t="s">
        <v>329</v>
      </c>
      <c r="AE156" s="127">
        <f>VLOOKUP(AD156,'GOLFER MONEY WON'!$1:$1048576,3,FALSE)</f>
        <v>200000</v>
      </c>
      <c r="AF156" s="126" t="s">
        <v>325</v>
      </c>
      <c r="AG156" s="127">
        <f>VLOOKUP(AF156,'GOLFER MONEY WON'!$1:$1048576,3,FALSE)</f>
        <v>0</v>
      </c>
    </row>
    <row r="157" spans="1:33" x14ac:dyDescent="0.2">
      <c r="A157" s="100">
        <v>156</v>
      </c>
      <c r="B157" s="101" t="s">
        <v>251</v>
      </c>
      <c r="C157" s="102">
        <f t="shared" si="4"/>
        <v>1534500</v>
      </c>
      <c r="D157" s="103" t="s">
        <v>95</v>
      </c>
      <c r="E157" s="108">
        <f>VLOOKUP(D157,'GOLFER MONEY WON'!$1:$1048576,3,FALSE)</f>
        <v>0</v>
      </c>
      <c r="F157" s="104" t="s">
        <v>107</v>
      </c>
      <c r="G157" s="108">
        <f>VLOOKUP(F157,'GOLFER MONEY WON'!$1:$1048576,3,FALSE)</f>
        <v>432000</v>
      </c>
      <c r="H157" s="113" t="s">
        <v>302</v>
      </c>
      <c r="I157" s="114">
        <f>VLOOKUP(H157,'GOLFER MONEY WON'!$1:$1048576,3,FALSE)</f>
        <v>79200</v>
      </c>
      <c r="J157" s="113" t="s">
        <v>132</v>
      </c>
      <c r="K157" s="114">
        <f>VLOOKUP(J157,'GOLFER MONEY WON'!$1:$1048576,3,FALSE)</f>
        <v>0</v>
      </c>
      <c r="L157" s="113" t="s">
        <v>230</v>
      </c>
      <c r="M157" s="114">
        <f>VLOOKUP(L157,'GOLFER MONEY WON'!$1:$1048576,3,FALSE)</f>
        <v>580500</v>
      </c>
      <c r="N157" s="105" t="s">
        <v>309</v>
      </c>
      <c r="O157" s="116">
        <f>VLOOKUP(N157,'GOLFER MONEY WON'!$1:$1048576,3,FALSE)</f>
        <v>261000</v>
      </c>
      <c r="P157" s="105" t="s">
        <v>306</v>
      </c>
      <c r="Q157" s="116">
        <f>VLOOKUP(P157,'GOLFER MONEY WON'!$1:$1048576,3,FALSE)</f>
        <v>66600</v>
      </c>
      <c r="R157" s="105" t="s">
        <v>233</v>
      </c>
      <c r="S157" s="116">
        <f>VLOOKUP(R157,'GOLFER MONEY WON'!$1:$1048576,3,FALSE)</f>
        <v>0</v>
      </c>
      <c r="T157" s="119" t="s">
        <v>235</v>
      </c>
      <c r="U157" s="120">
        <f>VLOOKUP(T157,'GOLFER MONEY WON'!$1:$1048576,3,FALSE)</f>
        <v>57600</v>
      </c>
      <c r="V157" s="121" t="s">
        <v>222</v>
      </c>
      <c r="W157" s="120">
        <f>VLOOKUP(V157,'GOLFER MONEY WON'!$1:$1048576,3,FALSE)</f>
        <v>57600</v>
      </c>
      <c r="X157" s="121" t="s">
        <v>317</v>
      </c>
      <c r="Y157" s="120">
        <f>VLOOKUP(X157,'GOLFER MONEY WON'!$1:$1048576,3,FALSE)</f>
        <v>0</v>
      </c>
      <c r="Z157" s="123" t="s">
        <v>321</v>
      </c>
      <c r="AA157" s="110">
        <f>VLOOKUP(Z157,'GOLFER MONEY WON'!$1:$1048576,3,FALSE)</f>
        <v>0</v>
      </c>
      <c r="AB157" s="123" t="s">
        <v>236</v>
      </c>
      <c r="AC157" s="110">
        <f>VLOOKUP(AB157,'GOLFER MONEY WON'!$1:$1048576,3,FALSE)</f>
        <v>0</v>
      </c>
      <c r="AD157" s="126" t="s">
        <v>323</v>
      </c>
      <c r="AE157" s="127">
        <f>VLOOKUP(AD157,'GOLFER MONEY WON'!$1:$1048576,3,FALSE)</f>
        <v>0</v>
      </c>
      <c r="AF157" s="126" t="s">
        <v>325</v>
      </c>
      <c r="AG157" s="127">
        <f>VLOOKUP(AF157,'GOLFER MONEY WON'!$1:$1048576,3,FALSE)</f>
        <v>0</v>
      </c>
    </row>
    <row r="158" spans="1:33" x14ac:dyDescent="0.2">
      <c r="A158" s="100">
        <v>157</v>
      </c>
      <c r="B158" s="101" t="s">
        <v>262</v>
      </c>
      <c r="C158" s="102">
        <f t="shared" si="4"/>
        <v>1525460</v>
      </c>
      <c r="D158" s="103" t="s">
        <v>95</v>
      </c>
      <c r="E158" s="108">
        <f>VLOOKUP(D158,'GOLFER MONEY WON'!$1:$1048576,3,FALSE)</f>
        <v>0</v>
      </c>
      <c r="F158" s="104" t="s">
        <v>107</v>
      </c>
      <c r="G158" s="108">
        <f>VLOOKUP(F158,'GOLFER MONEY WON'!$1:$1048576,3,FALSE)</f>
        <v>432000</v>
      </c>
      <c r="H158" s="113" t="s">
        <v>302</v>
      </c>
      <c r="I158" s="114">
        <f>VLOOKUP(H158,'GOLFER MONEY WON'!$1:$1048576,3,FALSE)</f>
        <v>79200</v>
      </c>
      <c r="J158" s="113" t="s">
        <v>91</v>
      </c>
      <c r="K158" s="114">
        <f>VLOOKUP(J158,'GOLFER MONEY WON'!$1:$1048576,3,FALSE)</f>
        <v>50760</v>
      </c>
      <c r="L158" s="113" t="s">
        <v>110</v>
      </c>
      <c r="M158" s="114">
        <f>VLOOKUP(L158,'GOLFER MONEY WON'!$1:$1048576,3,FALSE)</f>
        <v>147000</v>
      </c>
      <c r="N158" s="105" t="s">
        <v>309</v>
      </c>
      <c r="O158" s="116">
        <f>VLOOKUP(N158,'GOLFER MONEY WON'!$1:$1048576,3,FALSE)</f>
        <v>261000</v>
      </c>
      <c r="P158" s="105" t="s">
        <v>124</v>
      </c>
      <c r="Q158" s="116">
        <f>VLOOKUP(P158,'GOLFER MONEY WON'!$1:$1048576,3,FALSE)</f>
        <v>125100</v>
      </c>
      <c r="R158" s="105" t="s">
        <v>305</v>
      </c>
      <c r="S158" s="116">
        <f>VLOOKUP(R158,'GOLFER MONEY WON'!$1:$1048576,3,FALSE)</f>
        <v>43200</v>
      </c>
      <c r="T158" s="119" t="s">
        <v>118</v>
      </c>
      <c r="U158" s="120">
        <f>VLOOKUP(T158,'GOLFER MONEY WON'!$1:$1048576,3,FALSE)</f>
        <v>0</v>
      </c>
      <c r="V158" s="121" t="s">
        <v>313</v>
      </c>
      <c r="W158" s="120">
        <f>VLOOKUP(V158,'GOLFER MONEY WON'!$1:$1048576,3,FALSE)</f>
        <v>187200</v>
      </c>
      <c r="X158" s="121" t="s">
        <v>317</v>
      </c>
      <c r="Y158" s="120">
        <f>VLOOKUP(X158,'GOLFER MONEY WON'!$1:$1048576,3,FALSE)</f>
        <v>0</v>
      </c>
      <c r="Z158" s="123" t="s">
        <v>321</v>
      </c>
      <c r="AA158" s="110">
        <f>VLOOKUP(Z158,'GOLFER MONEY WON'!$1:$1048576,3,FALSE)</f>
        <v>0</v>
      </c>
      <c r="AB158" s="123" t="s">
        <v>236</v>
      </c>
      <c r="AC158" s="110">
        <f>VLOOKUP(AB158,'GOLFER MONEY WON'!$1:$1048576,3,FALSE)</f>
        <v>0</v>
      </c>
      <c r="AD158" s="126" t="s">
        <v>324</v>
      </c>
      <c r="AE158" s="127">
        <f>VLOOKUP(AD158,'GOLFER MONEY WON'!$1:$1048576,3,FALSE)</f>
        <v>0</v>
      </c>
      <c r="AF158" s="126" t="s">
        <v>329</v>
      </c>
      <c r="AG158" s="127">
        <f>VLOOKUP(AF158,'GOLFER MONEY WON'!$1:$1048576,3,FALSE)</f>
        <v>200000</v>
      </c>
    </row>
    <row r="159" spans="1:33" x14ac:dyDescent="0.2">
      <c r="A159" s="100">
        <v>158</v>
      </c>
      <c r="B159" s="101" t="s">
        <v>180</v>
      </c>
      <c r="C159" s="102">
        <f t="shared" si="4"/>
        <v>1499240</v>
      </c>
      <c r="D159" s="103" t="s">
        <v>116</v>
      </c>
      <c r="E159" s="108">
        <f>VLOOKUP(D159,'GOLFER MONEY WON'!$1:$1048576,3,FALSE)</f>
        <v>97200</v>
      </c>
      <c r="F159" s="104" t="s">
        <v>107</v>
      </c>
      <c r="G159" s="108">
        <f>VLOOKUP(F159,'GOLFER MONEY WON'!$1:$1048576,3,FALSE)</f>
        <v>432000</v>
      </c>
      <c r="H159" s="113" t="s">
        <v>134</v>
      </c>
      <c r="I159" s="114">
        <f>VLOOKUP(H159,'GOLFER MONEY WON'!$1:$1048576,3,FALSE)</f>
        <v>66600</v>
      </c>
      <c r="J159" s="113" t="s">
        <v>220</v>
      </c>
      <c r="K159" s="114">
        <f>VLOOKUP(J159,'GOLFER MONEY WON'!$1:$1048576,3,FALSE)</f>
        <v>125100</v>
      </c>
      <c r="L159" s="113" t="s">
        <v>91</v>
      </c>
      <c r="M159" s="114">
        <f>VLOOKUP(L159,'GOLFER MONEY WON'!$1:$1048576,3,FALSE)</f>
        <v>50760</v>
      </c>
      <c r="N159" s="105" t="s">
        <v>114</v>
      </c>
      <c r="O159" s="116">
        <f>VLOOKUP(N159,'GOLFER MONEY WON'!$1:$1048576,3,FALSE)</f>
        <v>44280</v>
      </c>
      <c r="P159" s="105" t="s">
        <v>233</v>
      </c>
      <c r="Q159" s="116">
        <f>VLOOKUP(P159,'GOLFER MONEY WON'!$1:$1048576,3,FALSE)</f>
        <v>0</v>
      </c>
      <c r="R159" s="105" t="s">
        <v>309</v>
      </c>
      <c r="S159" s="116">
        <f>VLOOKUP(R159,'GOLFER MONEY WON'!$1:$1048576,3,FALSE)</f>
        <v>261000</v>
      </c>
      <c r="T159" s="119" t="s">
        <v>231</v>
      </c>
      <c r="U159" s="120">
        <f>VLOOKUP(T159,'GOLFER MONEY WON'!$1:$1048576,3,FALSE)</f>
        <v>125100</v>
      </c>
      <c r="V159" s="121" t="s">
        <v>315</v>
      </c>
      <c r="W159" s="120">
        <f>VLOOKUP(V159,'GOLFER MONEY WON'!$1:$1048576,3,FALSE)</f>
        <v>97200</v>
      </c>
      <c r="X159" s="121" t="s">
        <v>121</v>
      </c>
      <c r="Y159" s="120">
        <f>VLOOKUP(X159,'GOLFER MONEY WON'!$1:$1048576,3,FALSE)</f>
        <v>0</v>
      </c>
      <c r="Z159" s="123" t="s">
        <v>321</v>
      </c>
      <c r="AA159" s="110">
        <f>VLOOKUP(Z159,'GOLFER MONEY WON'!$1:$1048576,3,FALSE)</f>
        <v>0</v>
      </c>
      <c r="AB159" s="123" t="s">
        <v>236</v>
      </c>
      <c r="AC159" s="110">
        <f>VLOOKUP(AB159,'GOLFER MONEY WON'!$1:$1048576,3,FALSE)</f>
        <v>0</v>
      </c>
      <c r="AD159" s="126" t="s">
        <v>329</v>
      </c>
      <c r="AE159" s="127">
        <f>VLOOKUP(AD159,'GOLFER MONEY WON'!$1:$1048576,3,FALSE)</f>
        <v>200000</v>
      </c>
      <c r="AF159" s="126" t="s">
        <v>325</v>
      </c>
      <c r="AG159" s="127">
        <f>VLOOKUP(AF159,'GOLFER MONEY WON'!$1:$1048576,3,FALSE)</f>
        <v>0</v>
      </c>
    </row>
    <row r="160" spans="1:33" x14ac:dyDescent="0.2">
      <c r="A160" s="100">
        <v>159</v>
      </c>
      <c r="B160" s="101" t="s">
        <v>51</v>
      </c>
      <c r="C160" s="102">
        <f t="shared" si="4"/>
        <v>1473080</v>
      </c>
      <c r="D160" s="103" t="s">
        <v>95</v>
      </c>
      <c r="E160" s="108">
        <f>VLOOKUP(D160,'GOLFER MONEY WON'!$1:$1048576,3,FALSE)</f>
        <v>0</v>
      </c>
      <c r="F160" s="104" t="s">
        <v>107</v>
      </c>
      <c r="G160" s="108">
        <f>VLOOKUP(F160,'GOLFER MONEY WON'!$1:$1048576,3,FALSE)</f>
        <v>432000</v>
      </c>
      <c r="H160" s="113" t="s">
        <v>220</v>
      </c>
      <c r="I160" s="114">
        <f>VLOOKUP(H160,'GOLFER MONEY WON'!$1:$1048576,3,FALSE)</f>
        <v>125100</v>
      </c>
      <c r="J160" s="113" t="s">
        <v>110</v>
      </c>
      <c r="K160" s="114">
        <f>VLOOKUP(J160,'GOLFER MONEY WON'!$1:$1048576,3,FALSE)</f>
        <v>147000</v>
      </c>
      <c r="L160" s="113" t="s">
        <v>134</v>
      </c>
      <c r="M160" s="114">
        <f>VLOOKUP(L160,'GOLFER MONEY WON'!$1:$1048576,3,FALSE)</f>
        <v>66600</v>
      </c>
      <c r="N160" s="105" t="s">
        <v>114</v>
      </c>
      <c r="O160" s="116">
        <f>VLOOKUP(N160,'GOLFER MONEY WON'!$1:$1048576,3,FALSE)</f>
        <v>44280</v>
      </c>
      <c r="P160" s="105" t="s">
        <v>306</v>
      </c>
      <c r="Q160" s="116">
        <f>VLOOKUP(P160,'GOLFER MONEY WON'!$1:$1048576,3,FALSE)</f>
        <v>66600</v>
      </c>
      <c r="R160" s="105" t="s">
        <v>113</v>
      </c>
      <c r="S160" s="116">
        <f>VLOOKUP(R160,'GOLFER MONEY WON'!$1:$1048576,3,FALSE)</f>
        <v>79200</v>
      </c>
      <c r="T160" s="119" t="s">
        <v>231</v>
      </c>
      <c r="U160" s="120">
        <f>VLOOKUP(T160,'GOLFER MONEY WON'!$1:$1048576,3,FALSE)</f>
        <v>125100</v>
      </c>
      <c r="V160" s="119" t="s">
        <v>313</v>
      </c>
      <c r="W160" s="120">
        <f>VLOOKUP(V160,'GOLFER MONEY WON'!$1:$1048576,3,FALSE)</f>
        <v>187200</v>
      </c>
      <c r="X160" s="121" t="s">
        <v>317</v>
      </c>
      <c r="Y160" s="120">
        <f>VLOOKUP(X160,'GOLFER MONEY WON'!$1:$1048576,3,FALSE)</f>
        <v>0</v>
      </c>
      <c r="Z160" s="123" t="s">
        <v>322</v>
      </c>
      <c r="AA160" s="110">
        <f>VLOOKUP(Z160,'GOLFER MONEY WON'!$1:$1048576,3,FALSE)</f>
        <v>0</v>
      </c>
      <c r="AB160" s="123" t="s">
        <v>236</v>
      </c>
      <c r="AC160" s="110">
        <f>VLOOKUP(AB160,'GOLFER MONEY WON'!$1:$1048576,3,FALSE)</f>
        <v>0</v>
      </c>
      <c r="AD160" s="126" t="s">
        <v>324</v>
      </c>
      <c r="AE160" s="127">
        <f>VLOOKUP(AD160,'GOLFER MONEY WON'!$1:$1048576,3,FALSE)</f>
        <v>0</v>
      </c>
      <c r="AF160" s="126" t="s">
        <v>329</v>
      </c>
      <c r="AG160" s="127">
        <f>VLOOKUP(AF160,'GOLFER MONEY WON'!$1:$1048576,3,FALSE)</f>
        <v>200000</v>
      </c>
    </row>
    <row r="161" spans="1:33" x14ac:dyDescent="0.2">
      <c r="A161" s="100">
        <v>160</v>
      </c>
      <c r="B161" s="101" t="s">
        <v>48</v>
      </c>
      <c r="C161" s="102">
        <f t="shared" si="4"/>
        <v>1454060</v>
      </c>
      <c r="D161" s="104" t="s">
        <v>95</v>
      </c>
      <c r="E161" s="108">
        <f>VLOOKUP(D161,'GOLFER MONEY WON'!$1:$1048576,3,FALSE)</f>
        <v>0</v>
      </c>
      <c r="F161" s="104" t="s">
        <v>107</v>
      </c>
      <c r="G161" s="108">
        <f>VLOOKUP(F161,'GOLFER MONEY WON'!$1:$1048576,3,FALSE)</f>
        <v>432000</v>
      </c>
      <c r="H161" s="113" t="s">
        <v>132</v>
      </c>
      <c r="I161" s="114">
        <f>VLOOKUP(H161,'GOLFER MONEY WON'!$1:$1048576,3,FALSE)</f>
        <v>0</v>
      </c>
      <c r="J161" s="113" t="s">
        <v>356</v>
      </c>
      <c r="K161" s="114">
        <f>VLOOKUP(J161,'GOLFER MONEY WON'!$1:$1048576,3,FALSE)</f>
        <v>261000</v>
      </c>
      <c r="L161" s="113" t="s">
        <v>91</v>
      </c>
      <c r="M161" s="114">
        <f>VLOOKUP(L161,'GOLFER MONEY WON'!$1:$1048576,3,FALSE)</f>
        <v>50760</v>
      </c>
      <c r="N161" s="105" t="s">
        <v>233</v>
      </c>
      <c r="O161" s="116">
        <f>VLOOKUP(N161,'GOLFER MONEY WON'!$1:$1048576,3,FALSE)</f>
        <v>0</v>
      </c>
      <c r="P161" s="105" t="s">
        <v>124</v>
      </c>
      <c r="Q161" s="116">
        <f>VLOOKUP(P161,'GOLFER MONEY WON'!$1:$1048576,3,FALSE)</f>
        <v>125100</v>
      </c>
      <c r="R161" s="105" t="s">
        <v>309</v>
      </c>
      <c r="S161" s="116">
        <f>VLOOKUP(R161,'GOLFER MONEY WON'!$1:$1048576,3,FALSE)</f>
        <v>261000</v>
      </c>
      <c r="T161" s="119" t="s">
        <v>222</v>
      </c>
      <c r="U161" s="120">
        <f>VLOOKUP(T161,'GOLFER MONEY WON'!$1:$1048576,3,FALSE)</f>
        <v>57600</v>
      </c>
      <c r="V161" s="121" t="s">
        <v>314</v>
      </c>
      <c r="W161" s="120">
        <f>VLOOKUP(V161,'GOLFER MONEY WON'!$1:$1048576,3,FALSE)</f>
        <v>66600</v>
      </c>
      <c r="X161" s="121" t="s">
        <v>317</v>
      </c>
      <c r="Y161" s="120">
        <f>VLOOKUP(X161,'GOLFER MONEY WON'!$1:$1048576,3,FALSE)</f>
        <v>0</v>
      </c>
      <c r="Z161" s="123" t="s">
        <v>321</v>
      </c>
      <c r="AA161" s="110">
        <f>VLOOKUP(Z161,'GOLFER MONEY WON'!$1:$1048576,3,FALSE)</f>
        <v>0</v>
      </c>
      <c r="AB161" s="123" t="s">
        <v>236</v>
      </c>
      <c r="AC161" s="110">
        <f>VLOOKUP(AB161,'GOLFER MONEY WON'!$1:$1048576,3,FALSE)</f>
        <v>0</v>
      </c>
      <c r="AD161" s="126" t="s">
        <v>329</v>
      </c>
      <c r="AE161" s="127">
        <f>VLOOKUP(AD161,'GOLFER MONEY WON'!$1:$1048576,3,FALSE)</f>
        <v>200000</v>
      </c>
      <c r="AF161" s="126" t="s">
        <v>325</v>
      </c>
      <c r="AG161" s="127">
        <f>VLOOKUP(AF161,'GOLFER MONEY WON'!$1:$1048576,3,FALSE)</f>
        <v>0</v>
      </c>
    </row>
    <row r="162" spans="1:33" x14ac:dyDescent="0.2">
      <c r="A162" s="100">
        <v>161</v>
      </c>
      <c r="B162" s="101" t="s">
        <v>54</v>
      </c>
      <c r="C162" s="102">
        <f t="shared" ref="C162:C182" si="5">SUM(E162)+G162+I162+K162+M162+O162+Q162+S162+U162+W162+Y162+AA162+AC162+AE162+AG162</f>
        <v>1447940</v>
      </c>
      <c r="D162" s="103" t="s">
        <v>95</v>
      </c>
      <c r="E162" s="108">
        <f>VLOOKUP(D162,'GOLFER MONEY WON'!$1:$1048576,3,FALSE)</f>
        <v>0</v>
      </c>
      <c r="F162" s="104" t="s">
        <v>90</v>
      </c>
      <c r="G162" s="108">
        <f>VLOOKUP(F162,'GOLFER MONEY WON'!$1:$1048576,3,FALSE)</f>
        <v>432000</v>
      </c>
      <c r="H162" s="113" t="s">
        <v>132</v>
      </c>
      <c r="I162" s="114">
        <f>VLOOKUP(H162,'GOLFER MONEY WON'!$1:$1048576,3,FALSE)</f>
        <v>0</v>
      </c>
      <c r="J162" s="113" t="s">
        <v>356</v>
      </c>
      <c r="K162" s="114">
        <f>VLOOKUP(J162,'GOLFER MONEY WON'!$1:$1048576,3,FALSE)</f>
        <v>261000</v>
      </c>
      <c r="L162" s="113" t="s">
        <v>91</v>
      </c>
      <c r="M162" s="114">
        <f>VLOOKUP(L162,'GOLFER MONEY WON'!$1:$1048576,3,FALSE)</f>
        <v>50760</v>
      </c>
      <c r="N162" s="105" t="s">
        <v>233</v>
      </c>
      <c r="O162" s="116">
        <f>VLOOKUP(N162,'GOLFER MONEY WON'!$1:$1048576,3,FALSE)</f>
        <v>0</v>
      </c>
      <c r="P162" s="105" t="s">
        <v>99</v>
      </c>
      <c r="Q162" s="116">
        <f>VLOOKUP(P162,'GOLFER MONEY WON'!$1:$1048576,3,FALSE)</f>
        <v>333000</v>
      </c>
      <c r="R162" s="105" t="s">
        <v>120</v>
      </c>
      <c r="S162" s="116">
        <f>VLOOKUP(R162,'GOLFER MONEY WON'!$1:$1048576,3,FALSE)</f>
        <v>0</v>
      </c>
      <c r="T162" s="119" t="s">
        <v>231</v>
      </c>
      <c r="U162" s="120">
        <f>VLOOKUP(T162,'GOLFER MONEY WON'!$1:$1048576,3,FALSE)</f>
        <v>125100</v>
      </c>
      <c r="V162" s="121" t="s">
        <v>117</v>
      </c>
      <c r="W162" s="120">
        <f>VLOOKUP(V162,'GOLFER MONEY WON'!$1:$1048576,3,FALSE)</f>
        <v>46080</v>
      </c>
      <c r="X162" s="121" t="s">
        <v>133</v>
      </c>
      <c r="Y162" s="120">
        <f>VLOOKUP(X162,'GOLFER MONEY WON'!$1:$1048576,3,FALSE)</f>
        <v>0</v>
      </c>
      <c r="Z162" s="123" t="s">
        <v>322</v>
      </c>
      <c r="AA162" s="110">
        <f>VLOOKUP(Z162,'GOLFER MONEY WON'!$1:$1048576,3,FALSE)</f>
        <v>0</v>
      </c>
      <c r="AB162" s="123" t="s">
        <v>236</v>
      </c>
      <c r="AC162" s="110">
        <f>VLOOKUP(AB162,'GOLFER MONEY WON'!$1:$1048576,3,FALSE)</f>
        <v>0</v>
      </c>
      <c r="AD162" s="126" t="s">
        <v>329</v>
      </c>
      <c r="AE162" s="127">
        <f>VLOOKUP(AD162,'GOLFER MONEY WON'!$1:$1048576,3,FALSE)</f>
        <v>200000</v>
      </c>
      <c r="AF162" s="126" t="s">
        <v>325</v>
      </c>
      <c r="AG162" s="127">
        <f>VLOOKUP(AF162,'GOLFER MONEY WON'!$1:$1048576,3,FALSE)</f>
        <v>0</v>
      </c>
    </row>
    <row r="163" spans="1:33" x14ac:dyDescent="0.2">
      <c r="A163" s="100">
        <v>162</v>
      </c>
      <c r="B163" s="101" t="s">
        <v>293</v>
      </c>
      <c r="C163" s="102">
        <f t="shared" si="5"/>
        <v>1425600</v>
      </c>
      <c r="D163" s="103" t="s">
        <v>95</v>
      </c>
      <c r="E163" s="108">
        <f>VLOOKUP(D163,'GOLFER MONEY WON'!$1:$1048576,3,FALSE)</f>
        <v>0</v>
      </c>
      <c r="F163" s="104" t="s">
        <v>107</v>
      </c>
      <c r="G163" s="108">
        <f>VLOOKUP(F163,'GOLFER MONEY WON'!$1:$1048576,3,FALSE)</f>
        <v>432000</v>
      </c>
      <c r="H163" s="113" t="s">
        <v>134</v>
      </c>
      <c r="I163" s="114">
        <f>VLOOKUP(H163,'GOLFER MONEY WON'!$1:$1048576,3,FALSE)</f>
        <v>66600</v>
      </c>
      <c r="J163" s="113" t="s">
        <v>220</v>
      </c>
      <c r="K163" s="114">
        <f>VLOOKUP(J163,'GOLFER MONEY WON'!$1:$1048576,3,FALSE)</f>
        <v>125100</v>
      </c>
      <c r="L163" s="113" t="s">
        <v>145</v>
      </c>
      <c r="M163" s="114">
        <f>VLOOKUP(L163,'GOLFER MONEY WON'!$1:$1048576,3,FALSE)</f>
        <v>580500</v>
      </c>
      <c r="N163" s="105" t="s">
        <v>233</v>
      </c>
      <c r="O163" s="116">
        <f>VLOOKUP(N163,'GOLFER MONEY WON'!$1:$1048576,3,FALSE)</f>
        <v>0</v>
      </c>
      <c r="P163" s="105" t="s">
        <v>306</v>
      </c>
      <c r="Q163" s="116">
        <f>VLOOKUP(P163,'GOLFER MONEY WON'!$1:$1048576,3,FALSE)</f>
        <v>66600</v>
      </c>
      <c r="R163" s="105" t="s">
        <v>89</v>
      </c>
      <c r="S163" s="116">
        <f>VLOOKUP(R163,'GOLFER MONEY WON'!$1:$1048576,3,FALSE)</f>
        <v>0</v>
      </c>
      <c r="T163" s="119" t="s">
        <v>312</v>
      </c>
      <c r="U163" s="120">
        <f>VLOOKUP(T163,'GOLFER MONEY WON'!$1:$1048576,3,FALSE)</f>
        <v>0</v>
      </c>
      <c r="V163" s="121" t="s">
        <v>235</v>
      </c>
      <c r="W163" s="120">
        <f>VLOOKUP(V163,'GOLFER MONEY WON'!$1:$1048576,3,FALSE)</f>
        <v>57600</v>
      </c>
      <c r="X163" s="121" t="s">
        <v>125</v>
      </c>
      <c r="Y163" s="120">
        <f>VLOOKUP(X163,'GOLFER MONEY WON'!$1:$1048576,3,FALSE)</f>
        <v>97200</v>
      </c>
      <c r="Z163" s="123" t="s">
        <v>130</v>
      </c>
      <c r="AA163" s="110">
        <f>VLOOKUP(Z163,'GOLFER MONEY WON'!$1:$1048576,3,FALSE)</f>
        <v>0</v>
      </c>
      <c r="AB163" s="123" t="s">
        <v>131</v>
      </c>
      <c r="AC163" s="110">
        <f>VLOOKUP(AB163,'GOLFER MONEY WON'!$1:$1048576,3,FALSE)</f>
        <v>0</v>
      </c>
      <c r="AD163" s="126" t="s">
        <v>323</v>
      </c>
      <c r="AE163" s="127">
        <f>VLOOKUP(AD163,'GOLFER MONEY WON'!$1:$1048576,3,FALSE)</f>
        <v>0</v>
      </c>
      <c r="AF163" s="126" t="s">
        <v>328</v>
      </c>
      <c r="AG163" s="127">
        <f>VLOOKUP(AF163,'GOLFER MONEY WON'!$1:$1048576,3,FALSE)</f>
        <v>0</v>
      </c>
    </row>
    <row r="164" spans="1:33" x14ac:dyDescent="0.2">
      <c r="A164" s="100">
        <v>163</v>
      </c>
      <c r="B164" s="101" t="s">
        <v>187</v>
      </c>
      <c r="C164" s="102">
        <f t="shared" si="5"/>
        <v>1416300</v>
      </c>
      <c r="D164" s="103" t="s">
        <v>95</v>
      </c>
      <c r="E164" s="108">
        <f>VLOOKUP(D164,'GOLFER MONEY WON'!$1:$1048576,3,FALSE)</f>
        <v>0</v>
      </c>
      <c r="F164" s="104" t="s">
        <v>107</v>
      </c>
      <c r="G164" s="108">
        <f>VLOOKUP(F164,'GOLFER MONEY WON'!$1:$1048576,3,FALSE)</f>
        <v>432000</v>
      </c>
      <c r="H164" s="113" t="s">
        <v>134</v>
      </c>
      <c r="I164" s="114">
        <f>VLOOKUP(H164,'GOLFER MONEY WON'!$1:$1048576,3,FALSE)</f>
        <v>66600</v>
      </c>
      <c r="J164" s="113" t="s">
        <v>110</v>
      </c>
      <c r="K164" s="114">
        <f>VLOOKUP(J164,'GOLFER MONEY WON'!$1:$1048576,3,FALSE)</f>
        <v>147000</v>
      </c>
      <c r="L164" s="113" t="s">
        <v>145</v>
      </c>
      <c r="M164" s="114">
        <f>VLOOKUP(L164,'GOLFER MONEY WON'!$1:$1048576,3,FALSE)</f>
        <v>580500</v>
      </c>
      <c r="N164" s="105" t="s">
        <v>115</v>
      </c>
      <c r="O164" s="116">
        <f>VLOOKUP(N164,'GOLFER MONEY WON'!$1:$1048576,3,FALSE)</f>
        <v>0</v>
      </c>
      <c r="P164" s="105" t="s">
        <v>150</v>
      </c>
      <c r="Q164" s="116">
        <f>VLOOKUP(P164,'GOLFER MONEY WON'!$1:$1048576,3,FALSE)</f>
        <v>0</v>
      </c>
      <c r="R164" s="105" t="s">
        <v>305</v>
      </c>
      <c r="S164" s="116">
        <f>VLOOKUP(R164,'GOLFER MONEY WON'!$1:$1048576,3,FALSE)</f>
        <v>43200</v>
      </c>
      <c r="T164" s="119" t="s">
        <v>311</v>
      </c>
      <c r="U164" s="120">
        <f>VLOOKUP(T164,'GOLFER MONEY WON'!$1:$1048576,3,FALSE)</f>
        <v>0</v>
      </c>
      <c r="V164" s="121" t="s">
        <v>318</v>
      </c>
      <c r="W164" s="120">
        <f>VLOOKUP(V164,'GOLFER MONEY WON'!$1:$1048576,3,FALSE)</f>
        <v>147000</v>
      </c>
      <c r="X164" s="121" t="s">
        <v>317</v>
      </c>
      <c r="Y164" s="120">
        <f>VLOOKUP(X164,'GOLFER MONEY WON'!$1:$1048576,3,FALSE)</f>
        <v>0</v>
      </c>
      <c r="Z164" s="123" t="s">
        <v>321</v>
      </c>
      <c r="AA164" s="110">
        <f>VLOOKUP(Z164,'GOLFER MONEY WON'!$1:$1048576,3,FALSE)</f>
        <v>0</v>
      </c>
      <c r="AB164" s="123" t="s">
        <v>236</v>
      </c>
      <c r="AC164" s="110">
        <f>VLOOKUP(AB164,'GOLFER MONEY WON'!$1:$1048576,3,FALSE)</f>
        <v>0</v>
      </c>
      <c r="AD164" s="126" t="s">
        <v>323</v>
      </c>
      <c r="AE164" s="127">
        <f>VLOOKUP(AD164,'GOLFER MONEY WON'!$1:$1048576,3,FALSE)</f>
        <v>0</v>
      </c>
      <c r="AF164" s="126" t="s">
        <v>325</v>
      </c>
      <c r="AG164" s="127">
        <f>VLOOKUP(AF164,'GOLFER MONEY WON'!$1:$1048576,3,FALSE)</f>
        <v>0</v>
      </c>
    </row>
    <row r="165" spans="1:33" x14ac:dyDescent="0.2">
      <c r="A165" s="100">
        <v>164</v>
      </c>
      <c r="B165" s="101" t="s">
        <v>208</v>
      </c>
      <c r="C165" s="102">
        <f t="shared" si="5"/>
        <v>1408860</v>
      </c>
      <c r="D165" s="103" t="s">
        <v>116</v>
      </c>
      <c r="E165" s="108">
        <f>VLOOKUP(D165,'GOLFER MONEY WON'!$1:$1048576,3,FALSE)</f>
        <v>97200</v>
      </c>
      <c r="F165" s="104" t="s">
        <v>107</v>
      </c>
      <c r="G165" s="108">
        <f>VLOOKUP(F165,'GOLFER MONEY WON'!$1:$1048576,3,FALSE)</f>
        <v>432000</v>
      </c>
      <c r="H165" s="113" t="s">
        <v>302</v>
      </c>
      <c r="I165" s="114">
        <f>VLOOKUP(H165,'GOLFER MONEY WON'!$1:$1048576,3,FALSE)</f>
        <v>79200</v>
      </c>
      <c r="J165" s="113" t="s">
        <v>91</v>
      </c>
      <c r="K165" s="114">
        <f>VLOOKUP(J165,'GOLFER MONEY WON'!$1:$1048576,3,FALSE)</f>
        <v>50760</v>
      </c>
      <c r="L165" s="113" t="s">
        <v>102</v>
      </c>
      <c r="M165" s="114">
        <f>VLOOKUP(L165,'GOLFER MONEY WON'!$1:$1048576,3,FALSE)</f>
        <v>261000</v>
      </c>
      <c r="N165" s="105" t="s">
        <v>113</v>
      </c>
      <c r="O165" s="116">
        <f>VLOOKUP(N165,'GOLFER MONEY WON'!$1:$1048576,3,FALSE)</f>
        <v>79200</v>
      </c>
      <c r="P165" s="105" t="s">
        <v>223</v>
      </c>
      <c r="Q165" s="116">
        <f>VLOOKUP(P165,'GOLFER MONEY WON'!$1:$1048576,3,FALSE)</f>
        <v>97200</v>
      </c>
      <c r="R165" s="105" t="s">
        <v>233</v>
      </c>
      <c r="S165" s="116">
        <f>VLOOKUP(R165,'GOLFER MONEY WON'!$1:$1048576,3,FALSE)</f>
        <v>0</v>
      </c>
      <c r="T165" s="119" t="s">
        <v>231</v>
      </c>
      <c r="U165" s="120">
        <f>VLOOKUP(T165,'GOLFER MONEY WON'!$1:$1048576,3,FALSE)</f>
        <v>125100</v>
      </c>
      <c r="V165" s="121" t="s">
        <v>313</v>
      </c>
      <c r="W165" s="120">
        <f>VLOOKUP(V165,'GOLFER MONEY WON'!$1:$1048576,3,FALSE)</f>
        <v>187200</v>
      </c>
      <c r="X165" s="121" t="s">
        <v>133</v>
      </c>
      <c r="Y165" s="120">
        <f>VLOOKUP(X165,'GOLFER MONEY WON'!$1:$1048576,3,FALSE)</f>
        <v>0</v>
      </c>
      <c r="Z165" s="123" t="s">
        <v>321</v>
      </c>
      <c r="AA165" s="110">
        <f>VLOOKUP(Z165,'GOLFER MONEY WON'!$1:$1048576,3,FALSE)</f>
        <v>0</v>
      </c>
      <c r="AB165" s="123" t="s">
        <v>236</v>
      </c>
      <c r="AC165" s="110">
        <f>VLOOKUP(AB165,'GOLFER MONEY WON'!$1:$1048576,3,FALSE)</f>
        <v>0</v>
      </c>
      <c r="AD165" s="126" t="s">
        <v>323</v>
      </c>
      <c r="AE165" s="127">
        <f>VLOOKUP(AD165,'GOLFER MONEY WON'!$1:$1048576,3,FALSE)</f>
        <v>0</v>
      </c>
      <c r="AF165" s="126" t="s">
        <v>325</v>
      </c>
      <c r="AG165" s="127">
        <f>VLOOKUP(AF165,'GOLFER MONEY WON'!$1:$1048576,3,FALSE)</f>
        <v>0</v>
      </c>
    </row>
    <row r="166" spans="1:33" x14ac:dyDescent="0.2">
      <c r="A166" s="100">
        <v>165</v>
      </c>
      <c r="B166" s="101" t="s">
        <v>379</v>
      </c>
      <c r="C166" s="102">
        <f t="shared" si="5"/>
        <v>1388700</v>
      </c>
      <c r="D166" s="103" t="s">
        <v>95</v>
      </c>
      <c r="E166" s="108">
        <f>VLOOKUP(D166,'GOLFER MONEY WON'!$1:$1048576,3,FALSE)</f>
        <v>0</v>
      </c>
      <c r="F166" s="104" t="s">
        <v>107</v>
      </c>
      <c r="G166" s="108">
        <f>VLOOKUP(F166,'GOLFER MONEY WON'!$1:$1048576,3,FALSE)</f>
        <v>432000</v>
      </c>
      <c r="H166" s="113" t="s">
        <v>111</v>
      </c>
      <c r="I166" s="114">
        <f>VLOOKUP(H166,'GOLFER MONEY WON'!$1:$1048576,3,FALSE)</f>
        <v>97200</v>
      </c>
      <c r="J166" s="113" t="s">
        <v>134</v>
      </c>
      <c r="K166" s="114">
        <f>VLOOKUP(J166,'GOLFER MONEY WON'!$1:$1048576,3,FALSE)</f>
        <v>66600</v>
      </c>
      <c r="L166" s="113" t="s">
        <v>302</v>
      </c>
      <c r="M166" s="114">
        <f>VLOOKUP(L166,'GOLFER MONEY WON'!$1:$1048576,3,FALSE)</f>
        <v>79200</v>
      </c>
      <c r="N166" s="105" t="s">
        <v>124</v>
      </c>
      <c r="O166" s="116">
        <f>VLOOKUP(N166,'GOLFER MONEY WON'!$1:$1048576,3,FALSE)</f>
        <v>125100</v>
      </c>
      <c r="P166" s="105" t="s">
        <v>309</v>
      </c>
      <c r="Q166" s="116">
        <f>VLOOKUP(P166,'GOLFER MONEY WON'!$1:$1048576,3,FALSE)</f>
        <v>261000</v>
      </c>
      <c r="R166" s="105" t="s">
        <v>305</v>
      </c>
      <c r="S166" s="116">
        <f>VLOOKUP(R166,'GOLFER MONEY WON'!$1:$1048576,3,FALSE)</f>
        <v>43200</v>
      </c>
      <c r="T166" s="119" t="s">
        <v>315</v>
      </c>
      <c r="U166" s="120">
        <f>VLOOKUP(T166,'GOLFER MONEY WON'!$1:$1048576,3,FALSE)</f>
        <v>97200</v>
      </c>
      <c r="V166" s="121" t="s">
        <v>313</v>
      </c>
      <c r="W166" s="120">
        <f>VLOOKUP(V166,'GOLFER MONEY WON'!$1:$1048576,3,FALSE)</f>
        <v>187200</v>
      </c>
      <c r="X166" s="121" t="s">
        <v>118</v>
      </c>
      <c r="Y166" s="120">
        <f>VLOOKUP(X166,'GOLFER MONEY WON'!$1:$1048576,3,FALSE)</f>
        <v>0</v>
      </c>
      <c r="Z166" s="123" t="s">
        <v>321</v>
      </c>
      <c r="AA166" s="110">
        <f>VLOOKUP(Z166,'GOLFER MONEY WON'!$1:$1048576,3,FALSE)</f>
        <v>0</v>
      </c>
      <c r="AB166" s="123" t="s">
        <v>236</v>
      </c>
      <c r="AC166" s="110">
        <f>VLOOKUP(AB166,'GOLFER MONEY WON'!$1:$1048576,3,FALSE)</f>
        <v>0</v>
      </c>
      <c r="AD166" s="126" t="s">
        <v>327</v>
      </c>
      <c r="AE166" s="127">
        <f>VLOOKUP(AD166,'GOLFER MONEY WON'!$1:$1048576,3,FALSE)</f>
        <v>0</v>
      </c>
      <c r="AF166" s="126" t="s">
        <v>325</v>
      </c>
      <c r="AG166" s="127">
        <f>VLOOKUP(AF166,'GOLFER MONEY WON'!$1:$1048576,3,FALSE)</f>
        <v>0</v>
      </c>
    </row>
    <row r="167" spans="1:33" x14ac:dyDescent="0.2">
      <c r="A167" s="100">
        <v>166</v>
      </c>
      <c r="B167" s="101" t="s">
        <v>273</v>
      </c>
      <c r="C167" s="102">
        <f t="shared" si="5"/>
        <v>1368000</v>
      </c>
      <c r="D167" s="103" t="s">
        <v>116</v>
      </c>
      <c r="E167" s="108">
        <f>VLOOKUP(D167,'GOLFER MONEY WON'!$1:$1048576,3,FALSE)</f>
        <v>97200</v>
      </c>
      <c r="F167" s="104" t="s">
        <v>107</v>
      </c>
      <c r="G167" s="108">
        <f>VLOOKUP(F167,'GOLFER MONEY WON'!$1:$1048576,3,FALSE)</f>
        <v>432000</v>
      </c>
      <c r="H167" s="113" t="s">
        <v>302</v>
      </c>
      <c r="I167" s="114">
        <f>VLOOKUP(H167,'GOLFER MONEY WON'!$1:$1048576,3,FALSE)</f>
        <v>79200</v>
      </c>
      <c r="J167" s="113" t="s">
        <v>356</v>
      </c>
      <c r="K167" s="114">
        <f>VLOOKUP(J167,'GOLFER MONEY WON'!$1:$1048576,3,FALSE)</f>
        <v>261000</v>
      </c>
      <c r="L167" s="113" t="s">
        <v>134</v>
      </c>
      <c r="M167" s="114">
        <f>VLOOKUP(L167,'GOLFER MONEY WON'!$1:$1048576,3,FALSE)</f>
        <v>66600</v>
      </c>
      <c r="N167" s="105" t="s">
        <v>233</v>
      </c>
      <c r="O167" s="116">
        <f>VLOOKUP(N167,'GOLFER MONEY WON'!$1:$1048576,3,FALSE)</f>
        <v>0</v>
      </c>
      <c r="P167" s="105" t="s">
        <v>304</v>
      </c>
      <c r="Q167" s="116">
        <f>VLOOKUP(P167,'GOLFER MONEY WON'!$1:$1048576,3,FALSE)</f>
        <v>187200</v>
      </c>
      <c r="R167" s="105" t="s">
        <v>225</v>
      </c>
      <c r="S167" s="116">
        <f>VLOOKUP(R167,'GOLFER MONEY WON'!$1:$1048576,3,FALSE)</f>
        <v>0</v>
      </c>
      <c r="T167" s="121" t="s">
        <v>311</v>
      </c>
      <c r="U167" s="120">
        <f>VLOOKUP(T167,'GOLFER MONEY WON'!$1:$1048576,3,FALSE)</f>
        <v>0</v>
      </c>
      <c r="V167" s="121" t="s">
        <v>222</v>
      </c>
      <c r="W167" s="120">
        <f>VLOOKUP(V167,'GOLFER MONEY WON'!$1:$1048576,3,FALSE)</f>
        <v>57600</v>
      </c>
      <c r="X167" s="121" t="s">
        <v>313</v>
      </c>
      <c r="Y167" s="120">
        <f>VLOOKUP(X167,'GOLFER MONEY WON'!$1:$1048576,3,FALSE)</f>
        <v>187200</v>
      </c>
      <c r="Z167" s="123" t="s">
        <v>126</v>
      </c>
      <c r="AA167" s="110">
        <f>VLOOKUP(Z167,'GOLFER MONEY WON'!$1:$1048576,3,FALSE)</f>
        <v>0</v>
      </c>
      <c r="AB167" s="123" t="s">
        <v>236</v>
      </c>
      <c r="AC167" s="110">
        <f>VLOOKUP(AB167,'GOLFER MONEY WON'!$1:$1048576,3,FALSE)</f>
        <v>0</v>
      </c>
      <c r="AD167" s="126" t="s">
        <v>323</v>
      </c>
      <c r="AE167" s="127">
        <f>VLOOKUP(AD167,'GOLFER MONEY WON'!$1:$1048576,3,FALSE)</f>
        <v>0</v>
      </c>
      <c r="AF167" s="126" t="s">
        <v>325</v>
      </c>
      <c r="AG167" s="127">
        <f>VLOOKUP(AF167,'GOLFER MONEY WON'!$1:$1048576,3,FALSE)</f>
        <v>0</v>
      </c>
    </row>
    <row r="168" spans="1:33" x14ac:dyDescent="0.2">
      <c r="A168" s="100">
        <v>167</v>
      </c>
      <c r="B168" s="101" t="s">
        <v>348</v>
      </c>
      <c r="C168" s="102">
        <f t="shared" si="5"/>
        <v>1338980</v>
      </c>
      <c r="D168" s="103" t="s">
        <v>95</v>
      </c>
      <c r="E168" s="108">
        <f>VLOOKUP(D168,'GOLFER MONEY WON'!$1:$1048576,3,FALSE)</f>
        <v>0</v>
      </c>
      <c r="F168" s="104" t="s">
        <v>107</v>
      </c>
      <c r="G168" s="108">
        <f>VLOOKUP(F168,'GOLFER MONEY WON'!$1:$1048576,3,FALSE)</f>
        <v>432000</v>
      </c>
      <c r="H168" s="113" t="s">
        <v>302</v>
      </c>
      <c r="I168" s="114">
        <f>VLOOKUP(H168,'GOLFER MONEY WON'!$1:$1048576,3,FALSE)</f>
        <v>79200</v>
      </c>
      <c r="J168" s="113" t="s">
        <v>220</v>
      </c>
      <c r="K168" s="114">
        <f>VLOOKUP(J168,'GOLFER MONEY WON'!$1:$1048576,3,FALSE)</f>
        <v>125100</v>
      </c>
      <c r="L168" s="113" t="s">
        <v>134</v>
      </c>
      <c r="M168" s="114">
        <f>VLOOKUP(L168,'GOLFER MONEY WON'!$1:$1048576,3,FALSE)</f>
        <v>66600</v>
      </c>
      <c r="N168" s="105" t="s">
        <v>114</v>
      </c>
      <c r="O168" s="116">
        <f>VLOOKUP(N168,'GOLFER MONEY WON'!$1:$1048576,3,FALSE)</f>
        <v>44280</v>
      </c>
      <c r="P168" s="105" t="s">
        <v>233</v>
      </c>
      <c r="Q168" s="116">
        <f>VLOOKUP(P168,'GOLFER MONEY WON'!$1:$1048576,3,FALSE)</f>
        <v>0</v>
      </c>
      <c r="R168" s="105" t="s">
        <v>304</v>
      </c>
      <c r="S168" s="116">
        <f>VLOOKUP(R168,'GOLFER MONEY WON'!$1:$1048576,3,FALSE)</f>
        <v>187200</v>
      </c>
      <c r="T168" s="119" t="s">
        <v>118</v>
      </c>
      <c r="U168" s="120">
        <f>VLOOKUP(T168,'GOLFER MONEY WON'!$1:$1048576,3,FALSE)</f>
        <v>0</v>
      </c>
      <c r="V168" s="121" t="s">
        <v>222</v>
      </c>
      <c r="W168" s="120">
        <f>VLOOKUP(V168,'GOLFER MONEY WON'!$1:$1048576,3,FALSE)</f>
        <v>57600</v>
      </c>
      <c r="X168" s="121" t="s">
        <v>318</v>
      </c>
      <c r="Y168" s="120">
        <f>VLOOKUP(X168,'GOLFER MONEY WON'!$1:$1048576,3,FALSE)</f>
        <v>147000</v>
      </c>
      <c r="Z168" s="123" t="s">
        <v>321</v>
      </c>
      <c r="AA168" s="110">
        <f>VLOOKUP(Z168,'GOLFER MONEY WON'!$1:$1048576,3,FALSE)</f>
        <v>0</v>
      </c>
      <c r="AB168" s="123" t="s">
        <v>236</v>
      </c>
      <c r="AC168" s="110">
        <f>VLOOKUP(AB168,'GOLFER MONEY WON'!$1:$1048576,3,FALSE)</f>
        <v>0</v>
      </c>
      <c r="AD168" s="126" t="s">
        <v>329</v>
      </c>
      <c r="AE168" s="127">
        <f>VLOOKUP(AD168,'GOLFER MONEY WON'!$1:$1048576,3,FALSE)</f>
        <v>200000</v>
      </c>
      <c r="AF168" s="126" t="s">
        <v>325</v>
      </c>
      <c r="AG168" s="127">
        <f>VLOOKUP(AF168,'GOLFER MONEY WON'!$1:$1048576,3,FALSE)</f>
        <v>0</v>
      </c>
    </row>
    <row r="169" spans="1:33" x14ac:dyDescent="0.2">
      <c r="A169" s="100">
        <v>168</v>
      </c>
      <c r="B169" s="101" t="s">
        <v>60</v>
      </c>
      <c r="C169" s="102">
        <f t="shared" si="5"/>
        <v>1322840</v>
      </c>
      <c r="D169" s="103" t="s">
        <v>116</v>
      </c>
      <c r="E169" s="108">
        <f>VLOOKUP(D169,'GOLFER MONEY WON'!$1:$1048576,3,FALSE)</f>
        <v>97200</v>
      </c>
      <c r="F169" s="104" t="s">
        <v>107</v>
      </c>
      <c r="G169" s="108">
        <f>VLOOKUP(F169,'GOLFER MONEY WON'!$1:$1048576,3,FALSE)</f>
        <v>432000</v>
      </c>
      <c r="H169" s="113" t="s">
        <v>91</v>
      </c>
      <c r="I169" s="114">
        <f>VLOOKUP(H169,'GOLFER MONEY WON'!$1:$1048576,3,FALSE)</f>
        <v>50760</v>
      </c>
      <c r="J169" s="113" t="s">
        <v>302</v>
      </c>
      <c r="K169" s="114">
        <f>VLOOKUP(J169,'GOLFER MONEY WON'!$1:$1048576,3,FALSE)</f>
        <v>79200</v>
      </c>
      <c r="L169" s="113" t="s">
        <v>134</v>
      </c>
      <c r="M169" s="114">
        <f>VLOOKUP(L169,'GOLFER MONEY WON'!$1:$1048576,3,FALSE)</f>
        <v>66600</v>
      </c>
      <c r="N169" s="105" t="s">
        <v>223</v>
      </c>
      <c r="O169" s="116">
        <f>VLOOKUP(N169,'GOLFER MONEY WON'!$1:$1048576,3,FALSE)</f>
        <v>97200</v>
      </c>
      <c r="P169" s="105" t="s">
        <v>306</v>
      </c>
      <c r="Q169" s="116">
        <f>VLOOKUP(P169,'GOLFER MONEY WON'!$1:$1048576,3,FALSE)</f>
        <v>66600</v>
      </c>
      <c r="R169" s="105" t="s">
        <v>89</v>
      </c>
      <c r="S169" s="116">
        <f>VLOOKUP(R169,'GOLFER MONEY WON'!$1:$1048576,3,FALSE)</f>
        <v>0</v>
      </c>
      <c r="T169" s="119" t="s">
        <v>133</v>
      </c>
      <c r="U169" s="120">
        <f>VLOOKUP(T169,'GOLFER MONEY WON'!$1:$1048576,3,FALSE)</f>
        <v>0</v>
      </c>
      <c r="V169" s="121" t="s">
        <v>117</v>
      </c>
      <c r="W169" s="120">
        <f>VLOOKUP(V169,'GOLFER MONEY WON'!$1:$1048576,3,FALSE)</f>
        <v>46080</v>
      </c>
      <c r="X169" s="121" t="s">
        <v>313</v>
      </c>
      <c r="Y169" s="120">
        <f>VLOOKUP(X169,'GOLFER MONEY WON'!$1:$1048576,3,FALSE)</f>
        <v>187200</v>
      </c>
      <c r="Z169" s="123" t="s">
        <v>321</v>
      </c>
      <c r="AA169" s="110">
        <f>VLOOKUP(Z169,'GOLFER MONEY WON'!$1:$1048576,3,FALSE)</f>
        <v>0</v>
      </c>
      <c r="AB169" s="123" t="s">
        <v>236</v>
      </c>
      <c r="AC169" s="110">
        <f>VLOOKUP(AB169,'GOLFER MONEY WON'!$1:$1048576,3,FALSE)</f>
        <v>0</v>
      </c>
      <c r="AD169" s="126" t="s">
        <v>329</v>
      </c>
      <c r="AE169" s="127">
        <f>VLOOKUP(AD169,'GOLFER MONEY WON'!$1:$1048576,3,FALSE)</f>
        <v>200000</v>
      </c>
      <c r="AF169" s="126" t="s">
        <v>325</v>
      </c>
      <c r="AG169" s="127">
        <f>VLOOKUP(AF169,'GOLFER MONEY WON'!$1:$1048576,3,FALSE)</f>
        <v>0</v>
      </c>
    </row>
    <row r="170" spans="1:33" x14ac:dyDescent="0.2">
      <c r="A170" s="100">
        <v>169</v>
      </c>
      <c r="B170" s="101" t="s">
        <v>45</v>
      </c>
      <c r="C170" s="102">
        <f t="shared" si="5"/>
        <v>1277960</v>
      </c>
      <c r="D170" s="103" t="s">
        <v>93</v>
      </c>
      <c r="E170" s="108">
        <f>VLOOKUP(D170,'GOLFER MONEY WON'!$1:$1048576,3,FALSE)</f>
        <v>0</v>
      </c>
      <c r="F170" s="104" t="s">
        <v>107</v>
      </c>
      <c r="G170" s="108">
        <f>VLOOKUP(F170,'GOLFER MONEY WON'!$1:$1048576,3,FALSE)</f>
        <v>432000</v>
      </c>
      <c r="H170" s="113" t="s">
        <v>91</v>
      </c>
      <c r="I170" s="114">
        <f>VLOOKUP(H170,'GOLFER MONEY WON'!$1:$1048576,3,FALSE)</f>
        <v>50760</v>
      </c>
      <c r="J170" s="113" t="s">
        <v>110</v>
      </c>
      <c r="K170" s="114">
        <f>VLOOKUP(J170,'GOLFER MONEY WON'!$1:$1048576,3,FALSE)</f>
        <v>147000</v>
      </c>
      <c r="L170" s="113" t="s">
        <v>100</v>
      </c>
      <c r="M170" s="114">
        <f>VLOOKUP(L170,'GOLFER MONEY WON'!$1:$1048576,3,FALSE)</f>
        <v>261000</v>
      </c>
      <c r="N170" s="105" t="s">
        <v>233</v>
      </c>
      <c r="O170" s="116">
        <f>VLOOKUP(N170,'GOLFER MONEY WON'!$1:$1048576,3,FALSE)</f>
        <v>0</v>
      </c>
      <c r="P170" s="105" t="s">
        <v>304</v>
      </c>
      <c r="Q170" s="116">
        <f>VLOOKUP(P170,'GOLFER MONEY WON'!$1:$1048576,3,FALSE)</f>
        <v>187200</v>
      </c>
      <c r="R170" s="105" t="s">
        <v>225</v>
      </c>
      <c r="S170" s="116">
        <f>VLOOKUP(R170,'GOLFER MONEY WON'!$1:$1048576,3,FALSE)</f>
        <v>0</v>
      </c>
      <c r="T170" s="119" t="s">
        <v>118</v>
      </c>
      <c r="U170" s="120">
        <f>VLOOKUP(T170,'GOLFER MONEY WON'!$1:$1048576,3,FALSE)</f>
        <v>0</v>
      </c>
      <c r="V170" s="121" t="s">
        <v>133</v>
      </c>
      <c r="W170" s="120">
        <f>VLOOKUP(V170,'GOLFER MONEY WON'!$1:$1048576,3,FALSE)</f>
        <v>0</v>
      </c>
      <c r="X170" s="121" t="s">
        <v>317</v>
      </c>
      <c r="Y170" s="120">
        <f>VLOOKUP(X170,'GOLFER MONEY WON'!$1:$1048576,3,FALSE)</f>
        <v>0</v>
      </c>
      <c r="Z170" s="123" t="s">
        <v>321</v>
      </c>
      <c r="AA170" s="110">
        <f>VLOOKUP(Z170,'GOLFER MONEY WON'!$1:$1048576,3,FALSE)</f>
        <v>0</v>
      </c>
      <c r="AB170" s="123" t="s">
        <v>236</v>
      </c>
      <c r="AC170" s="110">
        <f>VLOOKUP(AB170,'GOLFER MONEY WON'!$1:$1048576,3,FALSE)</f>
        <v>0</v>
      </c>
      <c r="AD170" s="126" t="s">
        <v>323</v>
      </c>
      <c r="AE170" s="127">
        <f>VLOOKUP(AD170,'GOLFER MONEY WON'!$1:$1048576,3,FALSE)</f>
        <v>0</v>
      </c>
      <c r="AF170" s="126" t="s">
        <v>329</v>
      </c>
      <c r="AG170" s="127">
        <f>VLOOKUP(AF170,'GOLFER MONEY WON'!$1:$1048576,3,FALSE)</f>
        <v>200000</v>
      </c>
    </row>
    <row r="171" spans="1:33" x14ac:dyDescent="0.2">
      <c r="A171" s="100">
        <v>170</v>
      </c>
      <c r="B171" s="101" t="s">
        <v>260</v>
      </c>
      <c r="C171" s="102">
        <f t="shared" si="5"/>
        <v>1277760</v>
      </c>
      <c r="D171" s="103" t="s">
        <v>95</v>
      </c>
      <c r="E171" s="108">
        <f>VLOOKUP(D171,'GOLFER MONEY WON'!$1:$1048576,3,FALSE)</f>
        <v>0</v>
      </c>
      <c r="F171" s="104" t="s">
        <v>107</v>
      </c>
      <c r="G171" s="108">
        <f>VLOOKUP(F171,'GOLFER MONEY WON'!$1:$1048576,3,FALSE)</f>
        <v>432000</v>
      </c>
      <c r="H171" s="113" t="s">
        <v>302</v>
      </c>
      <c r="I171" s="114">
        <f>VLOOKUP(H171,'GOLFER MONEY WON'!$1:$1048576,3,FALSE)</f>
        <v>79200</v>
      </c>
      <c r="J171" s="113" t="s">
        <v>91</v>
      </c>
      <c r="K171" s="114">
        <f>VLOOKUP(J171,'GOLFER MONEY WON'!$1:$1048576,3,FALSE)</f>
        <v>50760</v>
      </c>
      <c r="L171" s="113" t="s">
        <v>110</v>
      </c>
      <c r="M171" s="114">
        <f>VLOOKUP(L171,'GOLFER MONEY WON'!$1:$1048576,3,FALSE)</f>
        <v>147000</v>
      </c>
      <c r="N171" s="105" t="s">
        <v>309</v>
      </c>
      <c r="O171" s="116">
        <f>VLOOKUP(N171,'GOLFER MONEY WON'!$1:$1048576,3,FALSE)</f>
        <v>261000</v>
      </c>
      <c r="P171" s="105" t="s">
        <v>233</v>
      </c>
      <c r="Q171" s="116">
        <f>VLOOKUP(P171,'GOLFER MONEY WON'!$1:$1048576,3,FALSE)</f>
        <v>0</v>
      </c>
      <c r="R171" s="105" t="s">
        <v>124</v>
      </c>
      <c r="S171" s="116">
        <f>VLOOKUP(R171,'GOLFER MONEY WON'!$1:$1048576,3,FALSE)</f>
        <v>125100</v>
      </c>
      <c r="T171" s="119" t="s">
        <v>231</v>
      </c>
      <c r="U171" s="120">
        <f>VLOOKUP(T171,'GOLFER MONEY WON'!$1:$1048576,3,FALSE)</f>
        <v>125100</v>
      </c>
      <c r="V171" s="121" t="s">
        <v>222</v>
      </c>
      <c r="W171" s="120">
        <f>VLOOKUP(V171,'GOLFER MONEY WON'!$1:$1048576,3,FALSE)</f>
        <v>57600</v>
      </c>
      <c r="X171" s="121" t="s">
        <v>133</v>
      </c>
      <c r="Y171" s="120">
        <f>VLOOKUP(X171,'GOLFER MONEY WON'!$1:$1048576,3,FALSE)</f>
        <v>0</v>
      </c>
      <c r="Z171" s="123" t="s">
        <v>321</v>
      </c>
      <c r="AA171" s="110">
        <f>VLOOKUP(Z171,'GOLFER MONEY WON'!$1:$1048576,3,FALSE)</f>
        <v>0</v>
      </c>
      <c r="AB171" s="123" t="s">
        <v>236</v>
      </c>
      <c r="AC171" s="110">
        <f>VLOOKUP(AB171,'GOLFER MONEY WON'!$1:$1048576,3,FALSE)</f>
        <v>0</v>
      </c>
      <c r="AD171" s="126" t="s">
        <v>323</v>
      </c>
      <c r="AE171" s="127">
        <f>VLOOKUP(AD171,'GOLFER MONEY WON'!$1:$1048576,3,FALSE)</f>
        <v>0</v>
      </c>
      <c r="AF171" s="126" t="s">
        <v>325</v>
      </c>
      <c r="AG171" s="127">
        <f>VLOOKUP(AF171,'GOLFER MONEY WON'!$1:$1048576,3,FALSE)</f>
        <v>0</v>
      </c>
    </row>
    <row r="172" spans="1:33" x14ac:dyDescent="0.2">
      <c r="A172" s="100">
        <v>171</v>
      </c>
      <c r="B172" s="101" t="s">
        <v>283</v>
      </c>
      <c r="C172" s="102">
        <f t="shared" si="5"/>
        <v>1274700</v>
      </c>
      <c r="D172" s="103" t="s">
        <v>95</v>
      </c>
      <c r="E172" s="108">
        <f>VLOOKUP(D172,'GOLFER MONEY WON'!$1:$1048576,3,FALSE)</f>
        <v>0</v>
      </c>
      <c r="F172" s="104" t="s">
        <v>107</v>
      </c>
      <c r="G172" s="108">
        <f>VLOOKUP(F172,'GOLFER MONEY WON'!$1:$1048576,3,FALSE)</f>
        <v>432000</v>
      </c>
      <c r="H172" s="113" t="s">
        <v>302</v>
      </c>
      <c r="I172" s="114">
        <f>VLOOKUP(H172,'GOLFER MONEY WON'!$1:$1048576,3,FALSE)</f>
        <v>79200</v>
      </c>
      <c r="J172" s="113" t="s">
        <v>356</v>
      </c>
      <c r="K172" s="114">
        <f>VLOOKUP(J172,'GOLFER MONEY WON'!$1:$1048576,3,FALSE)</f>
        <v>261000</v>
      </c>
      <c r="L172" s="113" t="s">
        <v>110</v>
      </c>
      <c r="M172" s="114">
        <f>VLOOKUP(L172,'GOLFER MONEY WON'!$1:$1048576,3,FALSE)</f>
        <v>147000</v>
      </c>
      <c r="N172" s="105" t="s">
        <v>233</v>
      </c>
      <c r="O172" s="116">
        <f>VLOOKUP(N172,'GOLFER MONEY WON'!$1:$1048576,3,FALSE)</f>
        <v>0</v>
      </c>
      <c r="P172" s="105" t="s">
        <v>124</v>
      </c>
      <c r="Q172" s="116">
        <f>VLOOKUP(P172,'GOLFER MONEY WON'!$1:$1048576,3,FALSE)</f>
        <v>125100</v>
      </c>
      <c r="R172" s="105" t="s">
        <v>305</v>
      </c>
      <c r="S172" s="116">
        <f>VLOOKUP(R172,'GOLFER MONEY WON'!$1:$1048576,3,FALSE)</f>
        <v>43200</v>
      </c>
      <c r="T172" s="119" t="s">
        <v>313</v>
      </c>
      <c r="U172" s="120">
        <f>VLOOKUP(T172,'GOLFER MONEY WON'!$1:$1048576,3,FALSE)</f>
        <v>187200</v>
      </c>
      <c r="V172" s="121" t="s">
        <v>118</v>
      </c>
      <c r="W172" s="120">
        <f>VLOOKUP(V172,'GOLFER MONEY WON'!$1:$1048576,3,FALSE)</f>
        <v>0</v>
      </c>
      <c r="X172" s="121" t="s">
        <v>317</v>
      </c>
      <c r="Y172" s="120">
        <f>VLOOKUP(X172,'GOLFER MONEY WON'!$1:$1048576,3,FALSE)</f>
        <v>0</v>
      </c>
      <c r="Z172" s="123" t="s">
        <v>321</v>
      </c>
      <c r="AA172" s="110">
        <f>VLOOKUP(Z172,'GOLFER MONEY WON'!$1:$1048576,3,FALSE)</f>
        <v>0</v>
      </c>
      <c r="AB172" s="123" t="s">
        <v>236</v>
      </c>
      <c r="AC172" s="110">
        <f>VLOOKUP(AB172,'GOLFER MONEY WON'!$1:$1048576,3,FALSE)</f>
        <v>0</v>
      </c>
      <c r="AD172" s="126" t="s">
        <v>324</v>
      </c>
      <c r="AE172" s="127">
        <f>VLOOKUP(AD172,'GOLFER MONEY WON'!$1:$1048576,3,FALSE)</f>
        <v>0</v>
      </c>
      <c r="AF172" s="126" t="s">
        <v>325</v>
      </c>
      <c r="AG172" s="127">
        <f>VLOOKUP(AF172,'GOLFER MONEY WON'!$1:$1048576,3,FALSE)</f>
        <v>0</v>
      </c>
    </row>
    <row r="173" spans="1:33" x14ac:dyDescent="0.2">
      <c r="A173" s="100">
        <v>172</v>
      </c>
      <c r="B173" s="101" t="s">
        <v>170</v>
      </c>
      <c r="C173" s="102">
        <f t="shared" si="5"/>
        <v>1263660</v>
      </c>
      <c r="D173" s="103" t="s">
        <v>95</v>
      </c>
      <c r="E173" s="108">
        <f>VLOOKUP(D173,'GOLFER MONEY WON'!$1:$1048576,3,FALSE)</f>
        <v>0</v>
      </c>
      <c r="F173" s="104" t="s">
        <v>96</v>
      </c>
      <c r="G173" s="108">
        <f>VLOOKUP(F173,'GOLFER MONEY WON'!$1:$1048576,3,FALSE)</f>
        <v>432000</v>
      </c>
      <c r="H173" s="113" t="s">
        <v>91</v>
      </c>
      <c r="I173" s="114">
        <f>VLOOKUP(H173,'GOLFER MONEY WON'!$1:$1048576,3,FALSE)</f>
        <v>50760</v>
      </c>
      <c r="J173" s="113" t="s">
        <v>110</v>
      </c>
      <c r="K173" s="114">
        <f>VLOOKUP(J173,'GOLFER MONEY WON'!$1:$1048576,3,FALSE)</f>
        <v>147000</v>
      </c>
      <c r="L173" s="113" t="s">
        <v>303</v>
      </c>
      <c r="M173" s="114">
        <f>VLOOKUP(L173,'GOLFER MONEY WON'!$1:$1048576,3,FALSE)</f>
        <v>261000</v>
      </c>
      <c r="N173" s="105" t="s">
        <v>233</v>
      </c>
      <c r="O173" s="116">
        <f>VLOOKUP(N173,'GOLFER MONEY WON'!$1:$1048576,3,FALSE)</f>
        <v>0</v>
      </c>
      <c r="P173" s="105" t="s">
        <v>124</v>
      </c>
      <c r="Q173" s="116">
        <f>VLOOKUP(P173,'GOLFER MONEY WON'!$1:$1048576,3,FALSE)</f>
        <v>125100</v>
      </c>
      <c r="R173" s="105" t="s">
        <v>305</v>
      </c>
      <c r="S173" s="116">
        <f>VLOOKUP(R173,'GOLFER MONEY WON'!$1:$1048576,3,FALSE)</f>
        <v>43200</v>
      </c>
      <c r="T173" s="119" t="s">
        <v>118</v>
      </c>
      <c r="U173" s="120">
        <f>VLOOKUP(T173,'GOLFER MONEY WON'!$1:$1048576,3,FALSE)</f>
        <v>0</v>
      </c>
      <c r="V173" s="121" t="s">
        <v>222</v>
      </c>
      <c r="W173" s="120">
        <f>VLOOKUP(V173,'GOLFER MONEY WON'!$1:$1048576,3,FALSE)</f>
        <v>57600</v>
      </c>
      <c r="X173" s="121" t="s">
        <v>318</v>
      </c>
      <c r="Y173" s="120">
        <f>VLOOKUP(X173,'GOLFER MONEY WON'!$1:$1048576,3,FALSE)</f>
        <v>147000</v>
      </c>
      <c r="Z173" s="123" t="s">
        <v>322</v>
      </c>
      <c r="AA173" s="110">
        <f>VLOOKUP(Z173,'GOLFER MONEY WON'!$1:$1048576,3,FALSE)</f>
        <v>0</v>
      </c>
      <c r="AB173" s="123" t="s">
        <v>236</v>
      </c>
      <c r="AC173" s="110">
        <f>VLOOKUP(AB173,'GOLFER MONEY WON'!$1:$1048576,3,FALSE)</f>
        <v>0</v>
      </c>
      <c r="AD173" s="126" t="s">
        <v>324</v>
      </c>
      <c r="AE173" s="127">
        <f>VLOOKUP(AD173,'GOLFER MONEY WON'!$1:$1048576,3,FALSE)</f>
        <v>0</v>
      </c>
      <c r="AF173" s="126" t="s">
        <v>325</v>
      </c>
      <c r="AG173" s="127">
        <f>VLOOKUP(AF173,'GOLFER MONEY WON'!$1:$1048576,3,FALSE)</f>
        <v>0</v>
      </c>
    </row>
    <row r="174" spans="1:33" x14ac:dyDescent="0.2">
      <c r="A174" s="100">
        <v>173</v>
      </c>
      <c r="B174" s="101" t="s">
        <v>202</v>
      </c>
      <c r="C174" s="102">
        <f t="shared" si="5"/>
        <v>1246080</v>
      </c>
      <c r="D174" s="103" t="s">
        <v>146</v>
      </c>
      <c r="E174" s="108">
        <f>VLOOKUP(D174,'GOLFER MONEY WON'!$1:$1048576,3,FALSE)</f>
        <v>0</v>
      </c>
      <c r="F174" s="104" t="s">
        <v>107</v>
      </c>
      <c r="G174" s="108">
        <f>VLOOKUP(F174,'GOLFER MONEY WON'!$1:$1048576,3,FALSE)</f>
        <v>432000</v>
      </c>
      <c r="H174" s="113" t="s">
        <v>110</v>
      </c>
      <c r="I174" s="114">
        <f>VLOOKUP(H174,'GOLFER MONEY WON'!$1:$1048576,3,FALSE)</f>
        <v>147000</v>
      </c>
      <c r="J174" s="113" t="s">
        <v>356</v>
      </c>
      <c r="K174" s="114">
        <f>VLOOKUP(J174,'GOLFER MONEY WON'!$1:$1048576,3,FALSE)</f>
        <v>261000</v>
      </c>
      <c r="L174" s="113" t="s">
        <v>109</v>
      </c>
      <c r="M174" s="114">
        <f>VLOOKUP(L174,'GOLFER MONEY WON'!$1:$1048576,3,FALSE)</f>
        <v>111600</v>
      </c>
      <c r="N174" s="105" t="s">
        <v>114</v>
      </c>
      <c r="O174" s="116">
        <f>VLOOKUP(N174,'GOLFER MONEY WON'!$1:$1048576,3,FALSE)</f>
        <v>44280</v>
      </c>
      <c r="P174" s="105" t="s">
        <v>115</v>
      </c>
      <c r="Q174" s="116">
        <f>VLOOKUP(P174,'GOLFER MONEY WON'!$1:$1048576,3,FALSE)</f>
        <v>0</v>
      </c>
      <c r="R174" s="105" t="s">
        <v>124</v>
      </c>
      <c r="S174" s="116">
        <f>VLOOKUP(R174,'GOLFER MONEY WON'!$1:$1048576,3,FALSE)</f>
        <v>125100</v>
      </c>
      <c r="T174" s="119" t="s">
        <v>231</v>
      </c>
      <c r="U174" s="120">
        <f>VLOOKUP(T174,'GOLFER MONEY WON'!$1:$1048576,3,FALSE)</f>
        <v>125100</v>
      </c>
      <c r="V174" s="121" t="s">
        <v>310</v>
      </c>
      <c r="W174" s="120">
        <f>VLOOKUP(V174,'GOLFER MONEY WON'!$1:$1048576,3,FALSE)</f>
        <v>0</v>
      </c>
      <c r="X174" s="121" t="s">
        <v>133</v>
      </c>
      <c r="Y174" s="120">
        <f>VLOOKUP(X174,'GOLFER MONEY WON'!$1:$1048576,3,FALSE)</f>
        <v>0</v>
      </c>
      <c r="Z174" s="123" t="s">
        <v>321</v>
      </c>
      <c r="AA174" s="110">
        <f>VLOOKUP(Z174,'GOLFER MONEY WON'!$1:$1048576,3,FALSE)</f>
        <v>0</v>
      </c>
      <c r="AB174" s="123" t="s">
        <v>236</v>
      </c>
      <c r="AC174" s="110">
        <f>VLOOKUP(AB174,'GOLFER MONEY WON'!$1:$1048576,3,FALSE)</f>
        <v>0</v>
      </c>
      <c r="AD174" s="126" t="s">
        <v>327</v>
      </c>
      <c r="AE174" s="127">
        <f>VLOOKUP(AD174,'GOLFER MONEY WON'!$1:$1048576,3,FALSE)</f>
        <v>0</v>
      </c>
      <c r="AF174" s="126" t="s">
        <v>324</v>
      </c>
      <c r="AG174" s="127">
        <f>VLOOKUP(AF174,'GOLFER MONEY WON'!$1:$1048576,3,FALSE)</f>
        <v>0</v>
      </c>
    </row>
    <row r="175" spans="1:33" x14ac:dyDescent="0.2">
      <c r="A175" s="100">
        <v>174</v>
      </c>
      <c r="B175" s="101" t="s">
        <v>174</v>
      </c>
      <c r="C175" s="102">
        <f t="shared" si="5"/>
        <v>1245380</v>
      </c>
      <c r="D175" s="103" t="s">
        <v>95</v>
      </c>
      <c r="E175" s="108">
        <f>VLOOKUP(D175,'GOLFER MONEY WON'!$1:$1048576,3,FALSE)</f>
        <v>0</v>
      </c>
      <c r="F175" s="104" t="s">
        <v>107</v>
      </c>
      <c r="G175" s="108">
        <f>VLOOKUP(F175,'GOLFER MONEY WON'!$1:$1048576,3,FALSE)</f>
        <v>432000</v>
      </c>
      <c r="H175" s="113" t="s">
        <v>110</v>
      </c>
      <c r="I175" s="114">
        <f>VLOOKUP(H175,'GOLFER MONEY WON'!$1:$1048576,3,FALSE)</f>
        <v>147000</v>
      </c>
      <c r="J175" s="113" t="s">
        <v>132</v>
      </c>
      <c r="K175" s="114">
        <f>VLOOKUP(J175,'GOLFER MONEY WON'!$1:$1048576,3,FALSE)</f>
        <v>0</v>
      </c>
      <c r="L175" s="113" t="s">
        <v>134</v>
      </c>
      <c r="M175" s="114">
        <f>VLOOKUP(L175,'GOLFER MONEY WON'!$1:$1048576,3,FALSE)</f>
        <v>66600</v>
      </c>
      <c r="N175" s="105" t="s">
        <v>114</v>
      </c>
      <c r="O175" s="116">
        <f>VLOOKUP(N175,'GOLFER MONEY WON'!$1:$1048576,3,FALSE)</f>
        <v>44280</v>
      </c>
      <c r="P175" s="105" t="s">
        <v>124</v>
      </c>
      <c r="Q175" s="116">
        <f>VLOOKUP(P175,'GOLFER MONEY WON'!$1:$1048576,3,FALSE)</f>
        <v>125100</v>
      </c>
      <c r="R175" s="105" t="s">
        <v>305</v>
      </c>
      <c r="S175" s="116">
        <f>VLOOKUP(R175,'GOLFER MONEY WON'!$1:$1048576,3,FALSE)</f>
        <v>43200</v>
      </c>
      <c r="T175" s="119" t="s">
        <v>121</v>
      </c>
      <c r="U175" s="120">
        <f>VLOOKUP(T175,'GOLFER MONEY WON'!$1:$1048576,3,FALSE)</f>
        <v>0</v>
      </c>
      <c r="V175" s="121" t="s">
        <v>313</v>
      </c>
      <c r="W175" s="120">
        <f>VLOOKUP(V175,'GOLFER MONEY WON'!$1:$1048576,3,FALSE)</f>
        <v>187200</v>
      </c>
      <c r="X175" s="121" t="s">
        <v>317</v>
      </c>
      <c r="Y175" s="120">
        <f>VLOOKUP(X175,'GOLFER MONEY WON'!$1:$1048576,3,FALSE)</f>
        <v>0</v>
      </c>
      <c r="Z175" s="123" t="s">
        <v>321</v>
      </c>
      <c r="AA175" s="110">
        <f>VLOOKUP(Z175,'GOLFER MONEY WON'!$1:$1048576,3,FALSE)</f>
        <v>0</v>
      </c>
      <c r="AB175" s="123" t="s">
        <v>236</v>
      </c>
      <c r="AC175" s="110">
        <f>VLOOKUP(AB175,'GOLFER MONEY WON'!$1:$1048576,3,FALSE)</f>
        <v>0</v>
      </c>
      <c r="AD175" s="126" t="s">
        <v>329</v>
      </c>
      <c r="AE175" s="127">
        <f>VLOOKUP(AD175,'GOLFER MONEY WON'!$1:$1048576,3,FALSE)</f>
        <v>200000</v>
      </c>
      <c r="AF175" s="126" t="s">
        <v>325</v>
      </c>
      <c r="AG175" s="127">
        <f>VLOOKUP(AF175,'GOLFER MONEY WON'!$1:$1048576,3,FALSE)</f>
        <v>0</v>
      </c>
    </row>
    <row r="176" spans="1:33" x14ac:dyDescent="0.2">
      <c r="A176" s="100">
        <v>175</v>
      </c>
      <c r="B176" s="101" t="s">
        <v>345</v>
      </c>
      <c r="C176" s="102">
        <f t="shared" si="5"/>
        <v>1232840</v>
      </c>
      <c r="D176" s="103" t="s">
        <v>95</v>
      </c>
      <c r="E176" s="108">
        <f>VLOOKUP(D176,'GOLFER MONEY WON'!$1:$1048576,3,FALSE)</f>
        <v>0</v>
      </c>
      <c r="F176" s="104" t="s">
        <v>107</v>
      </c>
      <c r="G176" s="108">
        <f>VLOOKUP(F176,'GOLFER MONEY WON'!$1:$1048576,3,FALSE)</f>
        <v>432000</v>
      </c>
      <c r="H176" s="113" t="s">
        <v>111</v>
      </c>
      <c r="I176" s="114">
        <f>VLOOKUP(H176,'GOLFER MONEY WON'!$1:$1048576,3,FALSE)</f>
        <v>97200</v>
      </c>
      <c r="J176" s="113" t="s">
        <v>91</v>
      </c>
      <c r="K176" s="114">
        <f>VLOOKUP(J176,'GOLFER MONEY WON'!$1:$1048576,3,FALSE)</f>
        <v>50760</v>
      </c>
      <c r="L176" s="113" t="s">
        <v>100</v>
      </c>
      <c r="M176" s="114">
        <f>VLOOKUP(L176,'GOLFER MONEY WON'!$1:$1048576,3,FALSE)</f>
        <v>261000</v>
      </c>
      <c r="N176" s="105" t="s">
        <v>113</v>
      </c>
      <c r="O176" s="116">
        <f>VLOOKUP(N176,'GOLFER MONEY WON'!$1:$1048576,3,FALSE)</f>
        <v>79200</v>
      </c>
      <c r="P176" s="105" t="s">
        <v>115</v>
      </c>
      <c r="Q176" s="116">
        <f>VLOOKUP(P176,'GOLFER MONEY WON'!$1:$1048576,3,FALSE)</f>
        <v>0</v>
      </c>
      <c r="R176" s="105" t="s">
        <v>233</v>
      </c>
      <c r="S176" s="116">
        <f>VLOOKUP(R176,'GOLFER MONEY WON'!$1:$1048576,3,FALSE)</f>
        <v>0</v>
      </c>
      <c r="T176" s="121" t="s">
        <v>121</v>
      </c>
      <c r="U176" s="120">
        <f>VLOOKUP(T176,'GOLFER MONEY WON'!$1:$1048576,3,FALSE)</f>
        <v>0</v>
      </c>
      <c r="V176" s="121" t="s">
        <v>314</v>
      </c>
      <c r="W176" s="120">
        <f>VLOOKUP(V176,'GOLFER MONEY WON'!$1:$1048576,3,FALSE)</f>
        <v>66600</v>
      </c>
      <c r="X176" s="121" t="s">
        <v>317</v>
      </c>
      <c r="Y176" s="120">
        <f>VLOOKUP(X176,'GOLFER MONEY WON'!$1:$1048576,3,FALSE)</f>
        <v>0</v>
      </c>
      <c r="Z176" s="123" t="s">
        <v>126</v>
      </c>
      <c r="AA176" s="110">
        <f>VLOOKUP(Z176,'GOLFER MONEY WON'!$1:$1048576,3,FALSE)</f>
        <v>0</v>
      </c>
      <c r="AB176" s="123" t="s">
        <v>127</v>
      </c>
      <c r="AC176" s="110">
        <f>VLOOKUP(AB176,'GOLFER MONEY WON'!$1:$1048576,3,FALSE)</f>
        <v>46080</v>
      </c>
      <c r="AD176" s="126" t="s">
        <v>329</v>
      </c>
      <c r="AE176" s="127">
        <f>VLOOKUP(AD176,'GOLFER MONEY WON'!$1:$1048576,3,FALSE)</f>
        <v>200000</v>
      </c>
      <c r="AF176" s="126" t="s">
        <v>325</v>
      </c>
      <c r="AG176" s="127">
        <f>VLOOKUP(AF176,'GOLFER MONEY WON'!$1:$1048576,3,FALSE)</f>
        <v>0</v>
      </c>
    </row>
    <row r="177" spans="1:33" x14ac:dyDescent="0.2">
      <c r="A177" s="100">
        <v>176</v>
      </c>
      <c r="B177" s="101" t="s">
        <v>183</v>
      </c>
      <c r="C177" s="102">
        <f t="shared" si="5"/>
        <v>1207920</v>
      </c>
      <c r="D177" s="103" t="s">
        <v>116</v>
      </c>
      <c r="E177" s="108">
        <f>VLOOKUP(D177,'GOLFER MONEY WON'!$1:$1048576,3,FALSE)</f>
        <v>97200</v>
      </c>
      <c r="F177" s="104" t="s">
        <v>107</v>
      </c>
      <c r="G177" s="108">
        <f>VLOOKUP(F177,'GOLFER MONEY WON'!$1:$1048576,3,FALSE)</f>
        <v>432000</v>
      </c>
      <c r="H177" s="113" t="s">
        <v>302</v>
      </c>
      <c r="I177" s="114">
        <f>VLOOKUP(H177,'GOLFER MONEY WON'!$1:$1048576,3,FALSE)</f>
        <v>79200</v>
      </c>
      <c r="J177" s="113" t="s">
        <v>91</v>
      </c>
      <c r="K177" s="114">
        <f>VLOOKUP(J177,'GOLFER MONEY WON'!$1:$1048576,3,FALSE)</f>
        <v>50760</v>
      </c>
      <c r="L177" s="113" t="s">
        <v>110</v>
      </c>
      <c r="M177" s="114">
        <f>VLOOKUP(L177,'GOLFER MONEY WON'!$1:$1048576,3,FALSE)</f>
        <v>147000</v>
      </c>
      <c r="N177" s="105" t="s">
        <v>224</v>
      </c>
      <c r="O177" s="116">
        <f>VLOOKUP(N177,'GOLFER MONEY WON'!$1:$1048576,3,FALSE)</f>
        <v>50760</v>
      </c>
      <c r="P177" s="105" t="s">
        <v>306</v>
      </c>
      <c r="Q177" s="116">
        <f>VLOOKUP(P177,'GOLFER MONEY WON'!$1:$1048576,3,FALSE)</f>
        <v>66600</v>
      </c>
      <c r="R177" s="105" t="s">
        <v>89</v>
      </c>
      <c r="S177" s="116">
        <f>VLOOKUP(R177,'GOLFER MONEY WON'!$1:$1048576,3,FALSE)</f>
        <v>0</v>
      </c>
      <c r="T177" s="119" t="s">
        <v>118</v>
      </c>
      <c r="U177" s="120">
        <f>VLOOKUP(T177,'GOLFER MONEY WON'!$1:$1048576,3,FALSE)</f>
        <v>0</v>
      </c>
      <c r="V177" s="119" t="s">
        <v>315</v>
      </c>
      <c r="W177" s="120">
        <f>VLOOKUP(V177,'GOLFER MONEY WON'!$1:$1048576,3,FALSE)</f>
        <v>97200</v>
      </c>
      <c r="X177" s="121" t="s">
        <v>313</v>
      </c>
      <c r="Y177" s="120">
        <f>VLOOKUP(X177,'GOLFER MONEY WON'!$1:$1048576,3,FALSE)</f>
        <v>187200</v>
      </c>
      <c r="Z177" s="123" t="s">
        <v>321</v>
      </c>
      <c r="AA177" s="110">
        <f>VLOOKUP(Z177,'GOLFER MONEY WON'!$1:$1048576,3,FALSE)</f>
        <v>0</v>
      </c>
      <c r="AB177" s="123" t="s">
        <v>236</v>
      </c>
      <c r="AC177" s="110">
        <f>VLOOKUP(AB177,'GOLFER MONEY WON'!$1:$1048576,3,FALSE)</f>
        <v>0</v>
      </c>
      <c r="AD177" s="126" t="s">
        <v>326</v>
      </c>
      <c r="AE177" s="127">
        <f>VLOOKUP(AD177,'GOLFER MONEY WON'!$1:$1048576,3,FALSE)</f>
        <v>0</v>
      </c>
      <c r="AF177" s="126" t="s">
        <v>325</v>
      </c>
      <c r="AG177" s="127">
        <f>VLOOKUP(AF177,'GOLFER MONEY WON'!$1:$1048576,3,FALSE)</f>
        <v>0</v>
      </c>
    </row>
    <row r="178" spans="1:33" x14ac:dyDescent="0.2">
      <c r="A178" s="100">
        <v>177</v>
      </c>
      <c r="B178" s="101" t="s">
        <v>193</v>
      </c>
      <c r="C178" s="102">
        <f t="shared" si="5"/>
        <v>1160780</v>
      </c>
      <c r="D178" s="103" t="s">
        <v>95</v>
      </c>
      <c r="E178" s="108">
        <f>VLOOKUP(D178,'GOLFER MONEY WON'!$1:$1048576,3,FALSE)</f>
        <v>0</v>
      </c>
      <c r="F178" s="103" t="s">
        <v>107</v>
      </c>
      <c r="G178" s="108">
        <f>VLOOKUP(F178,'GOLFER MONEY WON'!$1:$1048576,3,FALSE)</f>
        <v>432000</v>
      </c>
      <c r="H178" s="113" t="s">
        <v>134</v>
      </c>
      <c r="I178" s="114">
        <f>VLOOKUP(H178,'GOLFER MONEY WON'!$1:$1048576,3,FALSE)</f>
        <v>66600</v>
      </c>
      <c r="J178" s="113" t="s">
        <v>132</v>
      </c>
      <c r="K178" s="114">
        <f>VLOOKUP(J178,'GOLFER MONEY WON'!$1:$1048576,3,FALSE)</f>
        <v>0</v>
      </c>
      <c r="L178" s="113" t="s">
        <v>110</v>
      </c>
      <c r="M178" s="114">
        <f>VLOOKUP(L178,'GOLFER MONEY WON'!$1:$1048576,3,FALSE)</f>
        <v>147000</v>
      </c>
      <c r="N178" s="105" t="s">
        <v>113</v>
      </c>
      <c r="O178" s="116">
        <f>VLOOKUP(N178,'GOLFER MONEY WON'!$1:$1048576,3,FALSE)</f>
        <v>79200</v>
      </c>
      <c r="P178" s="105" t="s">
        <v>114</v>
      </c>
      <c r="Q178" s="116">
        <f>VLOOKUP(P178,'GOLFER MONEY WON'!$1:$1048576,3,FALSE)</f>
        <v>44280</v>
      </c>
      <c r="R178" s="105" t="s">
        <v>124</v>
      </c>
      <c r="S178" s="116">
        <f>VLOOKUP(R178,'GOLFER MONEY WON'!$1:$1048576,3,FALSE)</f>
        <v>125100</v>
      </c>
      <c r="T178" s="119" t="s">
        <v>118</v>
      </c>
      <c r="U178" s="120">
        <f>VLOOKUP(T178,'GOLFER MONEY WON'!$1:$1048576,3,FALSE)</f>
        <v>0</v>
      </c>
      <c r="V178" s="121" t="s">
        <v>314</v>
      </c>
      <c r="W178" s="120">
        <f>VLOOKUP(V178,'GOLFER MONEY WON'!$1:$1048576,3,FALSE)</f>
        <v>66600</v>
      </c>
      <c r="X178" s="121" t="s">
        <v>121</v>
      </c>
      <c r="Y178" s="120">
        <f>VLOOKUP(X178,'GOLFER MONEY WON'!$1:$1048576,3,FALSE)</f>
        <v>0</v>
      </c>
      <c r="Z178" s="123" t="s">
        <v>148</v>
      </c>
      <c r="AA178" s="110">
        <f>VLOOKUP(Z178,'GOLFER MONEY WON'!$1:$1048576,3,FALSE)</f>
        <v>0</v>
      </c>
      <c r="AB178" s="123" t="s">
        <v>236</v>
      </c>
      <c r="AC178" s="110">
        <f>VLOOKUP(AB178,'GOLFER MONEY WON'!$1:$1048576,3,FALSE)</f>
        <v>0</v>
      </c>
      <c r="AD178" s="126" t="s">
        <v>329</v>
      </c>
      <c r="AE178" s="127">
        <f>VLOOKUP(AD178,'GOLFER MONEY WON'!$1:$1048576,3,FALSE)</f>
        <v>200000</v>
      </c>
      <c r="AF178" s="126" t="s">
        <v>325</v>
      </c>
      <c r="AG178" s="127">
        <f>VLOOKUP(AF178,'GOLFER MONEY WON'!$1:$1048576,3,FALSE)</f>
        <v>0</v>
      </c>
    </row>
    <row r="179" spans="1:33" x14ac:dyDescent="0.2">
      <c r="A179" s="100">
        <v>178</v>
      </c>
      <c r="B179" s="101" t="s">
        <v>203</v>
      </c>
      <c r="C179" s="102">
        <f t="shared" si="5"/>
        <v>1088460</v>
      </c>
      <c r="D179" s="103" t="s">
        <v>95</v>
      </c>
      <c r="E179" s="108">
        <f>VLOOKUP(D179,'GOLFER MONEY WON'!$1:$1048576,3,FALSE)</f>
        <v>0</v>
      </c>
      <c r="F179" s="103" t="s">
        <v>107</v>
      </c>
      <c r="G179" s="108">
        <f>VLOOKUP(F179,'GOLFER MONEY WON'!$1:$1048576,3,FALSE)</f>
        <v>432000</v>
      </c>
      <c r="H179" s="113" t="s">
        <v>302</v>
      </c>
      <c r="I179" s="114">
        <f>VLOOKUP(H179,'GOLFER MONEY WON'!$1:$1048576,3,FALSE)</f>
        <v>79200</v>
      </c>
      <c r="J179" s="113" t="s">
        <v>91</v>
      </c>
      <c r="K179" s="114">
        <f>VLOOKUP(J179,'GOLFER MONEY WON'!$1:$1048576,3,FALSE)</f>
        <v>50760</v>
      </c>
      <c r="L179" s="113" t="s">
        <v>356</v>
      </c>
      <c r="M179" s="114">
        <f>VLOOKUP(L179,'GOLFER MONEY WON'!$1:$1048576,3,FALSE)</f>
        <v>261000</v>
      </c>
      <c r="N179" s="105" t="s">
        <v>233</v>
      </c>
      <c r="O179" s="116">
        <f>VLOOKUP(N179,'GOLFER MONEY WON'!$1:$1048576,3,FALSE)</f>
        <v>0</v>
      </c>
      <c r="P179" s="105" t="s">
        <v>124</v>
      </c>
      <c r="Q179" s="116">
        <f>VLOOKUP(P179,'GOLFER MONEY WON'!$1:$1048576,3,FALSE)</f>
        <v>125100</v>
      </c>
      <c r="R179" s="105" t="s">
        <v>305</v>
      </c>
      <c r="S179" s="116">
        <f>VLOOKUP(R179,'GOLFER MONEY WON'!$1:$1048576,3,FALSE)</f>
        <v>43200</v>
      </c>
      <c r="T179" s="119" t="s">
        <v>118</v>
      </c>
      <c r="U179" s="120">
        <f>VLOOKUP(T179,'GOLFER MONEY WON'!$1:$1048576,3,FALSE)</f>
        <v>0</v>
      </c>
      <c r="V179" s="121" t="s">
        <v>315</v>
      </c>
      <c r="W179" s="120">
        <f>VLOOKUP(V179,'GOLFER MONEY WON'!$1:$1048576,3,FALSE)</f>
        <v>97200</v>
      </c>
      <c r="X179" s="121" t="s">
        <v>317</v>
      </c>
      <c r="Y179" s="120">
        <f>VLOOKUP(X179,'GOLFER MONEY WON'!$1:$1048576,3,FALSE)</f>
        <v>0</v>
      </c>
      <c r="Z179" s="123" t="s">
        <v>321</v>
      </c>
      <c r="AA179" s="110">
        <f>VLOOKUP(Z179,'GOLFER MONEY WON'!$1:$1048576,3,FALSE)</f>
        <v>0</v>
      </c>
      <c r="AB179" s="123" t="s">
        <v>236</v>
      </c>
      <c r="AC179" s="110">
        <f>VLOOKUP(AB179,'GOLFER MONEY WON'!$1:$1048576,3,FALSE)</f>
        <v>0</v>
      </c>
      <c r="AD179" s="126" t="s">
        <v>324</v>
      </c>
      <c r="AE179" s="127">
        <f>VLOOKUP(AD179,'GOLFER MONEY WON'!$1:$1048576,3,FALSE)</f>
        <v>0</v>
      </c>
      <c r="AF179" s="126" t="s">
        <v>325</v>
      </c>
      <c r="AG179" s="127">
        <f>VLOOKUP(AF179,'GOLFER MONEY WON'!$1:$1048576,3,FALSE)</f>
        <v>0</v>
      </c>
    </row>
    <row r="180" spans="1:33" x14ac:dyDescent="0.2">
      <c r="A180" s="100">
        <v>179</v>
      </c>
      <c r="B180" s="101" t="s">
        <v>168</v>
      </c>
      <c r="C180" s="102">
        <f t="shared" si="5"/>
        <v>1074660</v>
      </c>
      <c r="D180" s="103" t="s">
        <v>95</v>
      </c>
      <c r="E180" s="108">
        <f>VLOOKUP(D180,'GOLFER MONEY WON'!$1:$1048576,3,FALSE)</f>
        <v>0</v>
      </c>
      <c r="F180" s="104" t="s">
        <v>116</v>
      </c>
      <c r="G180" s="108">
        <f>VLOOKUP(F180,'GOLFER MONEY WON'!$1:$1048576,3,FALSE)</f>
        <v>97200</v>
      </c>
      <c r="H180" s="113" t="s">
        <v>94</v>
      </c>
      <c r="I180" s="114">
        <f>VLOOKUP(H180,'GOLFER MONEY WON'!$1:$1048576,3,FALSE)</f>
        <v>744000</v>
      </c>
      <c r="J180" s="113" t="s">
        <v>132</v>
      </c>
      <c r="K180" s="114">
        <f>VLOOKUP(J180,'GOLFER MONEY WON'!$1:$1048576,3,FALSE)</f>
        <v>0</v>
      </c>
      <c r="L180" s="113" t="s">
        <v>91</v>
      </c>
      <c r="M180" s="114">
        <f>VLOOKUP(L180,'GOLFER MONEY WON'!$1:$1048576,3,FALSE)</f>
        <v>50760</v>
      </c>
      <c r="N180" s="105" t="s">
        <v>108</v>
      </c>
      <c r="O180" s="116">
        <f>VLOOKUP(N180,'GOLFER MONEY WON'!$1:$1048576,3,FALSE)</f>
        <v>0</v>
      </c>
      <c r="P180" s="105" t="s">
        <v>233</v>
      </c>
      <c r="Q180" s="116">
        <f>VLOOKUP(P180,'GOLFER MONEY WON'!$1:$1048576,3,FALSE)</f>
        <v>0</v>
      </c>
      <c r="R180" s="105" t="s">
        <v>124</v>
      </c>
      <c r="S180" s="116">
        <f>VLOOKUP(R180,'GOLFER MONEY WON'!$1:$1048576,3,FALSE)</f>
        <v>125100</v>
      </c>
      <c r="T180" s="119" t="s">
        <v>118</v>
      </c>
      <c r="U180" s="120">
        <f>VLOOKUP(T180,'GOLFER MONEY WON'!$1:$1048576,3,FALSE)</f>
        <v>0</v>
      </c>
      <c r="V180" s="121" t="s">
        <v>222</v>
      </c>
      <c r="W180" s="120">
        <f>VLOOKUP(V180,'GOLFER MONEY WON'!$1:$1048576,3,FALSE)</f>
        <v>57600</v>
      </c>
      <c r="X180" s="121" t="s">
        <v>317</v>
      </c>
      <c r="Y180" s="120">
        <f>VLOOKUP(X180,'GOLFER MONEY WON'!$1:$1048576,3,FALSE)</f>
        <v>0</v>
      </c>
      <c r="Z180" s="123" t="s">
        <v>321</v>
      </c>
      <c r="AA180" s="110">
        <f>VLOOKUP(Z180,'GOLFER MONEY WON'!$1:$1048576,3,FALSE)</f>
        <v>0</v>
      </c>
      <c r="AB180" s="123" t="s">
        <v>236</v>
      </c>
      <c r="AC180" s="110">
        <f>VLOOKUP(AB180,'GOLFER MONEY WON'!$1:$1048576,3,FALSE)</f>
        <v>0</v>
      </c>
      <c r="AD180" s="126" t="s">
        <v>327</v>
      </c>
      <c r="AE180" s="127">
        <f>VLOOKUP(AD180,'GOLFER MONEY WON'!$1:$1048576,3,FALSE)</f>
        <v>0</v>
      </c>
      <c r="AF180" s="126" t="s">
        <v>325</v>
      </c>
      <c r="AG180" s="127">
        <f>VLOOKUP(AF180,'GOLFER MONEY WON'!$1:$1048576,3,FALSE)</f>
        <v>0</v>
      </c>
    </row>
    <row r="181" spans="1:33" x14ac:dyDescent="0.2">
      <c r="A181" s="100">
        <v>180</v>
      </c>
      <c r="B181" s="101" t="s">
        <v>377</v>
      </c>
      <c r="C181" s="102">
        <f t="shared" si="5"/>
        <v>912800</v>
      </c>
      <c r="D181" s="103" t="s">
        <v>116</v>
      </c>
      <c r="E181" s="108">
        <f>VLOOKUP(D181,'GOLFER MONEY WON'!$1:$1048576,3,FALSE)</f>
        <v>97200</v>
      </c>
      <c r="F181" s="104" t="s">
        <v>93</v>
      </c>
      <c r="G181" s="108">
        <f>VLOOKUP(F181,'GOLFER MONEY WON'!$1:$1048576,3,FALSE)</f>
        <v>0</v>
      </c>
      <c r="H181" s="113" t="s">
        <v>134</v>
      </c>
      <c r="I181" s="114">
        <f>VLOOKUP(H181,'GOLFER MONEY WON'!$1:$1048576,3,FALSE)</f>
        <v>66600</v>
      </c>
      <c r="J181" s="113" t="s">
        <v>132</v>
      </c>
      <c r="K181" s="114">
        <f>VLOOKUP(J181,'GOLFER MONEY WON'!$1:$1048576,3,FALSE)</f>
        <v>0</v>
      </c>
      <c r="L181" s="113" t="s">
        <v>100</v>
      </c>
      <c r="M181" s="114">
        <f>VLOOKUP(L181,'GOLFER MONEY WON'!$1:$1048576,3,FALSE)</f>
        <v>261000</v>
      </c>
      <c r="N181" s="105" t="s">
        <v>115</v>
      </c>
      <c r="O181" s="116">
        <f>VLOOKUP(N181,'GOLFER MONEY WON'!$1:$1048576,3,FALSE)</f>
        <v>0</v>
      </c>
      <c r="P181" s="105" t="s">
        <v>233</v>
      </c>
      <c r="Q181" s="116">
        <f>VLOOKUP(P181,'GOLFER MONEY WON'!$1:$1048576,3,FALSE)</f>
        <v>0</v>
      </c>
      <c r="R181" s="105" t="s">
        <v>305</v>
      </c>
      <c r="S181" s="116">
        <f>VLOOKUP(R181,'GOLFER MONEY WON'!$1:$1048576,3,FALSE)</f>
        <v>43200</v>
      </c>
      <c r="T181" s="119" t="s">
        <v>222</v>
      </c>
      <c r="U181" s="120">
        <f>VLOOKUP(T181,'GOLFER MONEY WON'!$1:$1048576,3,FALSE)</f>
        <v>57600</v>
      </c>
      <c r="V181" s="121" t="s">
        <v>118</v>
      </c>
      <c r="W181" s="120">
        <f>VLOOKUP(V181,'GOLFER MONEY WON'!$1:$1048576,3,FALSE)</f>
        <v>0</v>
      </c>
      <c r="X181" s="121" t="s">
        <v>313</v>
      </c>
      <c r="Y181" s="120">
        <f>VLOOKUP(X181,'GOLFER MONEY WON'!$1:$1048576,3,FALSE)</f>
        <v>187200</v>
      </c>
      <c r="Z181" s="123" t="s">
        <v>321</v>
      </c>
      <c r="AA181" s="110">
        <f>VLOOKUP(Z181,'GOLFER MONEY WON'!$1:$1048576,3,FALSE)</f>
        <v>0</v>
      </c>
      <c r="AB181" s="123" t="s">
        <v>236</v>
      </c>
      <c r="AC181" s="110">
        <f>VLOOKUP(AB181,'GOLFER MONEY WON'!$1:$1048576,3,FALSE)</f>
        <v>0</v>
      </c>
      <c r="AD181" s="126" t="s">
        <v>329</v>
      </c>
      <c r="AE181" s="127">
        <f>VLOOKUP(AD181,'GOLFER MONEY WON'!$1:$1048576,3,FALSE)</f>
        <v>200000</v>
      </c>
      <c r="AF181" s="126" t="s">
        <v>324</v>
      </c>
      <c r="AG181" s="127">
        <f>VLOOKUP(AF181,'GOLFER MONEY WON'!$1:$1048576,3,FALSE)</f>
        <v>0</v>
      </c>
    </row>
    <row r="182" spans="1:33" x14ac:dyDescent="0.2">
      <c r="A182" s="100">
        <v>181</v>
      </c>
      <c r="B182" s="101" t="s">
        <v>351</v>
      </c>
      <c r="C182" s="102">
        <f t="shared" si="5"/>
        <v>832700</v>
      </c>
      <c r="D182" s="103" t="s">
        <v>95</v>
      </c>
      <c r="E182" s="108">
        <f>VLOOKUP(D182,'GOLFER MONEY WON'!$1:$1048576,3,FALSE)</f>
        <v>0</v>
      </c>
      <c r="F182" s="103" t="s">
        <v>93</v>
      </c>
      <c r="G182" s="108">
        <f>VLOOKUP(F182,'GOLFER MONEY WON'!$1:$1048576,3,FALSE)</f>
        <v>0</v>
      </c>
      <c r="H182" s="113" t="s">
        <v>97</v>
      </c>
      <c r="I182" s="114">
        <f>VLOOKUP(H182,'GOLFER MONEY WON'!$1:$1048576,3,FALSE)</f>
        <v>79200</v>
      </c>
      <c r="J182" s="113" t="s">
        <v>356</v>
      </c>
      <c r="K182" s="114">
        <f>VLOOKUP(J182,'GOLFER MONEY WON'!$1:$1048576,3,FALSE)</f>
        <v>261000</v>
      </c>
      <c r="L182" s="113" t="s">
        <v>134</v>
      </c>
      <c r="M182" s="114">
        <f>VLOOKUP(L182,'GOLFER MONEY WON'!$1:$1048576,3,FALSE)</f>
        <v>66600</v>
      </c>
      <c r="N182" s="105" t="s">
        <v>124</v>
      </c>
      <c r="O182" s="116">
        <f>VLOOKUP(N182,'GOLFER MONEY WON'!$1:$1048576,3,FALSE)</f>
        <v>125100</v>
      </c>
      <c r="P182" s="105" t="s">
        <v>233</v>
      </c>
      <c r="Q182" s="116">
        <f>VLOOKUP(P182,'GOLFER MONEY WON'!$1:$1048576,3,FALSE)</f>
        <v>0</v>
      </c>
      <c r="R182" s="105" t="s">
        <v>305</v>
      </c>
      <c r="S182" s="116">
        <f>VLOOKUP(R182,'GOLFER MONEY WON'!$1:$1048576,3,FALSE)</f>
        <v>43200</v>
      </c>
      <c r="T182" s="119" t="s">
        <v>311</v>
      </c>
      <c r="U182" s="120">
        <f>VLOOKUP(T182,'GOLFER MONEY WON'!$1:$1048576,3,FALSE)</f>
        <v>0</v>
      </c>
      <c r="V182" s="121" t="s">
        <v>235</v>
      </c>
      <c r="W182" s="120">
        <f>VLOOKUP(V182,'GOLFER MONEY WON'!$1:$1048576,3,FALSE)</f>
        <v>57600</v>
      </c>
      <c r="X182" s="121" t="s">
        <v>317</v>
      </c>
      <c r="Y182" s="120">
        <f>VLOOKUP(X182,'GOLFER MONEY WON'!$1:$1048576,3,FALSE)</f>
        <v>0</v>
      </c>
      <c r="Z182" s="123" t="s">
        <v>321</v>
      </c>
      <c r="AA182" s="110">
        <f>VLOOKUP(Z182,'GOLFER MONEY WON'!$1:$1048576,3,FALSE)</f>
        <v>0</v>
      </c>
      <c r="AB182" s="123" t="s">
        <v>322</v>
      </c>
      <c r="AC182" s="110">
        <f>VLOOKUP(AB182,'GOLFER MONEY WON'!$1:$1048576,3,FALSE)</f>
        <v>0</v>
      </c>
      <c r="AD182" s="126" t="s">
        <v>329</v>
      </c>
      <c r="AE182" s="127">
        <f>VLOOKUP(AD182,'GOLFER MONEY WON'!$1:$1048576,3,FALSE)</f>
        <v>200000</v>
      </c>
      <c r="AF182" s="126" t="s">
        <v>325</v>
      </c>
      <c r="AG182" s="127">
        <f>VLOOKUP(AF182,'GOLFER MONEY WON'!$1:$1048576,3,FALSE)</f>
        <v>0</v>
      </c>
    </row>
  </sheetData>
  <autoFilter ref="A1:AF182" xr:uid="{00000000-0001-0000-0000-000000000000}"/>
  <sortState xmlns:xlrd2="http://schemas.microsoft.com/office/spreadsheetml/2017/richdata2" ref="A2:AG182">
    <sortCondition descending="1" ref="C2:C182"/>
    <sortCondition ref="B2:B182"/>
  </sortState>
  <phoneticPr fontId="2" type="noConversion"/>
  <conditionalFormatting sqref="B2 D2 F2 H2 L2 J2 N2 T2 R2 P2 V2 X2 Z2 AB2 AD2 AF2 AH2:XFD2">
    <cfRule type="duplicateValues" dxfId="504" priority="267"/>
  </conditionalFormatting>
  <conditionalFormatting sqref="B3 D3 F3 H3 L3 J3 N3 T3 R3 P3 V3 X3 Z3 AB3 AD3 AF3 AH3:XFD3">
    <cfRule type="duplicateValues" dxfId="503" priority="266"/>
  </conditionalFormatting>
  <conditionalFormatting sqref="B4 D4 F4 H4 L4 J4 N4 T4 R4 P4 V4 X4 Z4 AB4 AD4 AF4 AH4:XFD4">
    <cfRule type="duplicateValues" dxfId="502" priority="265"/>
  </conditionalFormatting>
  <conditionalFormatting sqref="B5 D5 F5 H5 L5 J5 N5 T5 R5 P5 V5 X5 Z5 AB5 AD5 AF5 AH5:XFD5">
    <cfRule type="duplicateValues" dxfId="501" priority="264"/>
  </conditionalFormatting>
  <conditionalFormatting sqref="B6 D6 F6 H6 L6 J6 N6 T6 R6 P6 V6 X6 Z6 AB6 AD6 AF6 AH6:XFD6">
    <cfRule type="duplicateValues" dxfId="500" priority="263"/>
  </conditionalFormatting>
  <conditionalFormatting sqref="B7 D7 F7 H7 L7 J7 N7 T7 R7 P7 V7 X7 Z7 AB7 AD7 AF7 AH7:XFD7">
    <cfRule type="duplicateValues" dxfId="499" priority="262"/>
  </conditionalFormatting>
  <conditionalFormatting sqref="B8 D8 F8 H8 L8 J8 N8 T8 R8 P8 V8 X8 Z8 AB8 AD8 AF8 AH8:XFD8">
    <cfRule type="duplicateValues" dxfId="498" priority="261"/>
  </conditionalFormatting>
  <conditionalFormatting sqref="B9 D9 F9 H9 L9 J9 N9 T9 R9 P9 V9 X9 Z9 AB9 AD9 AF9 AH9:XFD9">
    <cfRule type="duplicateValues" dxfId="497" priority="260"/>
  </conditionalFormatting>
  <conditionalFormatting sqref="B10 D10 F10 H10 L10 J10 N10 T10 R10 P10 V10 X10 Z10 AB10 AD10 AF10 AH10:XFD10">
    <cfRule type="duplicateValues" dxfId="496" priority="259"/>
  </conditionalFormatting>
  <conditionalFormatting sqref="B11 D11 F11 H11 L11 J11 N11 T11 R11 P11 V11 X11 Z11 AB11 AD11 AF11 AH11:XFD11">
    <cfRule type="duplicateValues" dxfId="495" priority="258"/>
  </conditionalFormatting>
  <conditionalFormatting sqref="B12 D12 F12 H12 L12 J12 N12 T12 R12 P12 V12 X12 Z12 AB12 AD12 AF12 AH12:XFD12">
    <cfRule type="duplicateValues" dxfId="494" priority="257"/>
  </conditionalFormatting>
  <conditionalFormatting sqref="B13 D13 F13 H13 L13 J13 N13 T13 R13 P13 V13 X13 Z13 AB13 AD13 AF13 AH13:XFD13">
    <cfRule type="duplicateValues" dxfId="493" priority="256"/>
  </conditionalFormatting>
  <conditionalFormatting sqref="B14 D14 F14 H14 L14 J14 N14 T14 R14 P14 V14 X14 Z14 AB14 AD14 AF14 AH14:XFD14">
    <cfRule type="duplicateValues" dxfId="492" priority="255"/>
  </conditionalFormatting>
  <conditionalFormatting sqref="B15 D15 F15 H15 L15 J15 N15 T15 R15 P15 V15 X15 Z15 AB15 AD15 AF15 AH15:XFD15">
    <cfRule type="duplicateValues" dxfId="491" priority="254"/>
  </conditionalFormatting>
  <conditionalFormatting sqref="B16 D16 F16 H16 L16 J16 N16 T16 R16 P16 V16 X16 Z16 AB16 AD16 AF16 AH16:XFD16">
    <cfRule type="duplicateValues" dxfId="490" priority="253"/>
  </conditionalFormatting>
  <conditionalFormatting sqref="B17 D17 F17 H17 L17 J17 N17 T17 R17 P17 V17 X17 Z17 AB17 AD17 AF17 AH17:XFD17">
    <cfRule type="duplicateValues" dxfId="489" priority="252"/>
  </conditionalFormatting>
  <conditionalFormatting sqref="B18 D18 F18 H18 L18 J18 N18 T18 R18 P18 V18 X18 Z18 AB18 AD18 AF18 AH18:XFD18">
    <cfRule type="duplicateValues" dxfId="488" priority="251"/>
  </conditionalFormatting>
  <conditionalFormatting sqref="B19 D19 F19 H19 L19 J19 N19 T19 R19 P19 V19 X19 Z19 AB19 AD19 AF19 AH19:XFD19">
    <cfRule type="duplicateValues" dxfId="487" priority="250"/>
  </conditionalFormatting>
  <conditionalFormatting sqref="B20 D20 F20 H20 L20 J20 N20 T20 R20 P20 V20 X20 Z20 AB20 AD20 AF20 AH20:XFD20">
    <cfRule type="duplicateValues" dxfId="486" priority="249"/>
  </conditionalFormatting>
  <conditionalFormatting sqref="B21 D21 F21 H21 L21 J21 N21 T21 R21 P21 V21 X21 Z21 AB21 AD21 AF21 AH21:XFD21">
    <cfRule type="duplicateValues" dxfId="485" priority="248"/>
  </conditionalFormatting>
  <conditionalFormatting sqref="B22 P22 D22 F22 H22 L22 J22 T22 R22 V22 X22 Z22 AB22 AD22 AF22 AH22:XFD22">
    <cfRule type="duplicateValues" dxfId="484" priority="247"/>
  </conditionalFormatting>
  <conditionalFormatting sqref="B23 D23 H23 L23 J23 N23 T23 R23 P23 V23 X23 Z23 AB23 AD23 AF23 AH23:XFD23">
    <cfRule type="duplicateValues" dxfId="483" priority="246"/>
  </conditionalFormatting>
  <conditionalFormatting sqref="B24 D24 F24 H24 L24 J24 N24 T24 R24 P24 V24 X24 Z24 AB24 AD24 AF24 AH24:XFD24">
    <cfRule type="duplicateValues" dxfId="482" priority="245"/>
  </conditionalFormatting>
  <conditionalFormatting sqref="B25 D25 F25 H25 L25 J25 N25 T25 R25 P25 V25 X25 Z25 AB25 AD25 AF25 AH25:XFD25">
    <cfRule type="duplicateValues" dxfId="481" priority="244"/>
  </conditionalFormatting>
  <conditionalFormatting sqref="B26 R26 AH26:XFD26 D26 F26 H26 L26 N26 T26 V26 X26 Z26 AB26 AD26">
    <cfRule type="duplicateValues" dxfId="480" priority="240"/>
  </conditionalFormatting>
  <conditionalFormatting sqref="B27 AD27 D27 F27 H27 L27 J27 N27 T27 R27 P27 V27 X27 Z27 AF27 AH27:XFD27">
    <cfRule type="duplicateValues" dxfId="479" priority="239"/>
  </conditionalFormatting>
  <conditionalFormatting sqref="B28 D28 F28 H28 L28 J28 N28 T28 R28 P28 V28 X28 Z28 AB28 AD28 AF28 AH28:XFD28">
    <cfRule type="duplicateValues" dxfId="478" priority="238"/>
  </conditionalFormatting>
  <conditionalFormatting sqref="B29 T29 D29 F29 H29 L29 J29 N29 P29 V29 X29 Z29 AB29 AD29 AF29 AH29:XFD29">
    <cfRule type="duplicateValues" dxfId="477" priority="237"/>
  </conditionalFormatting>
  <conditionalFormatting sqref="B30 D30 F30 H30 L30 J30 N30 T30 R30 P30 V30 X30 Z30 AB30 AD30 AF30 AH30:XFD30">
    <cfRule type="duplicateValues" dxfId="476" priority="236"/>
  </conditionalFormatting>
  <conditionalFormatting sqref="B31 D31 F31 H31 L31 J31 N31 T31 R31 P31 V31 X31 Z31 AB31 AD31 AF31 AH31:XFD31">
    <cfRule type="duplicateValues" dxfId="475" priority="235"/>
  </conditionalFormatting>
  <conditionalFormatting sqref="B32 D32 F32 H32 L32 J32 N32 T32 R32 P32 V32 X32 Z32 AB32 AD32 AF32 AH32:XFD32">
    <cfRule type="duplicateValues" dxfId="474" priority="234"/>
  </conditionalFormatting>
  <conditionalFormatting sqref="B33 D33 F33 H33 L33 J33 N33 T33 R33 P33 V33 X33 Z33 AB33 AD33 AF33 AH33:XFD33">
    <cfRule type="duplicateValues" dxfId="473" priority="233"/>
  </conditionalFormatting>
  <conditionalFormatting sqref="B34 D34 F34 H34 L34 J34 N34 T34 R34 P34 V34 X34 Z34 AB34 AD34 AF34 AH34:XFD34">
    <cfRule type="duplicateValues" dxfId="472" priority="232"/>
  </conditionalFormatting>
  <conditionalFormatting sqref="B35 D35 F35 H35 L35 J35 N35 T35 R35 P35 V35 X35 Z35 AB35 AD35 AF35 AH35:XFD35">
    <cfRule type="duplicateValues" dxfId="471" priority="231"/>
  </conditionalFormatting>
  <conditionalFormatting sqref="B36 D36 F36 H36 L36 J36 N36 T36 R36 P36 V36 X36 Z36 AB36 AD36 AF36 AH36:XFD36">
    <cfRule type="duplicateValues" dxfId="470" priority="229"/>
  </conditionalFormatting>
  <conditionalFormatting sqref="B37 D37 F37 H37 L37 J37 N37 T37 R37 P37 V37 X37 Z37 AB37 AD37 AF37 AH37:XFD37">
    <cfRule type="duplicateValues" dxfId="469" priority="228"/>
  </conditionalFormatting>
  <conditionalFormatting sqref="B38 D38 F38 H38 L38 J38 N38 T38 R38 P38 V38 X38 Z38 AB38 AD38 AF38 AH38:XFD38">
    <cfRule type="duplicateValues" dxfId="468" priority="227"/>
  </conditionalFormatting>
  <conditionalFormatting sqref="B39 D39 F39 H39 L39 J39 N39 T39 R39 P39 V39 X39 Z39 AB39 AD39 AF39 AH39:XFD39">
    <cfRule type="duplicateValues" dxfId="467" priority="226"/>
  </conditionalFormatting>
  <conditionalFormatting sqref="B40 X40 D40 F40 H40 L40 J40 N40 T40 R40 P40 Z40 AB40 AD40 AF40 AH40:XFD40">
    <cfRule type="duplicateValues" dxfId="466" priority="225"/>
  </conditionalFormatting>
  <conditionalFormatting sqref="B41 AH41:XFD41 D41 F41 H41 L41 J41 N41 T41 R41 P41 V41 X41 Z41 AB41 AD41">
    <cfRule type="duplicateValues" dxfId="465" priority="224"/>
  </conditionalFormatting>
  <conditionalFormatting sqref="B42 R42 AF42 D42 F42 H42 L42 J42 N42 T42 V42 X42 Z42 AB42 AH42:XFD42">
    <cfRule type="duplicateValues" dxfId="464" priority="223"/>
  </conditionalFormatting>
  <conditionalFormatting sqref="B43 D43 F43 H43 L43 J43 N43 T43 R43 P43 V43 X43 Z43 AB43 AD43 AF43 AH43:XFD43">
    <cfRule type="duplicateValues" dxfId="463" priority="222"/>
  </conditionalFormatting>
  <conditionalFormatting sqref="B44 F44 H44 L44 J44 N44 T44 R44 P44 V44 X44 Z44 AB44 AD44 AF44 AH44:XFD44">
    <cfRule type="duplicateValues" dxfId="462" priority="220"/>
  </conditionalFormatting>
  <conditionalFormatting sqref="B45 D45 F45 H45 L45 J45 N45 T45 R45 P45 V45 X45 Z45 AB45 AD45 AF45 AH45:XFD45">
    <cfRule type="duplicateValues" dxfId="461" priority="219"/>
  </conditionalFormatting>
  <conditionalFormatting sqref="B46 D46 F46 H46 L46 J46 N46 T46 R46 P46 V46 X46 Z46 AB46 AD46 AF46 AH46:XFD46">
    <cfRule type="duplicateValues" dxfId="460" priority="218"/>
  </conditionalFormatting>
  <conditionalFormatting sqref="B47 D47 F47 H47 L47 J47 N47 T47 R47 P47 V47 X47 Z47 AB47 AD47 AF47 AH47:XFD47">
    <cfRule type="duplicateValues" dxfId="459" priority="217"/>
  </conditionalFormatting>
  <conditionalFormatting sqref="B48 D48 F48 H48 L48 J48 N48 T48 R48 P48 V48 X48 Z48 AB48 AD48 AF48 AH48:XFD48">
    <cfRule type="duplicateValues" dxfId="458" priority="216"/>
  </conditionalFormatting>
  <conditionalFormatting sqref="B49 D49 F49 H49 L49 J49 N49 T49 R49 P49 V49 X49 Z49 AB49 AD49 AF49 AH49:XFD49">
    <cfRule type="duplicateValues" dxfId="457" priority="215"/>
  </conditionalFormatting>
  <conditionalFormatting sqref="B50 D50 F50 H50 L50 J50 N50 T50 R50 P50 V50 X50 Z50 AB50 AD50 AF50 AH50:XFD50">
    <cfRule type="duplicateValues" dxfId="456" priority="214"/>
  </conditionalFormatting>
  <conditionalFormatting sqref="B51 D51 F51 H51 L51 J51 N51 T51 R51 P51 V51 X51 Z51 AB51 AD51 AF51 AH51:XFD51">
    <cfRule type="duplicateValues" dxfId="455" priority="213"/>
  </conditionalFormatting>
  <conditionalFormatting sqref="B52 F52 H52 L52 J52 N52 T52 R52 P52 V52 X52 Z52 AB52 AD52 AF52 AH52:XFD52">
    <cfRule type="duplicateValues" dxfId="454" priority="212"/>
  </conditionalFormatting>
  <conditionalFormatting sqref="B53 D53 F53 H53 L53 J53 N53 T53 R53 P53 V53 X53 Z53 AB53 AD53 AF53 AH53:XFD53">
    <cfRule type="duplicateValues" dxfId="453" priority="211"/>
  </conditionalFormatting>
  <conditionalFormatting sqref="B54 D54 F54 H54 L54 J54 N54 T54 R54 P54 V54 X54 Z54 AB54 AD54 AF54 AH54:XFD54">
    <cfRule type="duplicateValues" dxfId="452" priority="210"/>
  </conditionalFormatting>
  <conditionalFormatting sqref="B55 D55 F55 H55 L55 J55 N55 T55 R55 P55 V55 X55 Z55 AB55 AD55 AF55 AH55:XFD55">
    <cfRule type="duplicateValues" dxfId="451" priority="209"/>
  </conditionalFormatting>
  <conditionalFormatting sqref="B56 D56 F56 H56 L56 J56 N56 T56 R56 P56 V56 X56 Z56 AB56 AD56 AF56 AH56:XFD56">
    <cfRule type="duplicateValues" dxfId="450" priority="208"/>
  </conditionalFormatting>
  <conditionalFormatting sqref="B57 V57 D57 F57 H57 L57 J57 N57 R57 P57 X57 Z57 AB57 AD57 AF57 AH57:XFD57">
    <cfRule type="duplicateValues" dxfId="449" priority="207"/>
  </conditionalFormatting>
  <conditionalFormatting sqref="B58 D58 F58 H58 L58 J58 N58 T58 R58 P58 V58 X58 Z58 AB58 AD58 AF58 AH58:XFD58">
    <cfRule type="duplicateValues" dxfId="448" priority="206"/>
  </conditionalFormatting>
  <conditionalFormatting sqref="B59 D59 F59 H59 L59 J59 N59 T59 R59 P59 V59 X59 Z59 AB59 AD59 AF59 AH59:XFD59">
    <cfRule type="duplicateValues" dxfId="447" priority="205"/>
  </conditionalFormatting>
  <conditionalFormatting sqref="B60 D60 F60 H60 L60 J60 N60 T60 R60 P60 V60 X60 Z60 AB60 AD60 AF60 AH60:XFD60">
    <cfRule type="duplicateValues" dxfId="446" priority="204"/>
  </conditionalFormatting>
  <conditionalFormatting sqref="B61 D61 F61 H61 L61 J61 N61 T61 R61 P61 V61 X61 Z61 AB61 AD61 AF61 AH61:XFD61">
    <cfRule type="duplicateValues" dxfId="445" priority="203"/>
  </conditionalFormatting>
  <conditionalFormatting sqref="B62 D62 F62 H62 L62 J62 N62 T62 R62 P62 V62 X62 Z62 AB62 AD62 AF62 AH62:XFD62">
    <cfRule type="duplicateValues" dxfId="444" priority="202"/>
  </conditionalFormatting>
  <conditionalFormatting sqref="B63 D63 F63 H63 L63 J63 N63 T63 R63 P63 V63 X63 Z63 AB63 AD63 AF63 AH63:XFD63">
    <cfRule type="duplicateValues" dxfId="443" priority="201"/>
  </conditionalFormatting>
  <conditionalFormatting sqref="B64 D64 F64 H64 L64 J64 N64 T64 R64 P64 V64 X64 Z64 AB64 AD64 AF64 AH64:XFD64">
    <cfRule type="duplicateValues" dxfId="442" priority="200"/>
  </conditionalFormatting>
  <conditionalFormatting sqref="B65 D65 F65 H65 L65 J65 N65 T65 R65 P65 V65 X65 Z65 AB65 AD65 AF65 AH65:XFD65">
    <cfRule type="duplicateValues" dxfId="441" priority="199"/>
  </conditionalFormatting>
  <conditionalFormatting sqref="B66 D66 F66 H66 L66 J66 N66 T66 R66 P66 V66 X66 Z66 AB66 AD66 AF66 AH66:XFD66">
    <cfRule type="duplicateValues" dxfId="440" priority="198"/>
  </conditionalFormatting>
  <conditionalFormatting sqref="B67 D67 F67 H67 L67 J67 N67 T67 R67 P67 V67 X67 Z67 AB67 AD67 AF67 AH67:XFD67">
    <cfRule type="duplicateValues" dxfId="439" priority="197"/>
  </conditionalFormatting>
  <conditionalFormatting sqref="B68 D68 F68 H68 L68 J68 N68 T68 R68 P68 V68 X68 Z68 AB68 AD68 AF68 AH68:XFD68">
    <cfRule type="duplicateValues" dxfId="438" priority="196"/>
  </conditionalFormatting>
  <conditionalFormatting sqref="B69 D69 F69 H69 L69 J69 N69 T69 R69 P69 V69 X69 Z69 AB69 AD69 AF69 AH69:XFD69">
    <cfRule type="duplicateValues" dxfId="437" priority="195"/>
  </conditionalFormatting>
  <conditionalFormatting sqref="B70 D70 F70 H70 L70 J70 N70 T70 R70 P70 V70 X70 Z70 AB70 AD70 AF70 AH70:XFD70">
    <cfRule type="duplicateValues" dxfId="436" priority="194"/>
  </conditionalFormatting>
  <conditionalFormatting sqref="B71 V71 D71 F71 H71 L71 J71 N71 R71 P71 X71 Z71 AB71 AD71 AF71 AH71:XFD71">
    <cfRule type="duplicateValues" dxfId="435" priority="193"/>
  </conditionalFormatting>
  <conditionalFormatting sqref="B72 D72 F72 H72 L72 J72 N72 T72 R72 P72 V72 X72 Z72 AB72 AD72 AF72 AH72:XFD72">
    <cfRule type="duplicateValues" dxfId="434" priority="192"/>
  </conditionalFormatting>
  <conditionalFormatting sqref="B73 D73 F73 H73 L73 J73 N73 T73 R73 P73 V73 X73 Z73 AB73 AD73 AF73 AH73:XFD73">
    <cfRule type="duplicateValues" dxfId="433" priority="191"/>
  </conditionalFormatting>
  <conditionalFormatting sqref="B74 D74 F74 H74 L74 J74 N74 T74 R74 P74 V74 X74 Z74 AB74 AD74 AF74 AH74:XFD74">
    <cfRule type="duplicateValues" dxfId="432" priority="190"/>
  </conditionalFormatting>
  <conditionalFormatting sqref="B75 D75 F75 H75 L75 J75 N75 T75 R75 P75 V75 X75 Z75 AB75 AD75 AF75 AH75:XFD75">
    <cfRule type="duplicateValues" dxfId="431" priority="189"/>
  </conditionalFormatting>
  <conditionalFormatting sqref="B76 D76 F76 H76 L76 J76 N76 T76 R76 P76 V76 X76 Z76 AB76 AD76 AF76 AH76:XFD76">
    <cfRule type="duplicateValues" dxfId="430" priority="188"/>
  </conditionalFormatting>
  <conditionalFormatting sqref="B77 D77 F77 H77 L77 J77 N77 T77 R77 P77 V77 X77 Z77 AB77 AD77 AF77 AH77:XFD77">
    <cfRule type="duplicateValues" dxfId="429" priority="187"/>
  </conditionalFormatting>
  <conditionalFormatting sqref="B78 D78 F78 H78 L78 J78 N78 T78 R78 P78 V78 X78 Z78 AB78 AD78 AF78 AH78:XFD78">
    <cfRule type="duplicateValues" dxfId="428" priority="186"/>
  </conditionalFormatting>
  <conditionalFormatting sqref="B79 D79 F79 H79 L79 J79 N79 T79 R79 P79 V79 X79 Z79 AB79 AD79 AF79 AH79:XFD79">
    <cfRule type="duplicateValues" dxfId="427" priority="185"/>
  </conditionalFormatting>
  <conditionalFormatting sqref="B80 F80 H80 L80 J80 N80 T80 R80 P80 V80 X80 Z80 AB80 AD80 AF80 AH80:XFD80">
    <cfRule type="duplicateValues" dxfId="426" priority="184"/>
  </conditionalFormatting>
  <conditionalFormatting sqref="B81 D81 F81 H81 L81 J81 N81 T81 R81 P81 V81 X81 Z81 AB81 AD81 AF81 AH81:XFD81">
    <cfRule type="duplicateValues" dxfId="425" priority="183"/>
  </conditionalFormatting>
  <conditionalFormatting sqref="B82 D82 F82 H82 L82 J82 N82 T82 R82 P82 V82 X82 Z82 AB82 AD82 AF82 AH82:XFD82">
    <cfRule type="duplicateValues" dxfId="424" priority="182"/>
  </conditionalFormatting>
  <conditionalFormatting sqref="B83 D83 F83 H83 L83 J83 N83 T83 R83 P83 V83 X83 Z83 AB83 AD83 AF83 AH83:XFD83">
    <cfRule type="duplicateValues" dxfId="423" priority="181"/>
  </conditionalFormatting>
  <conditionalFormatting sqref="B84 D84 F84 H84 L84 J84 N84 T84 R84 P84 V84 X84 Z84 AB84 AD84 AF84 AH84:XFD84">
    <cfRule type="duplicateValues" dxfId="422" priority="180"/>
  </conditionalFormatting>
  <conditionalFormatting sqref="B85 D85 F85 H85 L85 J85 N85 T85 R85 P85 V85 X85 Z85 AB85 AD85 AF85 AH85:XFD85">
    <cfRule type="duplicateValues" dxfId="421" priority="179"/>
  </conditionalFormatting>
  <conditionalFormatting sqref="B86 D86 F86 H86 L86 J86 N86 T86 R86 P86 V86 X86 Z86 AB86 AD86 AF86 AH86:XFD86">
    <cfRule type="duplicateValues" dxfId="420" priority="178"/>
  </conditionalFormatting>
  <conditionalFormatting sqref="B87 D87 F87 H87 L87 J87 N87 T87 R87 P87 V87 X87 Z87 AB87 AD87 AF87 AH87:XFD87">
    <cfRule type="duplicateValues" dxfId="419" priority="177"/>
  </conditionalFormatting>
  <conditionalFormatting sqref="D88 F88 H88 L88 J88 N88 T88 R88 P88 V88 X88 Z88 AB88 AD88 AF88 AH88:XFD88">
    <cfRule type="duplicateValues" dxfId="418" priority="176"/>
  </conditionalFormatting>
  <conditionalFormatting sqref="B89 D89 F89 H89 L89 J89 N89 T89 R89 P89 V89 X89 Z89 AB89 AD89 AF89 AH89:XFD89">
    <cfRule type="duplicateValues" dxfId="417" priority="175"/>
  </conditionalFormatting>
  <conditionalFormatting sqref="B90 D90 F90 H90 L90 J90 N90 T90 R90 P90 V90 X90 Z90 AB90 AD90 AF90 AH90:XFD90">
    <cfRule type="duplicateValues" dxfId="416" priority="174"/>
  </conditionalFormatting>
  <conditionalFormatting sqref="B91 D91 F91 H91 L91 J91 N91 T91 R91 P91 V91 X91 Z91 AB91 AD91 AF91 AH91:XFD91">
    <cfRule type="duplicateValues" dxfId="415" priority="173"/>
  </conditionalFormatting>
  <conditionalFormatting sqref="B92 D92 F92 H92 L92 J92 N92 T92 R92 P92 V92 X92 Z92 AB92 AD92 AF92 AH92:XFD92">
    <cfRule type="duplicateValues" dxfId="414" priority="172"/>
  </conditionalFormatting>
  <conditionalFormatting sqref="B93 D93 F93 H93 L93 J93 N93 T93 R93 P93 V93 X93 Z93 AB93 AD93 AF93 AH93:XFD93">
    <cfRule type="duplicateValues" dxfId="413" priority="171"/>
  </conditionalFormatting>
  <conditionalFormatting sqref="B94 D94 F94 H94 L94 J94 N94 T94 R94 P94 V94 X94 Z94 AB94 AD94 AF94 AH94:XFD94">
    <cfRule type="duplicateValues" dxfId="412" priority="170"/>
  </conditionalFormatting>
  <conditionalFormatting sqref="B95 D95 F95 H95 L95 J95 N95 T95 R95 P95 V95 X95 Z95 AB95 AD95 AF95 AH95:XFD95">
    <cfRule type="duplicateValues" dxfId="411" priority="169"/>
  </conditionalFormatting>
  <conditionalFormatting sqref="B96 D96 F96 H96 L96 J96 N96 T96 R96 P96 V96 X96 Z96 AB96 AD96 AF96 AH96:XFD96">
    <cfRule type="duplicateValues" dxfId="410" priority="168"/>
  </conditionalFormatting>
  <conditionalFormatting sqref="B97 D97 F97 H97 L97 J97 N97 T97 R97 P97 V97 X97 Z97 AB97 AD97 AF97 AH97:XFD97">
    <cfRule type="duplicateValues" dxfId="409" priority="167"/>
  </conditionalFormatting>
  <conditionalFormatting sqref="B98 D98 F98 H98 L98 J98 N98 T98 R98 P98 V98 X98 Z98 AB98 AD98 AF98 AH98:XFD98">
    <cfRule type="duplicateValues" dxfId="408" priority="166"/>
  </conditionalFormatting>
  <conditionalFormatting sqref="B99 Z99 D99 F99 H99 L99 J99 N99 T99 R99 P99 V99 AB99 AD99 AF99 AH99:XFD99">
    <cfRule type="duplicateValues" dxfId="407" priority="165"/>
  </conditionalFormatting>
  <conditionalFormatting sqref="B100 D100 F100 H100 L100 J100 N100 T100 R100 P100 V100 X100 Z100 AB100 AD100 AF100 AH100:XFD100">
    <cfRule type="duplicateValues" dxfId="406" priority="164"/>
  </conditionalFormatting>
  <conditionalFormatting sqref="B101 D101 F101 H101 L101 J101 N101 T101 R101 P101 V101 X101 Z101 AB101 AD101 AF101 AH101:XFD101">
    <cfRule type="duplicateValues" dxfId="405" priority="163"/>
  </conditionalFormatting>
  <conditionalFormatting sqref="B102 D102 F102 H102 L102 N102 T102 R102 P102 V102 X102 Z102 AB102 AD102 AF102 AH102:XFD102">
    <cfRule type="duplicateValues" dxfId="404" priority="162"/>
  </conditionalFormatting>
  <conditionalFormatting sqref="B103 D103 F103 H103 L103 J103 N103 T103 R103 P103 V103 X103 Z103 AB103 AD103 AF103 AH103:XFD103">
    <cfRule type="duplicateValues" dxfId="403" priority="161"/>
  </conditionalFormatting>
  <conditionalFormatting sqref="B104 D104 F104 H104 L104 J104 N104 T104 R104 P104 V104 X104 Z104 AB104 AD104 AF104 AH104:XFD104">
    <cfRule type="duplicateValues" dxfId="402" priority="160"/>
  </conditionalFormatting>
  <conditionalFormatting sqref="B105 D105 F105 H105 L105 J105 N105 T105 R105 P105 V105 X105 Z105 AB105 AD105 AF105 AH105:XFD105">
    <cfRule type="duplicateValues" dxfId="401" priority="159"/>
  </conditionalFormatting>
  <conditionalFormatting sqref="B106 D106 F106 H106 L106 J106 N106 T106 R106 P106 V106 X106 Z106 AB106 AD106 AF106 AH106:XFD106">
    <cfRule type="duplicateValues" dxfId="400" priority="158"/>
  </conditionalFormatting>
  <conditionalFormatting sqref="B107 D107 F107 H107 L107 J107 N107 T107 R107 P107 V107 X107 Z107 AB107 AD107 AF107 AH107:XFD107">
    <cfRule type="duplicateValues" dxfId="399" priority="157"/>
  </conditionalFormatting>
  <conditionalFormatting sqref="B108 D108 F108 H108 L108 J108 N108 T108 R108 P108 V108 X108 Z108 AB108 AD108 AF108 AH108:XFD108">
    <cfRule type="duplicateValues" dxfId="398" priority="156"/>
  </conditionalFormatting>
  <conditionalFormatting sqref="B109 D109 F109 H109 L109 J109 N109 T109 R109 P109 V109 X109 Z109 AB109 AD109 AF109 AH109:XFD109">
    <cfRule type="duplicateValues" dxfId="397" priority="155"/>
  </conditionalFormatting>
  <conditionalFormatting sqref="B110 D110 F110 H110 L110 J110 N110 T110 R110 P110 V110 X110 Z110 AB110 AD110 AF110 AH110:XFD110">
    <cfRule type="duplicateValues" dxfId="396" priority="154"/>
  </conditionalFormatting>
  <conditionalFormatting sqref="B111 D111 F111 H111 L111 J111 N111 T111 R111 P111 V111 X111 Z111 AB111 AD111 AF111 AH111:XFD111">
    <cfRule type="duplicateValues" dxfId="395" priority="153"/>
  </conditionalFormatting>
  <conditionalFormatting sqref="B112 F112 H112 L112 J112 N112 T112 R112 P112 V112 X112 Z112 AB112 AD112 AF112 AH112:XFD112">
    <cfRule type="duplicateValues" dxfId="394" priority="152"/>
  </conditionalFormatting>
  <conditionalFormatting sqref="B113 D113 F113 H113 L113 J113 N113 T113 R113 P113 V113 X113 Z113 AB113 AD113 AF113 AH113:XFD113">
    <cfRule type="duplicateValues" dxfId="393" priority="151"/>
  </conditionalFormatting>
  <conditionalFormatting sqref="AH114:XFD114 B114 F114 H114 L114 J114 N114 T114 R114 P114 V114 X114 Z114 AB114 AD114">
    <cfRule type="duplicateValues" dxfId="392" priority="150"/>
  </conditionalFormatting>
  <conditionalFormatting sqref="B115 D115 F115 H115 L115 J115 N115 T115 R115 P115 V115 X115 Z115 AB115 AD115 AF115 AH115:XFD115">
    <cfRule type="duplicateValues" dxfId="391" priority="149"/>
  </conditionalFormatting>
  <conditionalFormatting sqref="B116 D116 F116 H116 L116 J116 N116 T116 R116 P116 V116 X116 Z116 AB116 AD116 AF116 AH116:XFD116">
    <cfRule type="duplicateValues" dxfId="390" priority="148"/>
  </conditionalFormatting>
  <conditionalFormatting sqref="B117 D117 F117 H117 L117 J117 N117 T117 R117 P117 V117 X117 Z117 AB117 AD117 AF117 AH117:XFD117">
    <cfRule type="duplicateValues" dxfId="389" priority="147"/>
  </conditionalFormatting>
  <conditionalFormatting sqref="B118 D118 F118 H118 L118 J118 N118 T118 R118 P118 V118 X118 Z118 AB118 AD118 AF118 AH118:XFD118">
    <cfRule type="duplicateValues" dxfId="388" priority="146"/>
  </conditionalFormatting>
  <conditionalFormatting sqref="B119 F119 H119 L119 J119 N119 T119 R119 P119 V119 X119 Z119 AB119 AD119 AF119 AH119:XFD119">
    <cfRule type="duplicateValues" dxfId="387" priority="145"/>
  </conditionalFormatting>
  <conditionalFormatting sqref="D120 F120 H120 L120 J120 N120 T120 R120 P120 V120 X120 Z120 AB120 AD120 AF120 AH120:XFD120">
    <cfRule type="duplicateValues" dxfId="386" priority="144"/>
  </conditionalFormatting>
  <conditionalFormatting sqref="B121 D121 F121 H121 L121 J121 N121 T121 R121 P121 V121 X121 Z121 AB121 AD121 AF121 AH121:XFD121">
    <cfRule type="duplicateValues" dxfId="385" priority="143"/>
  </conditionalFormatting>
  <conditionalFormatting sqref="B122 F122 H122 L122 J122 N122 T122 R122 P122 V122 X122 Z122 AB122 AD122 AF122 AH122:XFD122">
    <cfRule type="duplicateValues" dxfId="384" priority="142"/>
  </conditionalFormatting>
  <conditionalFormatting sqref="B123 D123 F123 H123 L123 J123 N123 T123 R123 P123 V123 X123 Z123 AB123 AD123 AF123 AH123:XFD123">
    <cfRule type="duplicateValues" dxfId="383" priority="141"/>
  </conditionalFormatting>
  <conditionalFormatting sqref="B124 D124 F124 H124 L124 J124 N124 T124 R124 P124 V124 X124 Z124 AB124 AD124 AF124 AH124:XFD124">
    <cfRule type="duplicateValues" dxfId="382" priority="140"/>
  </conditionalFormatting>
  <conditionalFormatting sqref="B125 D125 F125 H125 L125 J125 N125 T125 R125 P125 V125 X125 Z125 AB125 AD125 AF125 AH125:XFD125">
    <cfRule type="duplicateValues" dxfId="381" priority="139"/>
  </conditionalFormatting>
  <conditionalFormatting sqref="B126 D126 F126 H126 L126 J126 N126 T126 R126 P126 V126 X126 Z126 AB126 AD126 AF126 AH126:XFD126">
    <cfRule type="duplicateValues" dxfId="380" priority="138"/>
  </conditionalFormatting>
  <conditionalFormatting sqref="B127 D127 F127 H127 L127 J127 N127 T127 R127 P127 V127 X127 Z127 AB127 AD127 AF127 AH127:XFD127">
    <cfRule type="duplicateValues" dxfId="379" priority="137"/>
  </conditionalFormatting>
  <conditionalFormatting sqref="B128 F128 H128 L128 J128 N128 T128 R128 P128 V128 X128 Z128 AB128 AD128 AF128 AH128:XFD128">
    <cfRule type="duplicateValues" dxfId="378" priority="136"/>
  </conditionalFormatting>
  <conditionalFormatting sqref="B129 D129 F129 H129 L129 J129 N129 T129 R129 P129 V129 X129 Z129 AB129 AD129 AF129 AH129:XFD129">
    <cfRule type="duplicateValues" dxfId="377" priority="135"/>
  </conditionalFormatting>
  <conditionalFormatting sqref="B130 D130 F130 H130 L130 J130 N130 T130 R130 P130 V130 X130 Z130 AB130 AD130 AF130 AH130:XFD130">
    <cfRule type="duplicateValues" dxfId="376" priority="134"/>
  </conditionalFormatting>
  <conditionalFormatting sqref="B131 F131 H131 L131 J131 N131 T131 R131 P131 V131 X131 Z131 AB131 AD131 AF131 AH131:XFD131">
    <cfRule type="duplicateValues" dxfId="375" priority="133"/>
  </conditionalFormatting>
  <conditionalFormatting sqref="B132 D132 F132 H132 L132 J132 N132 T132 R132 P132 V132 X132 Z132 AB132 AD132 AF132 AH132:XFD132">
    <cfRule type="duplicateValues" dxfId="374" priority="132"/>
  </conditionalFormatting>
  <conditionalFormatting sqref="B133 D133 F133 H133 L133 J133 N133 T133 R133 P133 V133 X133 Z133 AB133 AD133 AF133 AH133:XFD133">
    <cfRule type="duplicateValues" dxfId="373" priority="131"/>
  </conditionalFormatting>
  <conditionalFormatting sqref="B134 D134 F134 H134 L134 J134 N134 T134 R134 P134 V134 X134 Z134 AB134 AD134 AF134 AH134:XFD134">
    <cfRule type="duplicateValues" dxfId="372" priority="130"/>
  </conditionalFormatting>
  <conditionalFormatting sqref="B135 D135 F135 H135 L135 J135 N135 T135 R135 P135 V135 X135 Z135 AB135 AD135 AF135 AH135:XFD135">
    <cfRule type="duplicateValues" dxfId="371" priority="129"/>
  </conditionalFormatting>
  <conditionalFormatting sqref="B136 D136 F136 H136 L136 J136 N136 T136 R136 P136 V136 X136 Z136 AB136 AD136 AF136 AH136:XFD136">
    <cfRule type="duplicateValues" dxfId="370" priority="128"/>
  </conditionalFormatting>
  <conditionalFormatting sqref="B137 F137 H137 L137 J137 N137 T137 R137 P137 V137 X137 Z137 AB137 AD137 AF137 AH137:XFD137">
    <cfRule type="duplicateValues" dxfId="369" priority="127"/>
  </conditionalFormatting>
  <conditionalFormatting sqref="B138 D138 F138 H138 L138 J138 N138 T138 R138 P138 V138 X138 Z138 AB138 AD138 AF138 AH138:XFD138">
    <cfRule type="duplicateValues" dxfId="368" priority="126"/>
  </conditionalFormatting>
  <conditionalFormatting sqref="B139 D139 F139 H139 L139 J139 N139 T139 R139 P139 V139 X139 Z139 AB139 AD139 AF139 AH139:XFD139">
    <cfRule type="duplicateValues" dxfId="367" priority="125"/>
  </conditionalFormatting>
  <conditionalFormatting sqref="B140 D140 F140 H140 L140 J140 N140 T140 R140 P140 V140 X140 Z140 AB140 AD140 AF140 AH140:XFD140">
    <cfRule type="duplicateValues" dxfId="366" priority="124"/>
  </conditionalFormatting>
  <conditionalFormatting sqref="B141 D141 F141 H141 L141 J141 N141 T141 R141 P141 V141 X141 Z141 AB141 AD141 AF141 AH141:XFD141">
    <cfRule type="duplicateValues" dxfId="365" priority="123"/>
  </conditionalFormatting>
  <conditionalFormatting sqref="B142 F142 H142 L142 J142 N142 T142 R142 P142 V142 X142 Z142 AB142 AD142 AF142 AH142:XFD142">
    <cfRule type="duplicateValues" dxfId="364" priority="122"/>
  </conditionalFormatting>
  <conditionalFormatting sqref="B143 D143 F143 H143 L143 J143 N143 T143 R143 P143 V143 X143 Z143 AB143 AD143 AF143 AH143:XFD143">
    <cfRule type="duplicateValues" dxfId="363" priority="121"/>
  </conditionalFormatting>
  <conditionalFormatting sqref="B144 D144 F144 H144 L144 J144 N144 T144 R144 P144 V144 X144 Z144 AB144 AD144 AF144 AH144:XFD144">
    <cfRule type="duplicateValues" dxfId="362" priority="120"/>
  </conditionalFormatting>
  <conditionalFormatting sqref="B145 D145 F145 H145 L145 J145 N145 T145 R145 P145 V145 X145 Z145 AB145 AD145 AF145 AH145:XFD145">
    <cfRule type="duplicateValues" dxfId="361" priority="119"/>
  </conditionalFormatting>
  <conditionalFormatting sqref="B146 D146 F146 H146 L146 J146 N146 T146 R146 P146 V146 X146 Z146 AB146 AD146 AF146 AH146:XFD146">
    <cfRule type="duplicateValues" dxfId="360" priority="118"/>
  </conditionalFormatting>
  <conditionalFormatting sqref="B148 D148 F148 H148 L148 J148 N148 T148 R148 P148 V148 X148 Z148 AB148 AD148 AF148 AH148:XFD148">
    <cfRule type="duplicateValues" dxfId="359" priority="116"/>
  </conditionalFormatting>
  <conditionalFormatting sqref="B149 D149 F149 H149 L149 J149 N149 T149 R149 P149 V149 X149 Z149 AB149 AD149 AF149 AH149:XFD149">
    <cfRule type="duplicateValues" dxfId="358" priority="115"/>
  </conditionalFormatting>
  <conditionalFormatting sqref="B150 D150 H150 L150 J150 N150 T150 R150 P150 V150 X150 Z150 AB150 AD150 AF150 AH150:XFD150">
    <cfRule type="duplicateValues" dxfId="357" priority="114"/>
  </conditionalFormatting>
  <conditionalFormatting sqref="B151 D151 F151 H151 L151 J151 N151 T151 R151 P151 V151 X151 Z151 AB151 AD151 AF151 AH151:XFD151">
    <cfRule type="duplicateValues" dxfId="356" priority="113"/>
  </conditionalFormatting>
  <conditionalFormatting sqref="B152 D152 F152 H152 L152 J152 N152 T152 R152 P152 V152 X152 Z152 AB152 AD152 AF152 AH152:XFD152">
    <cfRule type="duplicateValues" dxfId="355" priority="112"/>
  </conditionalFormatting>
  <conditionalFormatting sqref="B153 AB153 D153 F153 H153 L153 J153 N153 T153 R153 P153 V153 X153 AD153 AF153 AH153:XFD153">
    <cfRule type="duplicateValues" dxfId="354" priority="111"/>
  </conditionalFormatting>
  <conditionalFormatting sqref="B154 D154 F154 H154 L154 J154 N154 T154 R154 P154 V154 X154 Z154 AB154 AD154 AF154 AH154:XFD154">
    <cfRule type="duplicateValues" dxfId="353" priority="110"/>
  </conditionalFormatting>
  <conditionalFormatting sqref="B155 D155 F155 H155 L155 J155 N155 T155 R155 P155 V155 X155 Z155 AB155 AD155 AF155 AH155:XFD155">
    <cfRule type="duplicateValues" dxfId="352" priority="109"/>
  </conditionalFormatting>
  <conditionalFormatting sqref="B156 D156 F156 H156 L156 J156 N156 T156 R156 P156 V156 X156 Z156 AB156 AD156 AF156 AH156:XFD156">
    <cfRule type="duplicateValues" dxfId="351" priority="108"/>
  </conditionalFormatting>
  <conditionalFormatting sqref="B157 D157 F157 H157 L157 J157 N157 T157 R157 P157 V157 X157 Z157 AB157 AD157 AF157 AH157:XFD157">
    <cfRule type="duplicateValues" dxfId="350" priority="107"/>
  </conditionalFormatting>
  <conditionalFormatting sqref="B158 D158 F158 H158 L158 J158 N158 T158 R158 P158 V158 X158 Z158 AB158 AD158 AF158 AH158:XFD158">
    <cfRule type="duplicateValues" dxfId="349" priority="106"/>
  </conditionalFormatting>
  <conditionalFormatting sqref="B159 D159 F159 H159 L159 J159 N159 T159 R159 P159 V159 X159 Z159 AB159 AD159 AF159 AH159:XFD159">
    <cfRule type="duplicateValues" dxfId="348" priority="105"/>
  </conditionalFormatting>
  <conditionalFormatting sqref="B160 D160 F160 H160 L160 J160 N160 T160 R160 P160 V160 X160 Z160 AB160 AD160 AF160 AH160:XFD160">
    <cfRule type="duplicateValues" dxfId="347" priority="104"/>
  </conditionalFormatting>
  <conditionalFormatting sqref="B161 F161 H161 L161 J161 N161 T161 R161 P161 V161 X161 Z161 AB161 AD161 AF161 AH161:XFD161">
    <cfRule type="duplicateValues" dxfId="346" priority="103"/>
  </conditionalFormatting>
  <conditionalFormatting sqref="B162 D162 F162 H162 L162 J162 N162 T162 R162 P162 V162 X162 Z162 AB162 AD162 AF162 AH162:XFD162">
    <cfRule type="duplicateValues" dxfId="345" priority="102"/>
  </conditionalFormatting>
  <conditionalFormatting sqref="B163 D163 F163 H163 L163 J163 N163 T163 R163 P163 V163 X163 Z163 AB163 AD163 AF163 AH163:XFD163">
    <cfRule type="duplicateValues" dxfId="344" priority="101"/>
  </conditionalFormatting>
  <conditionalFormatting sqref="B164 D164 F164 H164 L164 J164 N164 T164 R164 P164 V164 X164 Z164 AB164 AD164 AF164 AH164:XFD164">
    <cfRule type="duplicateValues" dxfId="343" priority="100"/>
  </conditionalFormatting>
  <conditionalFormatting sqref="D165 F165 H165 L165 J165 N165 T165 R165 P165 V165 X165 Z165 AB165 AD165 AF165 AH165:XFD165">
    <cfRule type="duplicateValues" dxfId="342" priority="99"/>
  </conditionalFormatting>
  <conditionalFormatting sqref="D166 F166 H166 L166 J166 N166 T166 R166 P166 V166 X166 Z166 AB166 AD166 AF166 AH166:XFD166">
    <cfRule type="duplicateValues" dxfId="341" priority="98"/>
  </conditionalFormatting>
  <conditionalFormatting sqref="B167 D167 F167 H167 L167 J167 N167 T167 R167 P167 V167 X167 Z167 AB167 AD167 AF167 AH167:XFD167">
    <cfRule type="duplicateValues" dxfId="340" priority="97"/>
  </conditionalFormatting>
  <conditionalFormatting sqref="B168 D168 F168 H168 L168 J168 N168 T168 R168 P168 V168 X168 Z168 AB168 AD168 AF168 AH168:XFD168">
    <cfRule type="duplicateValues" dxfId="339" priority="96"/>
  </conditionalFormatting>
  <conditionalFormatting sqref="B169 D169 F169 H169 L169 J169 N169 T169 R169 P169 V169 X169 Z169 AB169 AD169 AF169 AH169:XFD169">
    <cfRule type="duplicateValues" dxfId="338" priority="95"/>
  </conditionalFormatting>
  <conditionalFormatting sqref="B170 D170 F170 H170 L170 J170 N170 T170 R170 P170 V170 X170 Z170 AB170 AD170 AF170 AH170:XFD170">
    <cfRule type="duplicateValues" dxfId="337" priority="94"/>
  </conditionalFormatting>
  <conditionalFormatting sqref="B171 D171 F171 H171 L171 J171 N171 T171 R171 P171 V171 X171 Z171 AB171 AD171 AF171 AH171:XFD171">
    <cfRule type="duplicateValues" dxfId="336" priority="93"/>
  </conditionalFormatting>
  <conditionalFormatting sqref="J26">
    <cfRule type="duplicateValues" dxfId="335" priority="92"/>
  </conditionalFormatting>
  <conditionalFormatting sqref="P26">
    <cfRule type="duplicateValues" dxfId="334" priority="91"/>
  </conditionalFormatting>
  <conditionalFormatting sqref="AF26">
    <cfRule type="duplicateValues" dxfId="333" priority="90"/>
  </conditionalFormatting>
  <conditionalFormatting sqref="AB27">
    <cfRule type="duplicateValues" dxfId="332" priority="89"/>
  </conditionalFormatting>
  <conditionalFormatting sqref="R29">
    <cfRule type="duplicateValues" dxfId="331" priority="88"/>
  </conditionalFormatting>
  <conditionalFormatting sqref="V40">
    <cfRule type="duplicateValues" dxfId="330" priority="86"/>
  </conditionalFormatting>
  <conditionalFormatting sqref="AF41">
    <cfRule type="duplicateValues" dxfId="329" priority="85"/>
  </conditionalFormatting>
  <conditionalFormatting sqref="P42">
    <cfRule type="duplicateValues" dxfId="328" priority="84"/>
  </conditionalFormatting>
  <conditionalFormatting sqref="AD42">
    <cfRule type="duplicateValues" dxfId="327" priority="83"/>
  </conditionalFormatting>
  <conditionalFormatting sqref="D44">
    <cfRule type="duplicateValues" dxfId="326" priority="82"/>
  </conditionalFormatting>
  <conditionalFormatting sqref="T57">
    <cfRule type="duplicateValues" dxfId="325" priority="81"/>
  </conditionalFormatting>
  <conditionalFormatting sqref="B88">
    <cfRule type="duplicateValues" dxfId="324" priority="80"/>
  </conditionalFormatting>
  <conditionalFormatting sqref="X99">
    <cfRule type="duplicateValues" dxfId="323" priority="79"/>
  </conditionalFormatting>
  <conditionalFormatting sqref="J102">
    <cfRule type="duplicateValues" dxfId="322" priority="78"/>
  </conditionalFormatting>
  <conditionalFormatting sqref="AF114">
    <cfRule type="duplicateValues" dxfId="321" priority="77"/>
  </conditionalFormatting>
  <conditionalFormatting sqref="B147 D147 F147 H147 L147 J147 N147 T147 R147 P147 V147 X147 Z147 AB147 AD147 AF147 AH147:XFD147">
    <cfRule type="duplicateValues" dxfId="320" priority="76"/>
  </conditionalFormatting>
  <conditionalFormatting sqref="F150">
    <cfRule type="duplicateValues" dxfId="319" priority="75"/>
  </conditionalFormatting>
  <conditionalFormatting sqref="Z153">
    <cfRule type="duplicateValues" dxfId="318" priority="74"/>
  </conditionalFormatting>
  <conditionalFormatting sqref="B165:B166">
    <cfRule type="duplicateValues" dxfId="317" priority="73"/>
  </conditionalFormatting>
  <conditionalFormatting sqref="T71">
    <cfRule type="duplicateValues" dxfId="316" priority="72"/>
  </conditionalFormatting>
  <conditionalFormatting sqref="B172 AD172 D172 F172 H172 L172 J172 N172 T172 R172 P172 V172 X172 Z172 AF172 AH172:XFD172">
    <cfRule type="duplicateValues" dxfId="315" priority="70"/>
  </conditionalFormatting>
  <conditionalFormatting sqref="B173 D173 F173 H173 L173 J173 N173 T173 R173 P173 V173 X173 Z173 AB173 AD173 AF173 AH173:XFD173">
    <cfRule type="duplicateValues" dxfId="314" priority="68"/>
  </conditionalFormatting>
  <conditionalFormatting sqref="B120">
    <cfRule type="duplicateValues" dxfId="313" priority="63"/>
  </conditionalFormatting>
  <conditionalFormatting sqref="AB172">
    <cfRule type="duplicateValues" dxfId="312" priority="62"/>
  </conditionalFormatting>
  <conditionalFormatting sqref="N22">
    <cfRule type="duplicateValues" dxfId="311" priority="61"/>
  </conditionalFormatting>
  <conditionalFormatting sqref="F23">
    <cfRule type="duplicateValues" dxfId="310" priority="60"/>
  </conditionalFormatting>
  <conditionalFormatting sqref="B176 D176 F176 H176 L176 J176 N176 T176 R176 P176 V176 X176 Z176 AB176 AD176 AF176 AH176:XFD176">
    <cfRule type="duplicateValues" dxfId="309" priority="51"/>
    <cfRule type="duplicateValues" dxfId="308" priority="58"/>
  </conditionalFormatting>
  <conditionalFormatting sqref="B177 D177 F177 H177 L177 J177 N177 T177 R177 P177 V177 X177 Z177 AB177 AD177 AF177 AH177:XFD177">
    <cfRule type="duplicateValues" dxfId="307" priority="57"/>
  </conditionalFormatting>
  <conditionalFormatting sqref="B178 F178 H178 L178 J178 N178 T178 R178 P178 V178 X178 Z178 AB178 AD178 AF178 AH178:XFD178">
    <cfRule type="duplicateValues" dxfId="306" priority="56"/>
  </conditionalFormatting>
  <conditionalFormatting sqref="B179 Z179 D179 AB179 AD179 AF179 AH179:XFD179">
    <cfRule type="duplicateValues" dxfId="305" priority="55"/>
  </conditionalFormatting>
  <conditionalFormatting sqref="B180 X180 D180 Z180 AB180 AD180 AF180 AH180:XFD180">
    <cfRule type="duplicateValues" dxfId="304" priority="54"/>
  </conditionalFormatting>
  <conditionalFormatting sqref="B181 Z181 D181 AB181 AD181 AF181 AH181:XFD181">
    <cfRule type="duplicateValues" dxfId="303" priority="53"/>
  </conditionalFormatting>
  <conditionalFormatting sqref="N182 Z182 B182 F182 AB182 AD182 AF182 AH182:XFD182">
    <cfRule type="duplicateValues" dxfId="302" priority="52"/>
  </conditionalFormatting>
  <conditionalFormatting sqref="B175 D175 F175 H175 L175 J175 N175 T175 R175 P175 V175 X175 Z175 AB175 AD175 AF175 AH175:XFD175">
    <cfRule type="duplicateValues" dxfId="301" priority="50"/>
  </conditionalFormatting>
  <conditionalFormatting sqref="F180">
    <cfRule type="duplicateValues" dxfId="300" priority="49"/>
  </conditionalFormatting>
  <conditionalFormatting sqref="F181">
    <cfRule type="duplicateValues" dxfId="299" priority="48"/>
  </conditionalFormatting>
  <conditionalFormatting sqref="H179">
    <cfRule type="duplicateValues" dxfId="298" priority="46"/>
  </conditionalFormatting>
  <conditionalFormatting sqref="H181">
    <cfRule type="duplicateValues" dxfId="297" priority="45"/>
  </conditionalFormatting>
  <conditionalFormatting sqref="H182">
    <cfRule type="duplicateValues" dxfId="296" priority="44"/>
  </conditionalFormatting>
  <conditionalFormatting sqref="H180">
    <cfRule type="duplicateValues" dxfId="295" priority="43"/>
  </conditionalFormatting>
  <conditionalFormatting sqref="J179">
    <cfRule type="duplicateValues" dxfId="294" priority="42"/>
  </conditionalFormatting>
  <conditionalFormatting sqref="J180">
    <cfRule type="duplicateValues" dxfId="293" priority="41"/>
  </conditionalFormatting>
  <conditionalFormatting sqref="J182">
    <cfRule type="duplicateValues" dxfId="292" priority="40"/>
  </conditionalFormatting>
  <conditionalFormatting sqref="J181">
    <cfRule type="duplicateValues" dxfId="291" priority="39"/>
  </conditionalFormatting>
  <conditionalFormatting sqref="L180">
    <cfRule type="duplicateValues" dxfId="290" priority="38"/>
  </conditionalFormatting>
  <conditionalFormatting sqref="L179">
    <cfRule type="duplicateValues" dxfId="289" priority="37"/>
  </conditionalFormatting>
  <conditionalFormatting sqref="N179">
    <cfRule type="duplicateValues" dxfId="288" priority="36"/>
  </conditionalFormatting>
  <conditionalFormatting sqref="T179">
    <cfRule type="duplicateValues" dxfId="287" priority="35"/>
  </conditionalFormatting>
  <conditionalFormatting sqref="P179">
    <cfRule type="duplicateValues" dxfId="286" priority="34"/>
  </conditionalFormatting>
  <conditionalFormatting sqref="V179">
    <cfRule type="duplicateValues" dxfId="285" priority="33"/>
  </conditionalFormatting>
  <conditionalFormatting sqref="X179">
    <cfRule type="duplicateValues" dxfId="284" priority="32"/>
  </conditionalFormatting>
  <conditionalFormatting sqref="F179">
    <cfRule type="duplicateValues" dxfId="283" priority="31"/>
  </conditionalFormatting>
  <conditionalFormatting sqref="L182">
    <cfRule type="duplicateValues" dxfId="282" priority="30"/>
  </conditionalFormatting>
  <conditionalFormatting sqref="L181">
    <cfRule type="duplicateValues" dxfId="281" priority="29"/>
  </conditionalFormatting>
  <conditionalFormatting sqref="P180">
    <cfRule type="duplicateValues" dxfId="280" priority="28"/>
  </conditionalFormatting>
  <conditionalFormatting sqref="R181">
    <cfRule type="duplicateValues" dxfId="279" priority="27"/>
  </conditionalFormatting>
  <conditionalFormatting sqref="P181">
    <cfRule type="duplicateValues" dxfId="278" priority="26"/>
  </conditionalFormatting>
  <conditionalFormatting sqref="R180">
    <cfRule type="duplicateValues" dxfId="277" priority="25"/>
  </conditionalFormatting>
  <conditionalFormatting sqref="R182">
    <cfRule type="duplicateValues" dxfId="276" priority="24"/>
  </conditionalFormatting>
  <conditionalFormatting sqref="P182">
    <cfRule type="duplicateValues" dxfId="275" priority="23"/>
  </conditionalFormatting>
  <conditionalFormatting sqref="N180">
    <cfRule type="duplicateValues" dxfId="274" priority="22"/>
  </conditionalFormatting>
  <conditionalFormatting sqref="N181">
    <cfRule type="duplicateValues" dxfId="273" priority="21"/>
  </conditionalFormatting>
  <conditionalFormatting sqref="T180">
    <cfRule type="duplicateValues" dxfId="272" priority="20"/>
  </conditionalFormatting>
  <conditionalFormatting sqref="T182">
    <cfRule type="duplicateValues" dxfId="271" priority="19"/>
  </conditionalFormatting>
  <conditionalFormatting sqref="X181">
    <cfRule type="duplicateValues" dxfId="270" priority="18"/>
  </conditionalFormatting>
  <conditionalFormatting sqref="X182">
    <cfRule type="duplicateValues" dxfId="269" priority="17"/>
  </conditionalFormatting>
  <conditionalFormatting sqref="V182">
    <cfRule type="duplicateValues" dxfId="268" priority="16"/>
  </conditionalFormatting>
  <conditionalFormatting sqref="V181">
    <cfRule type="duplicateValues" dxfId="267" priority="15"/>
  </conditionalFormatting>
  <conditionalFormatting sqref="T181">
    <cfRule type="duplicateValues" dxfId="266" priority="14"/>
  </conditionalFormatting>
  <conditionalFormatting sqref="D52">
    <cfRule type="duplicateValues" dxfId="265" priority="13"/>
  </conditionalFormatting>
  <conditionalFormatting sqref="D80">
    <cfRule type="duplicateValues" dxfId="264" priority="12"/>
  </conditionalFormatting>
  <conditionalFormatting sqref="D112">
    <cfRule type="duplicateValues" dxfId="263" priority="11"/>
  </conditionalFormatting>
  <conditionalFormatting sqref="D114">
    <cfRule type="duplicateValues" dxfId="262" priority="10"/>
  </conditionalFormatting>
  <conditionalFormatting sqref="D119">
    <cfRule type="duplicateValues" dxfId="261" priority="9"/>
  </conditionalFormatting>
  <conditionalFormatting sqref="D122">
    <cfRule type="duplicateValues" dxfId="260" priority="8"/>
  </conditionalFormatting>
  <conditionalFormatting sqref="D128">
    <cfRule type="duplicateValues" dxfId="259" priority="7"/>
  </conditionalFormatting>
  <conditionalFormatting sqref="D131">
    <cfRule type="duplicateValues" dxfId="258" priority="6"/>
  </conditionalFormatting>
  <conditionalFormatting sqref="D137">
    <cfRule type="duplicateValues" dxfId="257" priority="5"/>
  </conditionalFormatting>
  <conditionalFormatting sqref="D142">
    <cfRule type="duplicateValues" dxfId="256" priority="4"/>
  </conditionalFormatting>
  <conditionalFormatting sqref="D178">
    <cfRule type="duplicateValues" dxfId="255" priority="3"/>
  </conditionalFormatting>
  <conditionalFormatting sqref="D182">
    <cfRule type="duplicateValues" dxfId="254" priority="2"/>
  </conditionalFormatting>
  <conditionalFormatting sqref="D161">
    <cfRule type="duplicateValues" dxfId="25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3EC0-E8DE-40AB-AC1A-6C99BF37CDCB}">
  <dimension ref="A1:C182"/>
  <sheetViews>
    <sheetView topLeftCell="A112" workbookViewId="0">
      <selection activeCell="F142" sqref="F142"/>
    </sheetView>
  </sheetViews>
  <sheetFormatPr defaultRowHeight="15" x14ac:dyDescent="0.25"/>
  <cols>
    <col min="1" max="1" width="4" bestFit="1" customWidth="1"/>
    <col min="2" max="2" width="20.42578125" bestFit="1" customWidth="1"/>
    <col min="3" max="3" width="11.5703125" bestFit="1" customWidth="1"/>
  </cols>
  <sheetData>
    <row r="1" spans="1:3" x14ac:dyDescent="0.25">
      <c r="A1" t="s">
        <v>0</v>
      </c>
      <c r="B1" t="s">
        <v>367</v>
      </c>
      <c r="C1" s="86" t="s">
        <v>2</v>
      </c>
    </row>
    <row r="2" spans="1:3" x14ac:dyDescent="0.25">
      <c r="A2">
        <v>1</v>
      </c>
      <c r="B2" t="s">
        <v>37</v>
      </c>
      <c r="C2" s="86">
        <v>6835700</v>
      </c>
    </row>
    <row r="3" spans="1:3" x14ac:dyDescent="0.25">
      <c r="A3">
        <v>2</v>
      </c>
      <c r="B3" t="s">
        <v>368</v>
      </c>
      <c r="C3" s="86">
        <v>6362100</v>
      </c>
    </row>
    <row r="4" spans="1:3" x14ac:dyDescent="0.25">
      <c r="A4">
        <v>3</v>
      </c>
      <c r="B4" t="s">
        <v>213</v>
      </c>
      <c r="C4" s="86">
        <v>6346100</v>
      </c>
    </row>
    <row r="5" spans="1:3" x14ac:dyDescent="0.25">
      <c r="A5">
        <v>4</v>
      </c>
      <c r="B5" t="s">
        <v>392</v>
      </c>
      <c r="C5" s="86">
        <v>6061860</v>
      </c>
    </row>
    <row r="6" spans="1:3" x14ac:dyDescent="0.25">
      <c r="A6">
        <v>5</v>
      </c>
      <c r="B6" t="s">
        <v>274</v>
      </c>
      <c r="C6" s="86">
        <v>5859200</v>
      </c>
    </row>
    <row r="7" spans="1:3" x14ac:dyDescent="0.25">
      <c r="A7">
        <v>6</v>
      </c>
      <c r="B7" t="s">
        <v>151</v>
      </c>
      <c r="C7" s="86">
        <v>5858960</v>
      </c>
    </row>
    <row r="8" spans="1:3" x14ac:dyDescent="0.25">
      <c r="A8">
        <v>7</v>
      </c>
      <c r="B8" t="s">
        <v>22</v>
      </c>
      <c r="C8" s="86">
        <v>5744900</v>
      </c>
    </row>
    <row r="9" spans="1:3" x14ac:dyDescent="0.25">
      <c r="A9">
        <v>8</v>
      </c>
      <c r="B9" t="s">
        <v>135</v>
      </c>
      <c r="C9" s="86">
        <v>5744000</v>
      </c>
    </row>
    <row r="10" spans="1:3" x14ac:dyDescent="0.25">
      <c r="A10">
        <v>9</v>
      </c>
      <c r="B10" t="s">
        <v>195</v>
      </c>
      <c r="C10" s="86">
        <v>5647160</v>
      </c>
    </row>
    <row r="11" spans="1:3" x14ac:dyDescent="0.25">
      <c r="A11">
        <v>10</v>
      </c>
      <c r="B11" t="s">
        <v>282</v>
      </c>
      <c r="C11" s="86">
        <v>5637200</v>
      </c>
    </row>
    <row r="12" spans="1:3" x14ac:dyDescent="0.25">
      <c r="A12">
        <v>11</v>
      </c>
      <c r="B12" t="s">
        <v>378</v>
      </c>
      <c r="C12" s="86">
        <v>5585900</v>
      </c>
    </row>
    <row r="13" spans="1:3" x14ac:dyDescent="0.25">
      <c r="A13">
        <v>12</v>
      </c>
      <c r="B13" t="s">
        <v>214</v>
      </c>
      <c r="C13" s="86">
        <v>5577800</v>
      </c>
    </row>
    <row r="14" spans="1:3" x14ac:dyDescent="0.25">
      <c r="A14">
        <v>13</v>
      </c>
      <c r="B14" t="s">
        <v>59</v>
      </c>
      <c r="C14" s="86">
        <v>5548700</v>
      </c>
    </row>
    <row r="15" spans="1:3" x14ac:dyDescent="0.25">
      <c r="A15">
        <v>14</v>
      </c>
      <c r="B15" t="s">
        <v>385</v>
      </c>
      <c r="C15" s="86">
        <v>5470700</v>
      </c>
    </row>
    <row r="16" spans="1:3" x14ac:dyDescent="0.25">
      <c r="A16">
        <v>15</v>
      </c>
      <c r="B16" t="s">
        <v>205</v>
      </c>
      <c r="C16" s="86">
        <v>5469300</v>
      </c>
    </row>
    <row r="17" spans="1:3" x14ac:dyDescent="0.25">
      <c r="A17">
        <v>16</v>
      </c>
      <c r="B17" t="s">
        <v>35</v>
      </c>
      <c r="C17" s="86">
        <v>5450300</v>
      </c>
    </row>
    <row r="18" spans="1:3" x14ac:dyDescent="0.25">
      <c r="A18">
        <v>17</v>
      </c>
      <c r="B18" t="s">
        <v>297</v>
      </c>
      <c r="C18" s="86">
        <v>5418680</v>
      </c>
    </row>
    <row r="19" spans="1:3" x14ac:dyDescent="0.25">
      <c r="A19">
        <v>18</v>
      </c>
      <c r="B19" t="s">
        <v>41</v>
      </c>
      <c r="C19" s="86">
        <v>5381480</v>
      </c>
    </row>
    <row r="20" spans="1:3" x14ac:dyDescent="0.25">
      <c r="A20">
        <v>19</v>
      </c>
      <c r="B20" t="s">
        <v>357</v>
      </c>
      <c r="C20" s="86">
        <v>5349800</v>
      </c>
    </row>
    <row r="21" spans="1:3" x14ac:dyDescent="0.25">
      <c r="A21">
        <v>20</v>
      </c>
      <c r="B21" t="s">
        <v>344</v>
      </c>
      <c r="C21" s="86">
        <v>5327780</v>
      </c>
    </row>
    <row r="22" spans="1:3" x14ac:dyDescent="0.25">
      <c r="A22">
        <v>21</v>
      </c>
      <c r="B22" t="s">
        <v>347</v>
      </c>
      <c r="C22" s="86">
        <v>5317380</v>
      </c>
    </row>
    <row r="23" spans="1:3" x14ac:dyDescent="0.25">
      <c r="A23">
        <v>22</v>
      </c>
      <c r="B23" t="s">
        <v>172</v>
      </c>
      <c r="C23" s="86">
        <v>5311400</v>
      </c>
    </row>
    <row r="24" spans="1:3" x14ac:dyDescent="0.25">
      <c r="A24">
        <v>23</v>
      </c>
      <c r="B24" t="s">
        <v>287</v>
      </c>
      <c r="C24" s="86">
        <v>5293400</v>
      </c>
    </row>
    <row r="25" spans="1:3" x14ac:dyDescent="0.25">
      <c r="A25">
        <v>24</v>
      </c>
      <c r="B25" t="s">
        <v>201</v>
      </c>
      <c r="C25" s="86">
        <v>5261460</v>
      </c>
    </row>
    <row r="26" spans="1:3" x14ac:dyDescent="0.25">
      <c r="A26">
        <v>25</v>
      </c>
      <c r="B26" t="s">
        <v>380</v>
      </c>
      <c r="C26" s="86">
        <v>5175660</v>
      </c>
    </row>
    <row r="27" spans="1:3" x14ac:dyDescent="0.25">
      <c r="A27">
        <v>26</v>
      </c>
      <c r="B27" t="s">
        <v>387</v>
      </c>
      <c r="C27" s="86">
        <v>5086800</v>
      </c>
    </row>
    <row r="28" spans="1:3" x14ac:dyDescent="0.25">
      <c r="A28">
        <v>27</v>
      </c>
      <c r="B28" t="s">
        <v>167</v>
      </c>
      <c r="C28" s="86">
        <v>5053100</v>
      </c>
    </row>
    <row r="29" spans="1:3" x14ac:dyDescent="0.25">
      <c r="A29">
        <v>28</v>
      </c>
      <c r="B29" t="s">
        <v>53</v>
      </c>
      <c r="C29" s="86">
        <v>5047400</v>
      </c>
    </row>
    <row r="30" spans="1:3" x14ac:dyDescent="0.25">
      <c r="A30">
        <v>29</v>
      </c>
      <c r="B30" t="s">
        <v>374</v>
      </c>
      <c r="C30" s="86">
        <v>5036400</v>
      </c>
    </row>
    <row r="31" spans="1:3" x14ac:dyDescent="0.25">
      <c r="A31">
        <v>30</v>
      </c>
      <c r="B31" t="s">
        <v>358</v>
      </c>
      <c r="C31" s="86">
        <v>4941380</v>
      </c>
    </row>
    <row r="32" spans="1:3" x14ac:dyDescent="0.25">
      <c r="A32">
        <v>31</v>
      </c>
      <c r="B32" t="s">
        <v>31</v>
      </c>
      <c r="C32" s="86">
        <v>4898600</v>
      </c>
    </row>
    <row r="33" spans="1:3" x14ac:dyDescent="0.25">
      <c r="A33">
        <v>32</v>
      </c>
      <c r="B33" t="s">
        <v>56</v>
      </c>
      <c r="C33" s="86">
        <v>4869500</v>
      </c>
    </row>
    <row r="34" spans="1:3" x14ac:dyDescent="0.25">
      <c r="A34">
        <v>33</v>
      </c>
      <c r="B34" t="s">
        <v>206</v>
      </c>
      <c r="C34" s="86">
        <v>4853600</v>
      </c>
    </row>
    <row r="35" spans="1:3" x14ac:dyDescent="0.25">
      <c r="A35">
        <v>34</v>
      </c>
      <c r="B35" t="s">
        <v>138</v>
      </c>
      <c r="C35" s="86">
        <v>4797000</v>
      </c>
    </row>
    <row r="36" spans="1:3" x14ac:dyDescent="0.25">
      <c r="A36">
        <v>35</v>
      </c>
      <c r="B36" t="s">
        <v>156</v>
      </c>
      <c r="C36" s="86">
        <v>4782800</v>
      </c>
    </row>
    <row r="37" spans="1:3" x14ac:dyDescent="0.25">
      <c r="A37">
        <v>36</v>
      </c>
      <c r="B37" t="s">
        <v>361</v>
      </c>
      <c r="C37" s="86">
        <v>4764200</v>
      </c>
    </row>
    <row r="38" spans="1:3" x14ac:dyDescent="0.25">
      <c r="A38">
        <v>37</v>
      </c>
      <c r="B38" t="s">
        <v>191</v>
      </c>
      <c r="C38" s="86">
        <v>4704860</v>
      </c>
    </row>
    <row r="39" spans="1:3" x14ac:dyDescent="0.25">
      <c r="A39">
        <v>38</v>
      </c>
      <c r="B39" t="s">
        <v>279</v>
      </c>
      <c r="C39" s="86">
        <v>4682300</v>
      </c>
    </row>
    <row r="40" spans="1:3" x14ac:dyDescent="0.25">
      <c r="A40">
        <v>39</v>
      </c>
      <c r="B40" t="s">
        <v>184</v>
      </c>
      <c r="C40" s="86">
        <v>4646160</v>
      </c>
    </row>
    <row r="41" spans="1:3" x14ac:dyDescent="0.25">
      <c r="A41">
        <v>40</v>
      </c>
      <c r="B41" t="s">
        <v>393</v>
      </c>
      <c r="C41" s="86">
        <v>4641800</v>
      </c>
    </row>
    <row r="42" spans="1:3" x14ac:dyDescent="0.25">
      <c r="A42">
        <v>41</v>
      </c>
      <c r="B42" t="s">
        <v>292</v>
      </c>
      <c r="C42" s="86">
        <v>4616300</v>
      </c>
    </row>
    <row r="43" spans="1:3" x14ac:dyDescent="0.25">
      <c r="A43">
        <v>42</v>
      </c>
      <c r="B43" t="s">
        <v>207</v>
      </c>
      <c r="C43" s="86">
        <v>4601660</v>
      </c>
    </row>
    <row r="44" spans="1:3" x14ac:dyDescent="0.25">
      <c r="A44">
        <v>43</v>
      </c>
      <c r="B44" t="s">
        <v>275</v>
      </c>
      <c r="C44" s="86">
        <v>4597940</v>
      </c>
    </row>
    <row r="45" spans="1:3" x14ac:dyDescent="0.25">
      <c r="A45">
        <v>44</v>
      </c>
      <c r="B45" t="s">
        <v>366</v>
      </c>
      <c r="C45" s="86">
        <v>4565100</v>
      </c>
    </row>
    <row r="46" spans="1:3" x14ac:dyDescent="0.25">
      <c r="A46">
        <v>45</v>
      </c>
      <c r="B46" t="s">
        <v>285</v>
      </c>
      <c r="C46" s="86">
        <v>4550900</v>
      </c>
    </row>
    <row r="47" spans="1:3" x14ac:dyDescent="0.25">
      <c r="A47">
        <v>46</v>
      </c>
      <c r="B47" t="s">
        <v>50</v>
      </c>
      <c r="C47" s="86">
        <v>4535400</v>
      </c>
    </row>
    <row r="48" spans="1:3" x14ac:dyDescent="0.25">
      <c r="A48">
        <v>47</v>
      </c>
      <c r="B48" t="s">
        <v>30</v>
      </c>
      <c r="C48" s="86">
        <v>4520000</v>
      </c>
    </row>
    <row r="49" spans="1:3" x14ac:dyDescent="0.25">
      <c r="A49">
        <v>48</v>
      </c>
      <c r="B49" t="s">
        <v>177</v>
      </c>
      <c r="C49" s="86">
        <v>4508300</v>
      </c>
    </row>
    <row r="50" spans="1:3" x14ac:dyDescent="0.25">
      <c r="A50">
        <v>49</v>
      </c>
      <c r="B50" t="s">
        <v>381</v>
      </c>
      <c r="C50" s="86">
        <v>4507200</v>
      </c>
    </row>
    <row r="51" spans="1:3" x14ac:dyDescent="0.25">
      <c r="A51">
        <v>50</v>
      </c>
      <c r="B51" t="s">
        <v>258</v>
      </c>
      <c r="C51" s="86">
        <v>4455900</v>
      </c>
    </row>
    <row r="52" spans="1:3" x14ac:dyDescent="0.25">
      <c r="A52">
        <v>51</v>
      </c>
      <c r="B52" t="s">
        <v>137</v>
      </c>
      <c r="C52" s="86">
        <v>4415760</v>
      </c>
    </row>
    <row r="53" spans="1:3" x14ac:dyDescent="0.25">
      <c r="A53">
        <v>52</v>
      </c>
      <c r="B53" t="s">
        <v>375</v>
      </c>
      <c r="C53" s="86">
        <v>4372700</v>
      </c>
    </row>
    <row r="54" spans="1:3" x14ac:dyDescent="0.25">
      <c r="A54">
        <v>53</v>
      </c>
      <c r="B54" t="s">
        <v>209</v>
      </c>
      <c r="C54" s="86">
        <v>4329300</v>
      </c>
    </row>
    <row r="55" spans="1:3" x14ac:dyDescent="0.25">
      <c r="A55">
        <v>54</v>
      </c>
      <c r="B55" t="s">
        <v>13</v>
      </c>
      <c r="C55" s="86">
        <v>4326300</v>
      </c>
    </row>
    <row r="56" spans="1:3" x14ac:dyDescent="0.25">
      <c r="A56">
        <v>55</v>
      </c>
      <c r="B56" t="s">
        <v>391</v>
      </c>
      <c r="C56" s="86">
        <v>4244160</v>
      </c>
    </row>
    <row r="57" spans="1:3" x14ac:dyDescent="0.25">
      <c r="A57">
        <v>56</v>
      </c>
      <c r="B57" t="s">
        <v>192</v>
      </c>
      <c r="C57" s="86">
        <v>4105820</v>
      </c>
    </row>
    <row r="58" spans="1:3" x14ac:dyDescent="0.25">
      <c r="A58">
        <v>57</v>
      </c>
      <c r="B58" t="s">
        <v>47</v>
      </c>
      <c r="C58" s="86">
        <v>4075200</v>
      </c>
    </row>
    <row r="59" spans="1:3" x14ac:dyDescent="0.25">
      <c r="A59">
        <v>58</v>
      </c>
      <c r="B59" t="s">
        <v>163</v>
      </c>
      <c r="C59" s="86">
        <v>4052300</v>
      </c>
    </row>
    <row r="60" spans="1:3" x14ac:dyDescent="0.25">
      <c r="A60">
        <v>59</v>
      </c>
      <c r="B60" t="s">
        <v>296</v>
      </c>
      <c r="C60" s="86">
        <v>3908060</v>
      </c>
    </row>
    <row r="61" spans="1:3" x14ac:dyDescent="0.25">
      <c r="A61">
        <v>60</v>
      </c>
      <c r="B61" t="s">
        <v>20</v>
      </c>
      <c r="C61" s="86">
        <v>3492500</v>
      </c>
    </row>
    <row r="62" spans="1:3" x14ac:dyDescent="0.25">
      <c r="A62">
        <v>61</v>
      </c>
      <c r="B62" t="s">
        <v>27</v>
      </c>
      <c r="C62" s="86">
        <v>3396860</v>
      </c>
    </row>
    <row r="63" spans="1:3" x14ac:dyDescent="0.25">
      <c r="A63">
        <v>62</v>
      </c>
      <c r="B63" t="s">
        <v>39</v>
      </c>
      <c r="C63" s="86">
        <v>3279680</v>
      </c>
    </row>
    <row r="64" spans="1:3" x14ac:dyDescent="0.25">
      <c r="A64">
        <v>63</v>
      </c>
      <c r="B64" t="s">
        <v>36</v>
      </c>
      <c r="C64" s="86">
        <v>3271100</v>
      </c>
    </row>
    <row r="65" spans="1:3" x14ac:dyDescent="0.25">
      <c r="A65">
        <v>64</v>
      </c>
      <c r="B65" t="s">
        <v>140</v>
      </c>
      <c r="C65" s="86">
        <v>3248480</v>
      </c>
    </row>
    <row r="66" spans="1:3" x14ac:dyDescent="0.25">
      <c r="A66">
        <v>65</v>
      </c>
      <c r="B66" t="s">
        <v>28</v>
      </c>
      <c r="C66" s="86">
        <v>3186800</v>
      </c>
    </row>
    <row r="67" spans="1:3" x14ac:dyDescent="0.25">
      <c r="A67">
        <v>66</v>
      </c>
      <c r="B67" t="s">
        <v>25</v>
      </c>
      <c r="C67" s="86">
        <v>3152060</v>
      </c>
    </row>
    <row r="68" spans="1:3" x14ac:dyDescent="0.25">
      <c r="A68">
        <v>67</v>
      </c>
      <c r="B68" t="s">
        <v>181</v>
      </c>
      <c r="C68" s="86">
        <v>3112400</v>
      </c>
    </row>
    <row r="69" spans="1:3" x14ac:dyDescent="0.25">
      <c r="A69">
        <v>68</v>
      </c>
      <c r="B69" t="s">
        <v>271</v>
      </c>
      <c r="C69" s="86">
        <v>3010500</v>
      </c>
    </row>
    <row r="70" spans="1:3" x14ac:dyDescent="0.25">
      <c r="A70">
        <v>69</v>
      </c>
      <c r="B70" t="s">
        <v>388</v>
      </c>
      <c r="C70" s="86">
        <v>2869940</v>
      </c>
    </row>
    <row r="71" spans="1:3" x14ac:dyDescent="0.25">
      <c r="A71">
        <v>70</v>
      </c>
      <c r="B71" t="s">
        <v>276</v>
      </c>
      <c r="C71" s="86">
        <v>2855600</v>
      </c>
    </row>
    <row r="72" spans="1:3" x14ac:dyDescent="0.25">
      <c r="A72">
        <v>71</v>
      </c>
      <c r="B72" t="s">
        <v>49</v>
      </c>
      <c r="C72" s="86">
        <v>2846600</v>
      </c>
    </row>
    <row r="73" spans="1:3" x14ac:dyDescent="0.25">
      <c r="A73">
        <v>72</v>
      </c>
      <c r="B73" t="s">
        <v>350</v>
      </c>
      <c r="C73" s="86">
        <v>2829300</v>
      </c>
    </row>
    <row r="74" spans="1:3" x14ac:dyDescent="0.25">
      <c r="A74">
        <v>73</v>
      </c>
      <c r="B74" t="s">
        <v>373</v>
      </c>
      <c r="C74" s="86">
        <v>2736860</v>
      </c>
    </row>
    <row r="75" spans="1:3" x14ac:dyDescent="0.25">
      <c r="A75">
        <v>74</v>
      </c>
      <c r="B75" t="s">
        <v>294</v>
      </c>
      <c r="C75" s="86">
        <v>2669340</v>
      </c>
    </row>
    <row r="76" spans="1:3" x14ac:dyDescent="0.25">
      <c r="A76">
        <v>75</v>
      </c>
      <c r="B76" t="s">
        <v>355</v>
      </c>
      <c r="C76" s="86">
        <v>2656880</v>
      </c>
    </row>
    <row r="77" spans="1:3" x14ac:dyDescent="0.25">
      <c r="A77">
        <v>76</v>
      </c>
      <c r="B77" t="s">
        <v>268</v>
      </c>
      <c r="C77" s="86">
        <v>2633400</v>
      </c>
    </row>
    <row r="78" spans="1:3" x14ac:dyDescent="0.25">
      <c r="A78">
        <v>77</v>
      </c>
      <c r="B78" t="s">
        <v>383</v>
      </c>
      <c r="C78" s="86">
        <v>2623700</v>
      </c>
    </row>
    <row r="79" spans="1:3" x14ac:dyDescent="0.25">
      <c r="A79">
        <v>78</v>
      </c>
      <c r="B79" t="s">
        <v>26</v>
      </c>
      <c r="C79" s="86">
        <v>2546000</v>
      </c>
    </row>
    <row r="80" spans="1:3" x14ac:dyDescent="0.25">
      <c r="A80">
        <v>79</v>
      </c>
      <c r="B80" t="s">
        <v>179</v>
      </c>
      <c r="C80" s="86">
        <v>2516600</v>
      </c>
    </row>
    <row r="81" spans="1:3" x14ac:dyDescent="0.25">
      <c r="A81">
        <v>80</v>
      </c>
      <c r="B81" t="s">
        <v>171</v>
      </c>
      <c r="C81" s="86">
        <v>2513600</v>
      </c>
    </row>
    <row r="82" spans="1:3" x14ac:dyDescent="0.25">
      <c r="A82">
        <v>81</v>
      </c>
      <c r="B82" t="s">
        <v>190</v>
      </c>
      <c r="C82" s="86">
        <v>2503500</v>
      </c>
    </row>
    <row r="83" spans="1:3" x14ac:dyDescent="0.25">
      <c r="A83">
        <v>82</v>
      </c>
      <c r="B83" t="s">
        <v>165</v>
      </c>
      <c r="C83" s="86">
        <v>2496800</v>
      </c>
    </row>
    <row r="84" spans="1:3" x14ac:dyDescent="0.25">
      <c r="A84">
        <v>83</v>
      </c>
      <c r="B84" t="s">
        <v>349</v>
      </c>
      <c r="C84" s="86">
        <v>2458140</v>
      </c>
    </row>
    <row r="85" spans="1:3" x14ac:dyDescent="0.25">
      <c r="A85">
        <v>84</v>
      </c>
      <c r="B85" t="s">
        <v>55</v>
      </c>
      <c r="C85" s="86">
        <v>2456300</v>
      </c>
    </row>
    <row r="86" spans="1:3" x14ac:dyDescent="0.25">
      <c r="A86">
        <v>85</v>
      </c>
      <c r="B86" t="s">
        <v>18</v>
      </c>
      <c r="C86" s="86">
        <v>2450000</v>
      </c>
    </row>
    <row r="87" spans="1:3" x14ac:dyDescent="0.25">
      <c r="A87">
        <v>86</v>
      </c>
      <c r="B87" t="s">
        <v>169</v>
      </c>
      <c r="C87" s="86">
        <v>2448200</v>
      </c>
    </row>
    <row r="88" spans="1:3" x14ac:dyDescent="0.25">
      <c r="A88">
        <v>87</v>
      </c>
      <c r="B88" t="s">
        <v>369</v>
      </c>
      <c r="C88" s="86">
        <v>2420480</v>
      </c>
    </row>
    <row r="89" spans="1:3" x14ac:dyDescent="0.25">
      <c r="A89">
        <v>88</v>
      </c>
      <c r="B89" t="s">
        <v>182</v>
      </c>
      <c r="C89" s="86">
        <v>2318940</v>
      </c>
    </row>
    <row r="90" spans="1:3" x14ac:dyDescent="0.25">
      <c r="A90">
        <v>89</v>
      </c>
      <c r="B90" t="s">
        <v>212</v>
      </c>
      <c r="C90" s="86">
        <v>2314400</v>
      </c>
    </row>
    <row r="91" spans="1:3" x14ac:dyDescent="0.25">
      <c r="A91">
        <v>90</v>
      </c>
      <c r="B91" t="s">
        <v>142</v>
      </c>
      <c r="C91" s="86">
        <v>2289500</v>
      </c>
    </row>
    <row r="92" spans="1:3" x14ac:dyDescent="0.25">
      <c r="A92">
        <v>91</v>
      </c>
      <c r="B92" t="s">
        <v>372</v>
      </c>
      <c r="C92" s="86">
        <v>2286060</v>
      </c>
    </row>
    <row r="93" spans="1:3" x14ac:dyDescent="0.25">
      <c r="A93">
        <v>92</v>
      </c>
      <c r="B93" t="s">
        <v>370</v>
      </c>
      <c r="C93" s="86">
        <v>2230580</v>
      </c>
    </row>
    <row r="94" spans="1:3" x14ac:dyDescent="0.25">
      <c r="A94">
        <v>93</v>
      </c>
      <c r="B94" t="s">
        <v>57</v>
      </c>
      <c r="C94" s="86">
        <v>2191100</v>
      </c>
    </row>
    <row r="95" spans="1:3" x14ac:dyDescent="0.25">
      <c r="A95">
        <v>94</v>
      </c>
      <c r="B95" t="s">
        <v>188</v>
      </c>
      <c r="C95" s="86">
        <v>2179260</v>
      </c>
    </row>
    <row r="96" spans="1:3" x14ac:dyDescent="0.25">
      <c r="A96">
        <v>95</v>
      </c>
      <c r="B96" t="s">
        <v>44</v>
      </c>
      <c r="C96" s="86">
        <v>2170460</v>
      </c>
    </row>
    <row r="97" spans="1:3" x14ac:dyDescent="0.25">
      <c r="A97">
        <v>96</v>
      </c>
      <c r="B97" t="s">
        <v>43</v>
      </c>
      <c r="C97" s="86">
        <v>2169260</v>
      </c>
    </row>
    <row r="98" spans="1:3" x14ac:dyDescent="0.25">
      <c r="A98">
        <v>97</v>
      </c>
      <c r="B98" t="s">
        <v>261</v>
      </c>
      <c r="C98" s="86">
        <v>2157900</v>
      </c>
    </row>
    <row r="99" spans="1:3" x14ac:dyDescent="0.25">
      <c r="A99">
        <v>98</v>
      </c>
      <c r="B99" t="s">
        <v>239</v>
      </c>
      <c r="C99" s="86">
        <v>2151900</v>
      </c>
    </row>
    <row r="100" spans="1:3" x14ac:dyDescent="0.25">
      <c r="A100">
        <v>99</v>
      </c>
      <c r="B100" t="s">
        <v>354</v>
      </c>
      <c r="C100" s="86">
        <v>2148500</v>
      </c>
    </row>
    <row r="101" spans="1:3" x14ac:dyDescent="0.25">
      <c r="A101">
        <v>100</v>
      </c>
      <c r="B101" t="s">
        <v>389</v>
      </c>
      <c r="C101" s="86">
        <v>2135900</v>
      </c>
    </row>
    <row r="102" spans="1:3" x14ac:dyDescent="0.25">
      <c r="A102">
        <v>101</v>
      </c>
      <c r="B102" t="s">
        <v>178</v>
      </c>
      <c r="C102" s="86">
        <v>2114100</v>
      </c>
    </row>
    <row r="103" spans="1:3" x14ac:dyDescent="0.25">
      <c r="A103">
        <v>102</v>
      </c>
      <c r="B103" t="s">
        <v>365</v>
      </c>
      <c r="C103" s="86">
        <v>2100200</v>
      </c>
    </row>
    <row r="104" spans="1:3" x14ac:dyDescent="0.25">
      <c r="A104">
        <v>103</v>
      </c>
      <c r="B104" t="s">
        <v>157</v>
      </c>
      <c r="C104" s="86">
        <v>2098760</v>
      </c>
    </row>
    <row r="105" spans="1:3" x14ac:dyDescent="0.25">
      <c r="A105">
        <v>104</v>
      </c>
      <c r="B105" t="s">
        <v>42</v>
      </c>
      <c r="C105" s="86">
        <v>2076680</v>
      </c>
    </row>
    <row r="106" spans="1:3" x14ac:dyDescent="0.25">
      <c r="A106">
        <v>105</v>
      </c>
      <c r="B106" t="s">
        <v>189</v>
      </c>
      <c r="C106" s="86">
        <v>2064500</v>
      </c>
    </row>
    <row r="107" spans="1:3" x14ac:dyDescent="0.25">
      <c r="A107">
        <v>106</v>
      </c>
      <c r="B107" t="s">
        <v>153</v>
      </c>
      <c r="C107" s="86">
        <v>2037800</v>
      </c>
    </row>
    <row r="108" spans="1:3" x14ac:dyDescent="0.25">
      <c r="A108">
        <v>107</v>
      </c>
      <c r="B108" t="s">
        <v>154</v>
      </c>
      <c r="C108" s="86">
        <v>2035100</v>
      </c>
    </row>
    <row r="109" spans="1:3" x14ac:dyDescent="0.25">
      <c r="A109">
        <v>108</v>
      </c>
      <c r="B109" t="s">
        <v>139</v>
      </c>
      <c r="C109" s="86">
        <v>2033300</v>
      </c>
    </row>
    <row r="110" spans="1:3" x14ac:dyDescent="0.25">
      <c r="A110">
        <v>109</v>
      </c>
      <c r="B110" t="s">
        <v>58</v>
      </c>
      <c r="C110" s="86">
        <v>2021780</v>
      </c>
    </row>
    <row r="111" spans="1:3" x14ac:dyDescent="0.25">
      <c r="A111">
        <v>110</v>
      </c>
      <c r="B111" t="s">
        <v>164</v>
      </c>
      <c r="C111" s="86">
        <v>2020760</v>
      </c>
    </row>
    <row r="112" spans="1:3" x14ac:dyDescent="0.25">
      <c r="A112">
        <v>111</v>
      </c>
      <c r="B112" t="s">
        <v>390</v>
      </c>
      <c r="C112" s="86">
        <v>2019000</v>
      </c>
    </row>
    <row r="113" spans="1:3" x14ac:dyDescent="0.25">
      <c r="A113">
        <v>112</v>
      </c>
      <c r="B113" t="s">
        <v>175</v>
      </c>
      <c r="C113" s="86">
        <v>2003960</v>
      </c>
    </row>
    <row r="114" spans="1:3" x14ac:dyDescent="0.25">
      <c r="A114">
        <v>113</v>
      </c>
      <c r="B114" t="s">
        <v>38</v>
      </c>
      <c r="C114" s="86">
        <v>2003060</v>
      </c>
    </row>
    <row r="115" spans="1:3" x14ac:dyDescent="0.25">
      <c r="A115">
        <v>114</v>
      </c>
      <c r="B115" t="s">
        <v>353</v>
      </c>
      <c r="C115" s="86">
        <v>1977000</v>
      </c>
    </row>
    <row r="116" spans="1:3" x14ac:dyDescent="0.25">
      <c r="A116">
        <v>115</v>
      </c>
      <c r="B116" t="s">
        <v>21</v>
      </c>
      <c r="C116" s="86">
        <v>1973180</v>
      </c>
    </row>
    <row r="117" spans="1:3" x14ac:dyDescent="0.25">
      <c r="A117">
        <v>116</v>
      </c>
      <c r="B117" t="s">
        <v>23</v>
      </c>
      <c r="C117" s="86">
        <v>1964900</v>
      </c>
    </row>
    <row r="118" spans="1:3" x14ac:dyDescent="0.25">
      <c r="A118">
        <v>117</v>
      </c>
      <c r="B118" t="s">
        <v>52</v>
      </c>
      <c r="C118" s="86">
        <v>1953440</v>
      </c>
    </row>
    <row r="119" spans="1:3" x14ac:dyDescent="0.25">
      <c r="A119">
        <v>118</v>
      </c>
      <c r="B119" t="s">
        <v>376</v>
      </c>
      <c r="C119" s="86">
        <v>1941860</v>
      </c>
    </row>
    <row r="120" spans="1:3" x14ac:dyDescent="0.25">
      <c r="A120">
        <v>119</v>
      </c>
      <c r="B120" t="s">
        <v>215</v>
      </c>
      <c r="C120" s="86">
        <v>1900580</v>
      </c>
    </row>
    <row r="121" spans="1:3" x14ac:dyDescent="0.25">
      <c r="A121">
        <v>120</v>
      </c>
      <c r="B121" t="s">
        <v>199</v>
      </c>
      <c r="C121" s="86">
        <v>1899500</v>
      </c>
    </row>
    <row r="122" spans="1:3" x14ac:dyDescent="0.25">
      <c r="A122">
        <v>121</v>
      </c>
      <c r="B122" t="s">
        <v>250</v>
      </c>
      <c r="C122" s="86">
        <v>1882400</v>
      </c>
    </row>
    <row r="123" spans="1:3" x14ac:dyDescent="0.25">
      <c r="A123">
        <v>122</v>
      </c>
      <c r="B123" t="s">
        <v>159</v>
      </c>
      <c r="C123" s="86">
        <v>1879740</v>
      </c>
    </row>
    <row r="124" spans="1:3" x14ac:dyDescent="0.25">
      <c r="A124">
        <v>123</v>
      </c>
      <c r="B124" t="s">
        <v>363</v>
      </c>
      <c r="C124" s="86">
        <v>1879700</v>
      </c>
    </row>
    <row r="125" spans="1:3" x14ac:dyDescent="0.25">
      <c r="A125">
        <v>124</v>
      </c>
      <c r="B125" t="s">
        <v>15</v>
      </c>
      <c r="C125" s="86">
        <v>1870560</v>
      </c>
    </row>
    <row r="126" spans="1:3" x14ac:dyDescent="0.25">
      <c r="A126">
        <v>125</v>
      </c>
      <c r="B126" t="s">
        <v>364</v>
      </c>
      <c r="C126" s="86">
        <v>1866200</v>
      </c>
    </row>
    <row r="127" spans="1:3" x14ac:dyDescent="0.25">
      <c r="A127">
        <v>126</v>
      </c>
      <c r="B127" t="s">
        <v>152</v>
      </c>
      <c r="C127" s="86">
        <v>1864100</v>
      </c>
    </row>
    <row r="128" spans="1:3" x14ac:dyDescent="0.25">
      <c r="A128">
        <v>127</v>
      </c>
      <c r="B128" t="s">
        <v>161</v>
      </c>
      <c r="C128" s="86">
        <v>1845900</v>
      </c>
    </row>
    <row r="129" spans="1:3" x14ac:dyDescent="0.25">
      <c r="A129">
        <v>128</v>
      </c>
      <c r="B129" t="s">
        <v>211</v>
      </c>
      <c r="C129" s="86">
        <v>1841640</v>
      </c>
    </row>
    <row r="130" spans="1:3" x14ac:dyDescent="0.25">
      <c r="A130">
        <v>129</v>
      </c>
      <c r="B130" t="s">
        <v>382</v>
      </c>
      <c r="C130" s="86">
        <v>1840560</v>
      </c>
    </row>
    <row r="131" spans="1:3" x14ac:dyDescent="0.25">
      <c r="A131">
        <v>130</v>
      </c>
      <c r="B131" t="s">
        <v>186</v>
      </c>
      <c r="C131" s="86">
        <v>1839980</v>
      </c>
    </row>
    <row r="132" spans="1:3" x14ac:dyDescent="0.25">
      <c r="A132">
        <v>131</v>
      </c>
      <c r="B132" t="s">
        <v>254</v>
      </c>
      <c r="C132" s="86">
        <v>1824300</v>
      </c>
    </row>
    <row r="133" spans="1:3" x14ac:dyDescent="0.25">
      <c r="A133">
        <v>132</v>
      </c>
      <c r="B133" t="s">
        <v>24</v>
      </c>
      <c r="C133" s="86">
        <v>1802460</v>
      </c>
    </row>
    <row r="134" spans="1:3" x14ac:dyDescent="0.25">
      <c r="A134">
        <v>133</v>
      </c>
      <c r="B134" t="s">
        <v>394</v>
      </c>
      <c r="C134" s="86">
        <v>1792100</v>
      </c>
    </row>
    <row r="135" spans="1:3" x14ac:dyDescent="0.25">
      <c r="A135">
        <v>134</v>
      </c>
      <c r="B135" t="s">
        <v>194</v>
      </c>
      <c r="C135" s="86">
        <v>1786460</v>
      </c>
    </row>
    <row r="136" spans="1:3" x14ac:dyDescent="0.25">
      <c r="A136">
        <v>135</v>
      </c>
      <c r="B136" t="s">
        <v>352</v>
      </c>
      <c r="C136" s="86">
        <v>1778600</v>
      </c>
    </row>
    <row r="137" spans="1:3" x14ac:dyDescent="0.25">
      <c r="A137">
        <v>136</v>
      </c>
      <c r="B137" t="s">
        <v>386</v>
      </c>
      <c r="C137" s="86">
        <v>1765800</v>
      </c>
    </row>
    <row r="138" spans="1:3" x14ac:dyDescent="0.25">
      <c r="A138">
        <v>137</v>
      </c>
      <c r="B138" t="s">
        <v>46</v>
      </c>
      <c r="C138" s="86">
        <v>1761560</v>
      </c>
    </row>
    <row r="139" spans="1:3" x14ac:dyDescent="0.25">
      <c r="A139">
        <v>138</v>
      </c>
      <c r="B139" t="s">
        <v>265</v>
      </c>
      <c r="C139" s="86">
        <v>1752440</v>
      </c>
    </row>
    <row r="140" spans="1:3" x14ac:dyDescent="0.25">
      <c r="A140">
        <v>139</v>
      </c>
      <c r="B140" t="s">
        <v>360</v>
      </c>
      <c r="C140" s="86">
        <v>1732100</v>
      </c>
    </row>
    <row r="141" spans="1:3" x14ac:dyDescent="0.25">
      <c r="A141">
        <v>140</v>
      </c>
      <c r="B141" t="s">
        <v>136</v>
      </c>
      <c r="C141" s="86">
        <v>1715000</v>
      </c>
    </row>
    <row r="142" spans="1:3" x14ac:dyDescent="0.25">
      <c r="A142">
        <v>141</v>
      </c>
      <c r="B142" t="s">
        <v>14</v>
      </c>
      <c r="C142" s="86">
        <v>1707300</v>
      </c>
    </row>
    <row r="143" spans="1:3" x14ac:dyDescent="0.25">
      <c r="A143">
        <v>142</v>
      </c>
      <c r="B143" t="s">
        <v>185</v>
      </c>
      <c r="C143" s="86">
        <v>1670600</v>
      </c>
    </row>
    <row r="144" spans="1:3" x14ac:dyDescent="0.25">
      <c r="A144">
        <v>143</v>
      </c>
      <c r="B144" t="s">
        <v>371</v>
      </c>
      <c r="C144" s="86">
        <v>1666400</v>
      </c>
    </row>
    <row r="145" spans="1:3" x14ac:dyDescent="0.25">
      <c r="A145">
        <v>144</v>
      </c>
      <c r="B145" t="s">
        <v>166</v>
      </c>
      <c r="C145" s="86">
        <v>1630400</v>
      </c>
    </row>
    <row r="146" spans="1:3" x14ac:dyDescent="0.25">
      <c r="A146">
        <v>145</v>
      </c>
      <c r="B146" t="s">
        <v>359</v>
      </c>
      <c r="C146" s="86">
        <v>1616580</v>
      </c>
    </row>
    <row r="147" spans="1:3" x14ac:dyDescent="0.25">
      <c r="A147">
        <v>146</v>
      </c>
      <c r="B147" t="s">
        <v>17</v>
      </c>
      <c r="C147" s="86">
        <v>1611980</v>
      </c>
    </row>
    <row r="148" spans="1:3" x14ac:dyDescent="0.25">
      <c r="A148">
        <v>147</v>
      </c>
      <c r="B148" t="s">
        <v>176</v>
      </c>
      <c r="C148" s="86">
        <v>1607060</v>
      </c>
    </row>
    <row r="149" spans="1:3" x14ac:dyDescent="0.25">
      <c r="A149">
        <v>148</v>
      </c>
      <c r="B149" t="s">
        <v>149</v>
      </c>
      <c r="C149" s="86">
        <v>1601600</v>
      </c>
    </row>
    <row r="150" spans="1:3" x14ac:dyDescent="0.25">
      <c r="A150">
        <v>149</v>
      </c>
      <c r="B150" t="s">
        <v>362</v>
      </c>
      <c r="C150" s="86">
        <v>1596800</v>
      </c>
    </row>
    <row r="151" spans="1:3" x14ac:dyDescent="0.25">
      <c r="A151">
        <v>150</v>
      </c>
      <c r="B151" t="s">
        <v>288</v>
      </c>
      <c r="C151" s="86">
        <v>1594080</v>
      </c>
    </row>
    <row r="152" spans="1:3" x14ac:dyDescent="0.25">
      <c r="A152">
        <v>151</v>
      </c>
      <c r="B152" t="s">
        <v>19</v>
      </c>
      <c r="C152" s="86">
        <v>1590860</v>
      </c>
    </row>
    <row r="153" spans="1:3" x14ac:dyDescent="0.25">
      <c r="A153">
        <v>152</v>
      </c>
      <c r="B153" t="s">
        <v>158</v>
      </c>
      <c r="C153" s="86">
        <v>1556960</v>
      </c>
    </row>
    <row r="154" spans="1:3" x14ac:dyDescent="0.25">
      <c r="A154">
        <v>153</v>
      </c>
      <c r="B154" t="s">
        <v>384</v>
      </c>
      <c r="C154" s="86">
        <v>1553960</v>
      </c>
    </row>
    <row r="155" spans="1:3" x14ac:dyDescent="0.25">
      <c r="A155">
        <v>154</v>
      </c>
      <c r="B155" t="s">
        <v>16</v>
      </c>
      <c r="C155" s="86">
        <v>1553900</v>
      </c>
    </row>
    <row r="156" spans="1:3" x14ac:dyDescent="0.25">
      <c r="A156">
        <v>155</v>
      </c>
      <c r="B156" t="s">
        <v>196</v>
      </c>
      <c r="C156" s="86">
        <v>1545800</v>
      </c>
    </row>
    <row r="157" spans="1:3" x14ac:dyDescent="0.25">
      <c r="A157">
        <v>156</v>
      </c>
      <c r="B157" t="s">
        <v>251</v>
      </c>
      <c r="C157" s="86">
        <v>1534500</v>
      </c>
    </row>
    <row r="158" spans="1:3" x14ac:dyDescent="0.25">
      <c r="A158">
        <v>157</v>
      </c>
      <c r="B158" t="s">
        <v>262</v>
      </c>
      <c r="C158" s="86">
        <v>1525460</v>
      </c>
    </row>
    <row r="159" spans="1:3" x14ac:dyDescent="0.25">
      <c r="A159">
        <v>158</v>
      </c>
      <c r="B159" t="s">
        <v>180</v>
      </c>
      <c r="C159" s="86">
        <v>1499240</v>
      </c>
    </row>
    <row r="160" spans="1:3" x14ac:dyDescent="0.25">
      <c r="A160">
        <v>159</v>
      </c>
      <c r="B160" t="s">
        <v>51</v>
      </c>
      <c r="C160" s="86">
        <v>1473080</v>
      </c>
    </row>
    <row r="161" spans="1:3" x14ac:dyDescent="0.25">
      <c r="A161">
        <v>160</v>
      </c>
      <c r="B161" t="s">
        <v>48</v>
      </c>
      <c r="C161" s="86">
        <v>1454060</v>
      </c>
    </row>
    <row r="162" spans="1:3" x14ac:dyDescent="0.25">
      <c r="A162">
        <v>161</v>
      </c>
      <c r="B162" t="s">
        <v>54</v>
      </c>
      <c r="C162" s="86">
        <v>1447940</v>
      </c>
    </row>
    <row r="163" spans="1:3" x14ac:dyDescent="0.25">
      <c r="A163">
        <v>162</v>
      </c>
      <c r="B163" t="s">
        <v>293</v>
      </c>
      <c r="C163" s="86">
        <v>1425600</v>
      </c>
    </row>
    <row r="164" spans="1:3" x14ac:dyDescent="0.25">
      <c r="A164">
        <v>163</v>
      </c>
      <c r="B164" t="s">
        <v>187</v>
      </c>
      <c r="C164" s="86">
        <v>1416300</v>
      </c>
    </row>
    <row r="165" spans="1:3" x14ac:dyDescent="0.25">
      <c r="A165">
        <v>164</v>
      </c>
      <c r="B165" t="s">
        <v>208</v>
      </c>
      <c r="C165" s="86">
        <v>1408860</v>
      </c>
    </row>
    <row r="166" spans="1:3" x14ac:dyDescent="0.25">
      <c r="A166">
        <v>165</v>
      </c>
      <c r="B166" t="s">
        <v>379</v>
      </c>
      <c r="C166" s="86">
        <v>1388700</v>
      </c>
    </row>
    <row r="167" spans="1:3" x14ac:dyDescent="0.25">
      <c r="A167">
        <v>166</v>
      </c>
      <c r="B167" t="s">
        <v>273</v>
      </c>
      <c r="C167" s="86">
        <v>1368000</v>
      </c>
    </row>
    <row r="168" spans="1:3" x14ac:dyDescent="0.25">
      <c r="A168">
        <v>167</v>
      </c>
      <c r="B168" t="s">
        <v>348</v>
      </c>
      <c r="C168" s="86">
        <v>1338980</v>
      </c>
    </row>
    <row r="169" spans="1:3" x14ac:dyDescent="0.25">
      <c r="A169">
        <v>168</v>
      </c>
      <c r="B169" t="s">
        <v>60</v>
      </c>
      <c r="C169" s="86">
        <v>1322840</v>
      </c>
    </row>
    <row r="170" spans="1:3" x14ac:dyDescent="0.25">
      <c r="A170">
        <v>169</v>
      </c>
      <c r="B170" t="s">
        <v>45</v>
      </c>
      <c r="C170" s="86">
        <v>1277960</v>
      </c>
    </row>
    <row r="171" spans="1:3" x14ac:dyDescent="0.25">
      <c r="A171">
        <v>170</v>
      </c>
      <c r="B171" t="s">
        <v>260</v>
      </c>
      <c r="C171" s="86">
        <v>1277760</v>
      </c>
    </row>
    <row r="172" spans="1:3" x14ac:dyDescent="0.25">
      <c r="A172">
        <v>171</v>
      </c>
      <c r="B172" t="s">
        <v>283</v>
      </c>
      <c r="C172" s="86">
        <v>1274700</v>
      </c>
    </row>
    <row r="173" spans="1:3" x14ac:dyDescent="0.25">
      <c r="A173">
        <v>172</v>
      </c>
      <c r="B173" t="s">
        <v>170</v>
      </c>
      <c r="C173" s="86">
        <v>1263660</v>
      </c>
    </row>
    <row r="174" spans="1:3" x14ac:dyDescent="0.25">
      <c r="A174">
        <v>173</v>
      </c>
      <c r="B174" t="s">
        <v>202</v>
      </c>
      <c r="C174" s="86">
        <v>1246080</v>
      </c>
    </row>
    <row r="175" spans="1:3" x14ac:dyDescent="0.25">
      <c r="A175">
        <v>174</v>
      </c>
      <c r="B175" t="s">
        <v>174</v>
      </c>
      <c r="C175" s="86">
        <v>1245380</v>
      </c>
    </row>
    <row r="176" spans="1:3" x14ac:dyDescent="0.25">
      <c r="A176">
        <v>175</v>
      </c>
      <c r="B176" t="s">
        <v>345</v>
      </c>
      <c r="C176" s="86">
        <v>1232840</v>
      </c>
    </row>
    <row r="177" spans="1:3" x14ac:dyDescent="0.25">
      <c r="A177">
        <v>176</v>
      </c>
      <c r="B177" t="s">
        <v>183</v>
      </c>
      <c r="C177" s="86">
        <v>1207920</v>
      </c>
    </row>
    <row r="178" spans="1:3" x14ac:dyDescent="0.25">
      <c r="A178">
        <v>177</v>
      </c>
      <c r="B178" t="s">
        <v>193</v>
      </c>
      <c r="C178" s="86">
        <v>1160780</v>
      </c>
    </row>
    <row r="179" spans="1:3" x14ac:dyDescent="0.25">
      <c r="A179">
        <v>178</v>
      </c>
      <c r="B179" t="s">
        <v>203</v>
      </c>
      <c r="C179" s="86">
        <v>1088460</v>
      </c>
    </row>
    <row r="180" spans="1:3" x14ac:dyDescent="0.25">
      <c r="A180">
        <v>179</v>
      </c>
      <c r="B180" t="s">
        <v>168</v>
      </c>
      <c r="C180" s="86">
        <v>1074660</v>
      </c>
    </row>
    <row r="181" spans="1:3" x14ac:dyDescent="0.25">
      <c r="A181">
        <v>180</v>
      </c>
      <c r="B181" t="s">
        <v>377</v>
      </c>
      <c r="C181" s="86">
        <v>912800</v>
      </c>
    </row>
    <row r="182" spans="1:3" x14ac:dyDescent="0.25">
      <c r="A182">
        <v>181</v>
      </c>
      <c r="B182" t="s">
        <v>351</v>
      </c>
      <c r="C182" s="86">
        <v>832700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BF0F-1043-4BD6-97AC-CAEE75F42BF6}">
  <dimension ref="A1:FZ33"/>
  <sheetViews>
    <sheetView showGridLines="0" tabSelected="1" workbookViewId="0">
      <selection activeCell="G26" sqref="G26"/>
    </sheetView>
  </sheetViews>
  <sheetFormatPr defaultColWidth="101.42578125" defaultRowHeight="12.75" x14ac:dyDescent="0.2"/>
  <cols>
    <col min="1" max="1" width="6.85546875" style="171" bestFit="1" customWidth="1"/>
    <col min="2" max="2" width="15.5703125" style="171" bestFit="1" customWidth="1"/>
    <col min="3" max="4" width="16.140625" style="171" bestFit="1" customWidth="1"/>
    <col min="5" max="5" width="16.7109375" style="171" bestFit="1" customWidth="1"/>
    <col min="6" max="7" width="17.7109375" style="171" bestFit="1" customWidth="1"/>
    <col min="8" max="9" width="16.140625" style="171" bestFit="1" customWidth="1"/>
    <col min="10" max="10" width="15.5703125" style="171" bestFit="1" customWidth="1"/>
    <col min="11" max="11" width="16.140625" style="171" bestFit="1" customWidth="1"/>
    <col min="12" max="12" width="15.7109375" style="171" bestFit="1" customWidth="1"/>
    <col min="13" max="13" width="17.7109375" style="171" bestFit="1" customWidth="1"/>
    <col min="14" max="14" width="16.140625" style="171" bestFit="1" customWidth="1"/>
    <col min="15" max="15" width="15.5703125" style="171" bestFit="1" customWidth="1"/>
    <col min="16" max="16" width="18.5703125" style="171" bestFit="1" customWidth="1"/>
    <col min="17" max="17" width="17.7109375" style="171" bestFit="1" customWidth="1"/>
    <col min="18" max="18" width="15" style="171" bestFit="1" customWidth="1"/>
    <col min="19" max="20" width="16.140625" style="171" bestFit="1" customWidth="1"/>
    <col min="21" max="21" width="16" style="171" bestFit="1" customWidth="1"/>
    <col min="22" max="22" width="18" style="171" bestFit="1" customWidth="1"/>
    <col min="23" max="23" width="16.140625" style="171" bestFit="1" customWidth="1"/>
    <col min="24" max="24" width="19.140625" style="171" bestFit="1" customWidth="1"/>
    <col min="25" max="25" width="15.42578125" style="171" bestFit="1" customWidth="1"/>
    <col min="26" max="26" width="15.5703125" style="171" bestFit="1" customWidth="1"/>
    <col min="27" max="27" width="18.140625" style="171" bestFit="1" customWidth="1"/>
    <col min="28" max="28" width="15.5703125" style="171" bestFit="1" customWidth="1"/>
    <col min="29" max="29" width="15.7109375" style="171" bestFit="1" customWidth="1"/>
    <col min="30" max="30" width="15.5703125" style="171" bestFit="1" customWidth="1"/>
    <col min="31" max="31" width="17.7109375" style="171" bestFit="1" customWidth="1"/>
    <col min="32" max="32" width="15.5703125" style="171" bestFit="1" customWidth="1"/>
    <col min="33" max="33" width="17.7109375" style="171" bestFit="1" customWidth="1"/>
    <col min="34" max="34" width="15.5703125" style="171" bestFit="1" customWidth="1"/>
    <col min="35" max="35" width="16.140625" style="171" bestFit="1" customWidth="1"/>
    <col min="36" max="36" width="16.42578125" style="171" bestFit="1" customWidth="1"/>
    <col min="37" max="38" width="16.140625" style="171" bestFit="1" customWidth="1"/>
    <col min="39" max="39" width="17.7109375" style="171" bestFit="1" customWidth="1"/>
    <col min="40" max="40" width="15.5703125" style="171" bestFit="1" customWidth="1"/>
    <col min="41" max="41" width="18" style="171" bestFit="1" customWidth="1"/>
    <col min="42" max="42" width="17.7109375" style="171" bestFit="1" customWidth="1"/>
    <col min="43" max="45" width="16.140625" style="171" bestFit="1" customWidth="1"/>
    <col min="46" max="46" width="17" style="171" bestFit="1" customWidth="1"/>
    <col min="47" max="47" width="16.140625" style="171" bestFit="1" customWidth="1"/>
    <col min="48" max="48" width="18.140625" style="171" bestFit="1" customWidth="1"/>
    <col min="49" max="50" width="17.7109375" style="171" bestFit="1" customWidth="1"/>
    <col min="51" max="51" width="18.140625" style="171" bestFit="1" customWidth="1"/>
    <col min="52" max="52" width="15.5703125" style="171" bestFit="1" customWidth="1"/>
    <col min="53" max="53" width="19.5703125" style="171" bestFit="1" customWidth="1"/>
    <col min="54" max="54" width="16.140625" style="171" bestFit="1" customWidth="1"/>
    <col min="55" max="55" width="17.7109375" style="171" bestFit="1" customWidth="1"/>
    <col min="56" max="56" width="16.140625" style="171" bestFit="1" customWidth="1"/>
    <col min="57" max="57" width="17.7109375" style="171" bestFit="1" customWidth="1"/>
    <col min="58" max="59" width="15.5703125" style="171" bestFit="1" customWidth="1"/>
    <col min="60" max="61" width="16.140625" style="171" bestFit="1" customWidth="1"/>
    <col min="62" max="62" width="19.5703125" style="171" bestFit="1" customWidth="1"/>
    <col min="63" max="63" width="17.7109375" style="171" bestFit="1" customWidth="1"/>
    <col min="64" max="64" width="18.140625" style="171" bestFit="1" customWidth="1"/>
    <col min="65" max="65" width="16" style="171" bestFit="1" customWidth="1"/>
    <col min="66" max="66" width="16.85546875" style="171" bestFit="1" customWidth="1"/>
    <col min="67" max="67" width="16.140625" style="171" bestFit="1" customWidth="1"/>
    <col min="68" max="69" width="15.5703125" style="171" bestFit="1" customWidth="1"/>
    <col min="70" max="70" width="16.140625" style="171" bestFit="1" customWidth="1"/>
    <col min="71" max="71" width="18.140625" style="171" bestFit="1" customWidth="1"/>
    <col min="72" max="72" width="17.7109375" style="171" bestFit="1" customWidth="1"/>
    <col min="73" max="73" width="15.7109375" style="171" bestFit="1" customWidth="1"/>
    <col min="74" max="74" width="18.5703125" style="171" bestFit="1" customWidth="1"/>
    <col min="75" max="75" width="19.5703125" style="171" bestFit="1" customWidth="1"/>
    <col min="76" max="76" width="16.140625" style="171" bestFit="1" customWidth="1"/>
    <col min="77" max="78" width="15.7109375" style="171" bestFit="1" customWidth="1"/>
    <col min="79" max="79" width="18.5703125" style="171" bestFit="1" customWidth="1"/>
    <col min="80" max="80" width="16.140625" style="171" bestFit="1" customWidth="1"/>
    <col min="81" max="82" width="17.7109375" style="171" bestFit="1" customWidth="1"/>
    <col min="83" max="83" width="16.140625" style="171" bestFit="1" customWidth="1"/>
    <col min="84" max="84" width="16" style="171" bestFit="1" customWidth="1"/>
    <col min="85" max="85" width="19" style="171" bestFit="1" customWidth="1"/>
    <col min="86" max="86" width="16.7109375" style="171" bestFit="1" customWidth="1"/>
    <col min="87" max="87" width="17.7109375" style="171" bestFit="1" customWidth="1"/>
    <col min="88" max="88" width="19" style="171" bestFit="1" customWidth="1"/>
    <col min="89" max="89" width="18.140625" style="171" bestFit="1" customWidth="1"/>
    <col min="90" max="90" width="16.42578125" style="171" bestFit="1" customWidth="1"/>
    <col min="91" max="94" width="16.140625" style="171" bestFit="1" customWidth="1"/>
    <col min="95" max="95" width="17.7109375" style="171" bestFit="1" customWidth="1"/>
    <col min="96" max="96" width="16.140625" style="171" bestFit="1" customWidth="1"/>
    <col min="97" max="97" width="15.5703125" style="171" bestFit="1" customWidth="1"/>
    <col min="98" max="99" width="16.140625" style="171" bestFit="1" customWidth="1"/>
    <col min="100" max="100" width="18.140625" style="171" bestFit="1" customWidth="1"/>
    <col min="101" max="101" width="16.140625" style="171" bestFit="1" customWidth="1"/>
    <col min="102" max="102" width="15.5703125" style="171" bestFit="1" customWidth="1"/>
    <col min="103" max="105" width="16.140625" style="171" bestFit="1" customWidth="1"/>
    <col min="106" max="106" width="15.5703125" style="171" bestFit="1" customWidth="1"/>
    <col min="107" max="107" width="17.5703125" style="171" bestFit="1" customWidth="1"/>
    <col min="108" max="109" width="16.140625" style="171" bestFit="1" customWidth="1"/>
    <col min="110" max="110" width="16" style="171" bestFit="1" customWidth="1"/>
    <col min="111" max="111" width="16.140625" style="171" bestFit="1" customWidth="1"/>
    <col min="112" max="112" width="18.140625" style="171" bestFit="1" customWidth="1"/>
    <col min="113" max="113" width="17.7109375" style="171" bestFit="1" customWidth="1"/>
    <col min="114" max="114" width="15.5703125" style="171" bestFit="1" customWidth="1"/>
    <col min="115" max="115" width="18.42578125" style="171" bestFit="1" customWidth="1"/>
    <col min="116" max="117" width="17.7109375" style="171" bestFit="1" customWidth="1"/>
    <col min="118" max="119" width="16.140625" style="171" bestFit="1" customWidth="1"/>
    <col min="120" max="120" width="17.5703125" style="171" bestFit="1" customWidth="1"/>
    <col min="121" max="121" width="17.7109375" style="171" bestFit="1" customWidth="1"/>
    <col min="122" max="122" width="16.140625" style="171" bestFit="1" customWidth="1"/>
    <col min="123" max="123" width="18" style="171" bestFit="1" customWidth="1"/>
    <col min="124" max="125" width="16.140625" style="171" bestFit="1" customWidth="1"/>
    <col min="126" max="126" width="17.7109375" style="171" bestFit="1" customWidth="1"/>
    <col min="127" max="127" width="15.85546875" style="171" bestFit="1" customWidth="1"/>
    <col min="128" max="128" width="19.5703125" style="171" bestFit="1" customWidth="1"/>
    <col min="129" max="129" width="16" style="171" bestFit="1" customWidth="1"/>
    <col min="130" max="130" width="18.140625" style="171" bestFit="1" customWidth="1"/>
    <col min="131" max="131" width="19.5703125" style="171" bestFit="1" customWidth="1"/>
    <col min="132" max="132" width="18.140625" style="171" bestFit="1" customWidth="1"/>
    <col min="133" max="133" width="16.140625" style="171" bestFit="1" customWidth="1"/>
    <col min="134" max="134" width="17.7109375" style="171" bestFit="1" customWidth="1"/>
    <col min="135" max="136" width="16.140625" style="171" bestFit="1" customWidth="1"/>
    <col min="137" max="137" width="19.5703125" style="171" bestFit="1" customWidth="1"/>
    <col min="138" max="138" width="15.5703125" style="171" bestFit="1" customWidth="1"/>
    <col min="139" max="139" width="16" style="171" bestFit="1" customWidth="1"/>
    <col min="140" max="140" width="16.140625" style="171" bestFit="1" customWidth="1"/>
    <col min="141" max="141" width="18.5703125" style="171" bestFit="1" customWidth="1"/>
    <col min="142" max="142" width="16.140625" style="171" bestFit="1" customWidth="1"/>
    <col min="143" max="143" width="17.7109375" style="171" bestFit="1" customWidth="1"/>
    <col min="144" max="145" width="16.140625" style="171" bestFit="1" customWidth="1"/>
    <col min="146" max="146" width="17.7109375" style="171" bestFit="1" customWidth="1"/>
    <col min="147" max="147" width="16.7109375" style="171" bestFit="1" customWidth="1"/>
    <col min="148" max="151" width="16.140625" style="171" bestFit="1" customWidth="1"/>
    <col min="152" max="152" width="19.5703125" style="171" bestFit="1" customWidth="1"/>
    <col min="153" max="153" width="17.5703125" style="171" bestFit="1" customWidth="1"/>
    <col min="154" max="161" width="16.140625" style="171" bestFit="1" customWidth="1"/>
    <col min="162" max="162" width="17.5703125" style="171" bestFit="1" customWidth="1"/>
    <col min="163" max="163" width="19.5703125" style="171" bestFit="1" customWidth="1"/>
    <col min="164" max="168" width="16.140625" style="171" bestFit="1" customWidth="1"/>
    <col min="169" max="169" width="19.5703125" style="171" bestFit="1" customWidth="1"/>
    <col min="170" max="170" width="17.7109375" style="171" bestFit="1" customWidth="1"/>
    <col min="171" max="172" width="16.140625" style="171" bestFit="1" customWidth="1"/>
    <col min="173" max="173" width="17.7109375" style="171" bestFit="1" customWidth="1"/>
    <col min="174" max="174" width="17.5703125" style="171" bestFit="1" customWidth="1"/>
    <col min="175" max="175" width="16.140625" style="171" bestFit="1" customWidth="1"/>
    <col min="176" max="176" width="17.7109375" style="171" bestFit="1" customWidth="1"/>
    <col min="177" max="177" width="19.5703125" style="171" bestFit="1" customWidth="1"/>
    <col min="178" max="179" width="16.140625" style="171" bestFit="1" customWidth="1"/>
    <col min="180" max="180" width="15.5703125" style="171" bestFit="1" customWidth="1"/>
    <col min="181" max="181" width="17.7109375" style="171" bestFit="1" customWidth="1"/>
    <col min="182" max="182" width="17.28515625" style="171" bestFit="1" customWidth="1"/>
    <col min="183" max="16384" width="101.42578125" style="171"/>
  </cols>
  <sheetData>
    <row r="1" spans="1:182" s="158" customFormat="1" x14ac:dyDescent="0.25">
      <c r="A1" s="157" t="s">
        <v>424</v>
      </c>
      <c r="B1" s="157">
        <v>1</v>
      </c>
      <c r="C1" s="157">
        <v>2</v>
      </c>
      <c r="D1" s="157">
        <v>3</v>
      </c>
      <c r="E1" s="157">
        <v>4</v>
      </c>
      <c r="F1" s="157">
        <v>5</v>
      </c>
      <c r="G1" s="157">
        <v>6</v>
      </c>
      <c r="H1" s="157">
        <v>7</v>
      </c>
      <c r="I1" s="157">
        <v>8</v>
      </c>
      <c r="J1" s="157">
        <v>9</v>
      </c>
      <c r="K1" s="157">
        <v>10</v>
      </c>
      <c r="L1" s="157">
        <v>11</v>
      </c>
      <c r="M1" s="157">
        <v>12</v>
      </c>
      <c r="N1" s="157">
        <v>13</v>
      </c>
      <c r="O1" s="157">
        <v>14</v>
      </c>
      <c r="P1" s="157">
        <v>15</v>
      </c>
      <c r="Q1" s="157">
        <v>16</v>
      </c>
      <c r="R1" s="157">
        <v>17</v>
      </c>
      <c r="S1" s="157">
        <v>18</v>
      </c>
      <c r="T1" s="157">
        <v>19</v>
      </c>
      <c r="U1" s="157">
        <v>20</v>
      </c>
      <c r="V1" s="157">
        <v>21</v>
      </c>
      <c r="W1" s="157">
        <v>22</v>
      </c>
      <c r="X1" s="157">
        <v>23</v>
      </c>
      <c r="Y1" s="157">
        <v>24</v>
      </c>
      <c r="Z1" s="157">
        <v>25</v>
      </c>
      <c r="AA1" s="157">
        <v>26</v>
      </c>
      <c r="AB1" s="157">
        <v>27</v>
      </c>
      <c r="AC1" s="157">
        <v>28</v>
      </c>
      <c r="AD1" s="157">
        <v>29</v>
      </c>
      <c r="AE1" s="157">
        <v>30</v>
      </c>
      <c r="AF1" s="157">
        <v>31</v>
      </c>
      <c r="AG1" s="157">
        <v>32</v>
      </c>
      <c r="AH1" s="157">
        <v>33</v>
      </c>
      <c r="AI1" s="157">
        <v>34</v>
      </c>
      <c r="AJ1" s="157">
        <v>35</v>
      </c>
      <c r="AK1" s="157">
        <v>36</v>
      </c>
      <c r="AL1" s="157">
        <v>37</v>
      </c>
      <c r="AM1" s="157">
        <v>38</v>
      </c>
      <c r="AN1" s="157">
        <v>39</v>
      </c>
      <c r="AO1" s="157">
        <v>40</v>
      </c>
      <c r="AP1" s="157">
        <v>41</v>
      </c>
      <c r="AQ1" s="157">
        <v>42</v>
      </c>
      <c r="AR1" s="157">
        <v>43</v>
      </c>
      <c r="AS1" s="157">
        <v>44</v>
      </c>
      <c r="AT1" s="157">
        <v>45</v>
      </c>
      <c r="AU1" s="157">
        <v>46</v>
      </c>
      <c r="AV1" s="157">
        <v>47</v>
      </c>
      <c r="AW1" s="157">
        <v>48</v>
      </c>
      <c r="AX1" s="157">
        <v>49</v>
      </c>
      <c r="AY1" s="157">
        <v>50</v>
      </c>
      <c r="AZ1" s="157">
        <v>51</v>
      </c>
      <c r="BA1" s="157">
        <v>52</v>
      </c>
      <c r="BB1" s="157">
        <v>53</v>
      </c>
      <c r="BC1" s="157">
        <v>54</v>
      </c>
      <c r="BD1" s="157">
        <v>55</v>
      </c>
      <c r="BE1" s="157">
        <v>56</v>
      </c>
      <c r="BF1" s="157">
        <v>57</v>
      </c>
      <c r="BG1" s="157">
        <v>58</v>
      </c>
      <c r="BH1" s="157">
        <v>59</v>
      </c>
      <c r="BI1" s="157">
        <v>60</v>
      </c>
      <c r="BJ1" s="157">
        <v>61</v>
      </c>
      <c r="BK1" s="157">
        <v>62</v>
      </c>
      <c r="BL1" s="157">
        <v>63</v>
      </c>
      <c r="BM1" s="157">
        <v>64</v>
      </c>
      <c r="BN1" s="157">
        <v>65</v>
      </c>
      <c r="BO1" s="157">
        <v>66</v>
      </c>
      <c r="BP1" s="157">
        <v>67</v>
      </c>
      <c r="BQ1" s="157">
        <v>68</v>
      </c>
      <c r="BR1" s="157">
        <v>69</v>
      </c>
      <c r="BS1" s="157">
        <v>70</v>
      </c>
      <c r="BT1" s="157">
        <v>71</v>
      </c>
      <c r="BU1" s="157">
        <v>72</v>
      </c>
      <c r="BV1" s="157">
        <v>73</v>
      </c>
      <c r="BW1" s="157">
        <v>74</v>
      </c>
      <c r="BX1" s="157">
        <v>75</v>
      </c>
      <c r="BY1" s="157">
        <v>76</v>
      </c>
      <c r="BZ1" s="157">
        <v>77</v>
      </c>
      <c r="CA1" s="157">
        <v>78</v>
      </c>
      <c r="CB1" s="157">
        <v>79</v>
      </c>
      <c r="CC1" s="157">
        <v>80</v>
      </c>
      <c r="CD1" s="157">
        <v>81</v>
      </c>
      <c r="CE1" s="157">
        <v>82</v>
      </c>
      <c r="CF1" s="157">
        <v>83</v>
      </c>
      <c r="CG1" s="157">
        <v>84</v>
      </c>
      <c r="CH1" s="157">
        <v>85</v>
      </c>
      <c r="CI1" s="157">
        <v>86</v>
      </c>
      <c r="CJ1" s="157">
        <v>87</v>
      </c>
      <c r="CK1" s="157">
        <v>88</v>
      </c>
      <c r="CL1" s="157">
        <v>89</v>
      </c>
      <c r="CM1" s="157">
        <v>90</v>
      </c>
      <c r="CN1" s="157">
        <v>91</v>
      </c>
      <c r="CO1" s="157">
        <v>92</v>
      </c>
      <c r="CP1" s="157">
        <v>93</v>
      </c>
      <c r="CQ1" s="157">
        <v>94</v>
      </c>
      <c r="CR1" s="157">
        <v>95</v>
      </c>
      <c r="CS1" s="157">
        <v>96</v>
      </c>
      <c r="CT1" s="157">
        <v>97</v>
      </c>
      <c r="CU1" s="157">
        <v>98</v>
      </c>
      <c r="CV1" s="157">
        <v>99</v>
      </c>
      <c r="CW1" s="157">
        <v>100</v>
      </c>
      <c r="CX1" s="157">
        <v>101</v>
      </c>
      <c r="CY1" s="157">
        <v>102</v>
      </c>
      <c r="CZ1" s="157">
        <v>103</v>
      </c>
      <c r="DA1" s="157">
        <v>104</v>
      </c>
      <c r="DB1" s="157">
        <v>105</v>
      </c>
      <c r="DC1" s="157">
        <v>106</v>
      </c>
      <c r="DD1" s="157">
        <v>107</v>
      </c>
      <c r="DE1" s="157">
        <v>108</v>
      </c>
      <c r="DF1" s="157">
        <v>109</v>
      </c>
      <c r="DG1" s="157">
        <v>110</v>
      </c>
      <c r="DH1" s="157">
        <v>111</v>
      </c>
      <c r="DI1" s="157">
        <v>112</v>
      </c>
      <c r="DJ1" s="157">
        <v>113</v>
      </c>
      <c r="DK1" s="157">
        <v>114</v>
      </c>
      <c r="DL1" s="157">
        <v>115</v>
      </c>
      <c r="DM1" s="157">
        <v>116</v>
      </c>
      <c r="DN1" s="157">
        <v>117</v>
      </c>
      <c r="DO1" s="157">
        <v>118</v>
      </c>
      <c r="DP1" s="157">
        <v>119</v>
      </c>
      <c r="DQ1" s="157">
        <v>120</v>
      </c>
      <c r="DR1" s="157">
        <v>121</v>
      </c>
      <c r="DS1" s="157">
        <v>122</v>
      </c>
      <c r="DT1" s="157">
        <v>123</v>
      </c>
      <c r="DU1" s="157">
        <v>124</v>
      </c>
      <c r="DV1" s="157">
        <v>125</v>
      </c>
      <c r="DW1" s="157">
        <v>126</v>
      </c>
      <c r="DX1" s="157">
        <v>127</v>
      </c>
      <c r="DY1" s="157">
        <v>128</v>
      </c>
      <c r="DZ1" s="157">
        <v>129</v>
      </c>
      <c r="EA1" s="157">
        <v>130</v>
      </c>
      <c r="EB1" s="157">
        <v>131</v>
      </c>
      <c r="EC1" s="157">
        <v>132</v>
      </c>
      <c r="ED1" s="157">
        <v>133</v>
      </c>
      <c r="EE1" s="157">
        <v>134</v>
      </c>
      <c r="EF1" s="157">
        <v>135</v>
      </c>
      <c r="EG1" s="157">
        <v>136</v>
      </c>
      <c r="EH1" s="157">
        <v>137</v>
      </c>
      <c r="EI1" s="157">
        <v>138</v>
      </c>
      <c r="EJ1" s="157">
        <v>139</v>
      </c>
      <c r="EK1" s="157">
        <v>140</v>
      </c>
      <c r="EL1" s="157">
        <v>141</v>
      </c>
      <c r="EM1" s="157">
        <v>142</v>
      </c>
      <c r="EN1" s="157">
        <v>143</v>
      </c>
      <c r="EO1" s="157">
        <v>144</v>
      </c>
      <c r="EP1" s="157">
        <v>145</v>
      </c>
      <c r="EQ1" s="157">
        <v>146</v>
      </c>
      <c r="ER1" s="157">
        <v>147</v>
      </c>
      <c r="ES1" s="157">
        <v>148</v>
      </c>
      <c r="ET1" s="157">
        <v>149</v>
      </c>
      <c r="EU1" s="157">
        <v>150</v>
      </c>
      <c r="EV1" s="157">
        <v>151</v>
      </c>
      <c r="EW1" s="157">
        <v>152</v>
      </c>
      <c r="EX1" s="157">
        <v>153</v>
      </c>
      <c r="EY1" s="157">
        <v>154</v>
      </c>
      <c r="EZ1" s="157">
        <v>155</v>
      </c>
      <c r="FA1" s="157">
        <v>156</v>
      </c>
      <c r="FB1" s="157">
        <v>157</v>
      </c>
      <c r="FC1" s="157">
        <v>158</v>
      </c>
      <c r="FD1" s="157">
        <v>159</v>
      </c>
      <c r="FE1" s="157">
        <v>160</v>
      </c>
      <c r="FF1" s="157">
        <v>161</v>
      </c>
      <c r="FG1" s="157">
        <v>162</v>
      </c>
      <c r="FH1" s="157">
        <v>163</v>
      </c>
      <c r="FI1" s="157">
        <v>164</v>
      </c>
      <c r="FJ1" s="157">
        <v>165</v>
      </c>
      <c r="FK1" s="157">
        <v>166</v>
      </c>
      <c r="FL1" s="157">
        <v>167</v>
      </c>
      <c r="FM1" s="157">
        <v>168</v>
      </c>
      <c r="FN1" s="157">
        <v>169</v>
      </c>
      <c r="FO1" s="157">
        <v>170</v>
      </c>
      <c r="FP1" s="157">
        <v>171</v>
      </c>
      <c r="FQ1" s="157">
        <v>172</v>
      </c>
      <c r="FR1" s="157">
        <v>173</v>
      </c>
      <c r="FS1" s="157">
        <v>174</v>
      </c>
      <c r="FT1" s="157">
        <v>175</v>
      </c>
      <c r="FU1" s="157">
        <v>176</v>
      </c>
      <c r="FV1" s="157">
        <v>177</v>
      </c>
      <c r="FW1" s="157">
        <v>178</v>
      </c>
      <c r="FX1" s="157">
        <v>179</v>
      </c>
      <c r="FY1" s="157">
        <v>180</v>
      </c>
      <c r="FZ1" s="157">
        <v>181</v>
      </c>
    </row>
    <row r="2" spans="1:182" s="158" customFormat="1" x14ac:dyDescent="0.25">
      <c r="A2" s="159" t="s">
        <v>367</v>
      </c>
      <c r="B2" s="159" t="s">
        <v>37</v>
      </c>
      <c r="C2" s="157" t="s">
        <v>368</v>
      </c>
      <c r="D2" s="157" t="s">
        <v>213</v>
      </c>
      <c r="E2" s="157" t="s">
        <v>392</v>
      </c>
      <c r="F2" s="157" t="s">
        <v>274</v>
      </c>
      <c r="G2" s="157" t="s">
        <v>151</v>
      </c>
      <c r="H2" s="157" t="s">
        <v>22</v>
      </c>
      <c r="I2" s="157" t="s">
        <v>135</v>
      </c>
      <c r="J2" s="157" t="s">
        <v>195</v>
      </c>
      <c r="K2" s="157" t="s">
        <v>282</v>
      </c>
      <c r="L2" s="157" t="s">
        <v>378</v>
      </c>
      <c r="M2" s="157" t="s">
        <v>214</v>
      </c>
      <c r="N2" s="157" t="s">
        <v>59</v>
      </c>
      <c r="O2" s="157" t="s">
        <v>385</v>
      </c>
      <c r="P2" s="157" t="s">
        <v>205</v>
      </c>
      <c r="Q2" s="157" t="s">
        <v>35</v>
      </c>
      <c r="R2" s="157" t="s">
        <v>297</v>
      </c>
      <c r="S2" s="157" t="s">
        <v>41</v>
      </c>
      <c r="T2" s="157" t="s">
        <v>357</v>
      </c>
      <c r="U2" s="157" t="s">
        <v>344</v>
      </c>
      <c r="V2" s="157" t="s">
        <v>347</v>
      </c>
      <c r="W2" s="157" t="s">
        <v>172</v>
      </c>
      <c r="X2" s="157" t="s">
        <v>287</v>
      </c>
      <c r="Y2" s="157" t="s">
        <v>201</v>
      </c>
      <c r="Z2" s="157" t="s">
        <v>380</v>
      </c>
      <c r="AA2" s="157" t="s">
        <v>387</v>
      </c>
      <c r="AB2" s="157" t="s">
        <v>167</v>
      </c>
      <c r="AC2" s="157" t="s">
        <v>53</v>
      </c>
      <c r="AD2" s="157" t="s">
        <v>374</v>
      </c>
      <c r="AE2" s="157" t="s">
        <v>358</v>
      </c>
      <c r="AF2" s="157" t="s">
        <v>31</v>
      </c>
      <c r="AG2" s="157" t="s">
        <v>56</v>
      </c>
      <c r="AH2" s="157" t="s">
        <v>206</v>
      </c>
      <c r="AI2" s="157" t="s">
        <v>138</v>
      </c>
      <c r="AJ2" s="157" t="s">
        <v>156</v>
      </c>
      <c r="AK2" s="157" t="s">
        <v>361</v>
      </c>
      <c r="AL2" s="157" t="s">
        <v>191</v>
      </c>
      <c r="AM2" s="157" t="s">
        <v>279</v>
      </c>
      <c r="AN2" s="157" t="s">
        <v>184</v>
      </c>
      <c r="AO2" s="157" t="s">
        <v>393</v>
      </c>
      <c r="AP2" s="157" t="s">
        <v>292</v>
      </c>
      <c r="AQ2" s="157" t="s">
        <v>207</v>
      </c>
      <c r="AR2" s="157" t="s">
        <v>275</v>
      </c>
      <c r="AS2" s="157" t="s">
        <v>366</v>
      </c>
      <c r="AT2" s="157" t="s">
        <v>285</v>
      </c>
      <c r="AU2" s="157" t="s">
        <v>50</v>
      </c>
      <c r="AV2" s="157" t="s">
        <v>30</v>
      </c>
      <c r="AW2" s="157" t="s">
        <v>177</v>
      </c>
      <c r="AX2" s="157" t="s">
        <v>381</v>
      </c>
      <c r="AY2" s="157" t="s">
        <v>258</v>
      </c>
      <c r="AZ2" s="157" t="s">
        <v>137</v>
      </c>
      <c r="BA2" s="157" t="s">
        <v>375</v>
      </c>
      <c r="BB2" s="157" t="s">
        <v>209</v>
      </c>
      <c r="BC2" s="157" t="s">
        <v>13</v>
      </c>
      <c r="BD2" s="157" t="s">
        <v>391</v>
      </c>
      <c r="BE2" s="157" t="s">
        <v>192</v>
      </c>
      <c r="BF2" s="157" t="s">
        <v>47</v>
      </c>
      <c r="BG2" s="157" t="s">
        <v>163</v>
      </c>
      <c r="BH2" s="157" t="s">
        <v>296</v>
      </c>
      <c r="BI2" s="157" t="s">
        <v>20</v>
      </c>
      <c r="BJ2" s="157" t="s">
        <v>27</v>
      </c>
      <c r="BK2" s="157" t="s">
        <v>39</v>
      </c>
      <c r="BL2" s="157" t="s">
        <v>36</v>
      </c>
      <c r="BM2" s="157" t="s">
        <v>140</v>
      </c>
      <c r="BN2" s="157" t="s">
        <v>28</v>
      </c>
      <c r="BO2" s="157" t="s">
        <v>25</v>
      </c>
      <c r="BP2" s="157" t="s">
        <v>181</v>
      </c>
      <c r="BQ2" s="157" t="s">
        <v>271</v>
      </c>
      <c r="BR2" s="157" t="s">
        <v>388</v>
      </c>
      <c r="BS2" s="157" t="s">
        <v>276</v>
      </c>
      <c r="BT2" s="157" t="s">
        <v>49</v>
      </c>
      <c r="BU2" s="157" t="s">
        <v>350</v>
      </c>
      <c r="BV2" s="157" t="s">
        <v>373</v>
      </c>
      <c r="BW2" s="157" t="s">
        <v>294</v>
      </c>
      <c r="BX2" s="157" t="s">
        <v>355</v>
      </c>
      <c r="BY2" s="157" t="s">
        <v>268</v>
      </c>
      <c r="BZ2" s="157" t="s">
        <v>383</v>
      </c>
      <c r="CA2" s="157" t="s">
        <v>26</v>
      </c>
      <c r="CB2" s="157" t="s">
        <v>179</v>
      </c>
      <c r="CC2" s="157" t="s">
        <v>171</v>
      </c>
      <c r="CD2" s="157" t="s">
        <v>190</v>
      </c>
      <c r="CE2" s="157" t="s">
        <v>165</v>
      </c>
      <c r="CF2" s="157" t="s">
        <v>349</v>
      </c>
      <c r="CG2" s="157" t="s">
        <v>55</v>
      </c>
      <c r="CH2" s="157" t="s">
        <v>18</v>
      </c>
      <c r="CI2" s="157" t="s">
        <v>169</v>
      </c>
      <c r="CJ2" s="157" t="s">
        <v>369</v>
      </c>
      <c r="CK2" s="157" t="s">
        <v>182</v>
      </c>
      <c r="CL2" s="157" t="s">
        <v>212</v>
      </c>
      <c r="CM2" s="157" t="s">
        <v>142</v>
      </c>
      <c r="CN2" s="157" t="s">
        <v>372</v>
      </c>
      <c r="CO2" s="157" t="s">
        <v>370</v>
      </c>
      <c r="CP2" s="157" t="s">
        <v>57</v>
      </c>
      <c r="CQ2" s="157" t="s">
        <v>188</v>
      </c>
      <c r="CR2" s="157" t="s">
        <v>44</v>
      </c>
      <c r="CS2" s="157" t="s">
        <v>43</v>
      </c>
      <c r="CT2" s="157" t="s">
        <v>261</v>
      </c>
      <c r="CU2" s="157" t="s">
        <v>239</v>
      </c>
      <c r="CV2" s="157" t="s">
        <v>354</v>
      </c>
      <c r="CW2" s="157" t="s">
        <v>389</v>
      </c>
      <c r="CX2" s="157" t="s">
        <v>178</v>
      </c>
      <c r="CY2" s="157" t="s">
        <v>365</v>
      </c>
      <c r="CZ2" s="157" t="s">
        <v>157</v>
      </c>
      <c r="DA2" s="157" t="s">
        <v>42</v>
      </c>
      <c r="DB2" s="157" t="s">
        <v>189</v>
      </c>
      <c r="DC2" s="157" t="s">
        <v>153</v>
      </c>
      <c r="DD2" s="157" t="s">
        <v>154</v>
      </c>
      <c r="DE2" s="157" t="s">
        <v>139</v>
      </c>
      <c r="DF2" s="157" t="s">
        <v>58</v>
      </c>
      <c r="DG2" s="157" t="s">
        <v>164</v>
      </c>
      <c r="DH2" s="157" t="s">
        <v>390</v>
      </c>
      <c r="DI2" s="157" t="s">
        <v>175</v>
      </c>
      <c r="DJ2" s="157" t="s">
        <v>38</v>
      </c>
      <c r="DK2" s="157" t="s">
        <v>353</v>
      </c>
      <c r="DL2" s="157" t="s">
        <v>21</v>
      </c>
      <c r="DM2" s="157" t="s">
        <v>23</v>
      </c>
      <c r="DN2" s="157" t="s">
        <v>52</v>
      </c>
      <c r="DO2" s="157" t="s">
        <v>376</v>
      </c>
      <c r="DP2" s="157" t="s">
        <v>215</v>
      </c>
      <c r="DQ2" s="157" t="s">
        <v>199</v>
      </c>
      <c r="DR2" s="157" t="s">
        <v>250</v>
      </c>
      <c r="DS2" s="157" t="s">
        <v>159</v>
      </c>
      <c r="DT2" s="157" t="s">
        <v>363</v>
      </c>
      <c r="DU2" s="157" t="s">
        <v>15</v>
      </c>
      <c r="DV2" s="157" t="s">
        <v>364</v>
      </c>
      <c r="DW2" s="157" t="s">
        <v>152</v>
      </c>
      <c r="DX2" s="157" t="s">
        <v>161</v>
      </c>
      <c r="DY2" s="157" t="s">
        <v>211</v>
      </c>
      <c r="DZ2" s="157" t="s">
        <v>382</v>
      </c>
      <c r="EA2" s="157" t="s">
        <v>186</v>
      </c>
      <c r="EB2" s="157" t="s">
        <v>254</v>
      </c>
      <c r="EC2" s="157" t="s">
        <v>24</v>
      </c>
      <c r="ED2" s="157" t="s">
        <v>394</v>
      </c>
      <c r="EE2" s="157" t="s">
        <v>194</v>
      </c>
      <c r="EF2" s="157" t="s">
        <v>352</v>
      </c>
      <c r="EG2" s="157" t="s">
        <v>386</v>
      </c>
      <c r="EH2" s="157" t="s">
        <v>46</v>
      </c>
      <c r="EI2" s="157" t="s">
        <v>265</v>
      </c>
      <c r="EJ2" s="157" t="s">
        <v>360</v>
      </c>
      <c r="EK2" s="157" t="s">
        <v>136</v>
      </c>
      <c r="EL2" s="157" t="s">
        <v>14</v>
      </c>
      <c r="EM2" s="157" t="s">
        <v>185</v>
      </c>
      <c r="EN2" s="157" t="s">
        <v>371</v>
      </c>
      <c r="EO2" s="157" t="s">
        <v>166</v>
      </c>
      <c r="EP2" s="157" t="s">
        <v>359</v>
      </c>
      <c r="EQ2" s="157" t="s">
        <v>17</v>
      </c>
      <c r="ER2" s="157" t="s">
        <v>176</v>
      </c>
      <c r="ES2" s="157" t="s">
        <v>149</v>
      </c>
      <c r="ET2" s="157" t="s">
        <v>362</v>
      </c>
      <c r="EU2" s="157" t="s">
        <v>288</v>
      </c>
      <c r="EV2" s="157" t="s">
        <v>19</v>
      </c>
      <c r="EW2" s="157" t="s">
        <v>158</v>
      </c>
      <c r="EX2" s="157" t="s">
        <v>384</v>
      </c>
      <c r="EY2" s="157" t="s">
        <v>16</v>
      </c>
      <c r="EZ2" s="157" t="s">
        <v>196</v>
      </c>
      <c r="FA2" s="157" t="s">
        <v>251</v>
      </c>
      <c r="FB2" s="157" t="s">
        <v>262</v>
      </c>
      <c r="FC2" s="157" t="s">
        <v>180</v>
      </c>
      <c r="FD2" s="157" t="s">
        <v>51</v>
      </c>
      <c r="FE2" s="157" t="s">
        <v>48</v>
      </c>
      <c r="FF2" s="157" t="s">
        <v>54</v>
      </c>
      <c r="FG2" s="157" t="s">
        <v>293</v>
      </c>
      <c r="FH2" s="157" t="s">
        <v>187</v>
      </c>
      <c r="FI2" s="157" t="s">
        <v>208</v>
      </c>
      <c r="FJ2" s="157" t="s">
        <v>379</v>
      </c>
      <c r="FK2" s="157" t="s">
        <v>273</v>
      </c>
      <c r="FL2" s="157" t="s">
        <v>348</v>
      </c>
      <c r="FM2" s="157" t="s">
        <v>60</v>
      </c>
      <c r="FN2" s="157" t="s">
        <v>45</v>
      </c>
      <c r="FO2" s="157" t="s">
        <v>260</v>
      </c>
      <c r="FP2" s="157" t="s">
        <v>283</v>
      </c>
      <c r="FQ2" s="157" t="s">
        <v>170</v>
      </c>
      <c r="FR2" s="157" t="s">
        <v>202</v>
      </c>
      <c r="FS2" s="157" t="s">
        <v>174</v>
      </c>
      <c r="FT2" s="157" t="s">
        <v>345</v>
      </c>
      <c r="FU2" s="157" t="s">
        <v>183</v>
      </c>
      <c r="FV2" s="157" t="s">
        <v>193</v>
      </c>
      <c r="FW2" s="157" t="s">
        <v>203</v>
      </c>
      <c r="FX2" s="157" t="s">
        <v>168</v>
      </c>
      <c r="FY2" s="157" t="s">
        <v>377</v>
      </c>
      <c r="FZ2" s="157" t="s">
        <v>351</v>
      </c>
    </row>
    <row r="3" spans="1:182" s="163" customFormat="1" x14ac:dyDescent="0.2">
      <c r="A3" s="160" t="s">
        <v>5</v>
      </c>
      <c r="B3" s="161" t="s">
        <v>92</v>
      </c>
      <c r="C3" s="162" t="s">
        <v>92</v>
      </c>
      <c r="D3" s="162" t="s">
        <v>92</v>
      </c>
      <c r="E3" s="162" t="s">
        <v>92</v>
      </c>
      <c r="F3" s="162" t="s">
        <v>92</v>
      </c>
      <c r="G3" s="162" t="s">
        <v>92</v>
      </c>
      <c r="H3" s="162" t="s">
        <v>92</v>
      </c>
      <c r="I3" s="162" t="s">
        <v>92</v>
      </c>
      <c r="J3" s="162" t="s">
        <v>92</v>
      </c>
      <c r="K3" s="162" t="s">
        <v>92</v>
      </c>
      <c r="L3" s="162" t="s">
        <v>92</v>
      </c>
      <c r="M3" s="162" t="s">
        <v>92</v>
      </c>
      <c r="N3" s="162" t="s">
        <v>92</v>
      </c>
      <c r="O3" s="162" t="s">
        <v>92</v>
      </c>
      <c r="P3" s="162" t="s">
        <v>92</v>
      </c>
      <c r="Q3" s="162" t="s">
        <v>92</v>
      </c>
      <c r="R3" s="162" t="s">
        <v>92</v>
      </c>
      <c r="S3" s="162" t="s">
        <v>92</v>
      </c>
      <c r="T3" s="162" t="s">
        <v>92</v>
      </c>
      <c r="U3" s="162" t="s">
        <v>92</v>
      </c>
      <c r="V3" s="162" t="s">
        <v>92</v>
      </c>
      <c r="W3" s="162" t="s">
        <v>92</v>
      </c>
      <c r="X3" s="162" t="s">
        <v>92</v>
      </c>
      <c r="Y3" s="162" t="s">
        <v>92</v>
      </c>
      <c r="Z3" s="162" t="s">
        <v>92</v>
      </c>
      <c r="AA3" s="162" t="s">
        <v>92</v>
      </c>
      <c r="AB3" s="162" t="s">
        <v>92</v>
      </c>
      <c r="AC3" s="162" t="s">
        <v>92</v>
      </c>
      <c r="AD3" s="162" t="s">
        <v>92</v>
      </c>
      <c r="AE3" s="162" t="s">
        <v>92</v>
      </c>
      <c r="AF3" s="162" t="s">
        <v>92</v>
      </c>
      <c r="AG3" s="162" t="s">
        <v>92</v>
      </c>
      <c r="AH3" s="162" t="s">
        <v>92</v>
      </c>
      <c r="AI3" s="162" t="s">
        <v>92</v>
      </c>
      <c r="AJ3" s="162" t="s">
        <v>92</v>
      </c>
      <c r="AK3" s="162" t="s">
        <v>92</v>
      </c>
      <c r="AL3" s="162" t="s">
        <v>92</v>
      </c>
      <c r="AM3" s="162" t="s">
        <v>92</v>
      </c>
      <c r="AN3" s="162" t="s">
        <v>92</v>
      </c>
      <c r="AO3" s="162" t="s">
        <v>92</v>
      </c>
      <c r="AP3" s="162" t="s">
        <v>92</v>
      </c>
      <c r="AQ3" s="162" t="s">
        <v>92</v>
      </c>
      <c r="AR3" s="162" t="s">
        <v>92</v>
      </c>
      <c r="AS3" s="162" t="s">
        <v>92</v>
      </c>
      <c r="AT3" s="162" t="s">
        <v>92</v>
      </c>
      <c r="AU3" s="162" t="s">
        <v>92</v>
      </c>
      <c r="AV3" s="162" t="s">
        <v>92</v>
      </c>
      <c r="AW3" s="162" t="s">
        <v>92</v>
      </c>
      <c r="AX3" s="162" t="s">
        <v>92</v>
      </c>
      <c r="AY3" s="162" t="s">
        <v>92</v>
      </c>
      <c r="AZ3" s="162" t="s">
        <v>92</v>
      </c>
      <c r="BA3" s="162" t="s">
        <v>101</v>
      </c>
      <c r="BB3" s="162" t="s">
        <v>92</v>
      </c>
      <c r="BC3" s="162" t="s">
        <v>92</v>
      </c>
      <c r="BD3" s="162" t="s">
        <v>92</v>
      </c>
      <c r="BE3" s="162" t="s">
        <v>92</v>
      </c>
      <c r="BF3" s="162" t="s">
        <v>92</v>
      </c>
      <c r="BG3" s="162" t="s">
        <v>92</v>
      </c>
      <c r="BH3" s="162" t="s">
        <v>107</v>
      </c>
      <c r="BI3" s="162" t="s">
        <v>95</v>
      </c>
      <c r="BJ3" s="162" t="s">
        <v>93</v>
      </c>
      <c r="BK3" s="162" t="s">
        <v>101</v>
      </c>
      <c r="BL3" s="162" t="s">
        <v>101</v>
      </c>
      <c r="BM3" s="162" t="s">
        <v>95</v>
      </c>
      <c r="BN3" s="162" t="s">
        <v>101</v>
      </c>
      <c r="BO3" s="162" t="s">
        <v>101</v>
      </c>
      <c r="BP3" s="162" t="s">
        <v>95</v>
      </c>
      <c r="BQ3" s="162" t="s">
        <v>95</v>
      </c>
      <c r="BR3" s="162" t="s">
        <v>107</v>
      </c>
      <c r="BS3" s="162" t="s">
        <v>106</v>
      </c>
      <c r="BT3" s="162" t="s">
        <v>101</v>
      </c>
      <c r="BU3" s="162" t="s">
        <v>116</v>
      </c>
      <c r="BV3" s="162" t="s">
        <v>95</v>
      </c>
      <c r="BW3" s="162" t="s">
        <v>116</v>
      </c>
      <c r="BX3" s="162" t="s">
        <v>101</v>
      </c>
      <c r="BY3" s="162" t="s">
        <v>95</v>
      </c>
      <c r="BZ3" s="162" t="s">
        <v>95</v>
      </c>
      <c r="CA3" s="162" t="s">
        <v>95</v>
      </c>
      <c r="CB3" s="162" t="s">
        <v>101</v>
      </c>
      <c r="CC3" s="162" t="s">
        <v>90</v>
      </c>
      <c r="CD3" s="162" t="s">
        <v>96</v>
      </c>
      <c r="CE3" s="162" t="s">
        <v>95</v>
      </c>
      <c r="CF3" s="162" t="s">
        <v>95</v>
      </c>
      <c r="CG3" s="162" t="s">
        <v>116</v>
      </c>
      <c r="CH3" s="162" t="s">
        <v>95</v>
      </c>
      <c r="CI3" s="162" t="s">
        <v>101</v>
      </c>
      <c r="CJ3" s="162" t="s">
        <v>90</v>
      </c>
      <c r="CK3" s="162" t="s">
        <v>95</v>
      </c>
      <c r="CL3" s="162" t="s">
        <v>116</v>
      </c>
      <c r="CM3" s="162" t="s">
        <v>116</v>
      </c>
      <c r="CN3" s="162" t="s">
        <v>101</v>
      </c>
      <c r="CO3" s="162" t="s">
        <v>101</v>
      </c>
      <c r="CP3" s="162" t="s">
        <v>95</v>
      </c>
      <c r="CQ3" s="162" t="s">
        <v>95</v>
      </c>
      <c r="CR3" s="162" t="s">
        <v>95</v>
      </c>
      <c r="CS3" s="162" t="s">
        <v>95</v>
      </c>
      <c r="CT3" s="162" t="s">
        <v>101</v>
      </c>
      <c r="CU3" s="162" t="s">
        <v>95</v>
      </c>
      <c r="CV3" s="162" t="s">
        <v>116</v>
      </c>
      <c r="CW3" s="162" t="s">
        <v>90</v>
      </c>
      <c r="CX3" s="162" t="s">
        <v>95</v>
      </c>
      <c r="CY3" s="162" t="s">
        <v>95</v>
      </c>
      <c r="CZ3" s="162" t="s">
        <v>116</v>
      </c>
      <c r="DA3" s="162" t="s">
        <v>101</v>
      </c>
      <c r="DB3" s="162" t="s">
        <v>95</v>
      </c>
      <c r="DC3" s="162" t="s">
        <v>95</v>
      </c>
      <c r="DD3" s="162" t="s">
        <v>116</v>
      </c>
      <c r="DE3" s="162" t="s">
        <v>95</v>
      </c>
      <c r="DF3" s="162" t="s">
        <v>116</v>
      </c>
      <c r="DG3" s="162" t="s">
        <v>101</v>
      </c>
      <c r="DH3" s="162" t="s">
        <v>95</v>
      </c>
      <c r="DI3" s="162" t="s">
        <v>96</v>
      </c>
      <c r="DJ3" s="162" t="s">
        <v>95</v>
      </c>
      <c r="DK3" s="162" t="s">
        <v>90</v>
      </c>
      <c r="DL3" s="162" t="s">
        <v>95</v>
      </c>
      <c r="DM3" s="162" t="s">
        <v>90</v>
      </c>
      <c r="DN3" s="162" t="s">
        <v>95</v>
      </c>
      <c r="DO3" s="162" t="s">
        <v>116</v>
      </c>
      <c r="DP3" s="162" t="s">
        <v>90</v>
      </c>
      <c r="DQ3" s="162" t="s">
        <v>116</v>
      </c>
      <c r="DR3" s="162" t="s">
        <v>95</v>
      </c>
      <c r="DS3" s="162" t="s">
        <v>90</v>
      </c>
      <c r="DT3" s="162" t="s">
        <v>95</v>
      </c>
      <c r="DU3" s="162" t="s">
        <v>106</v>
      </c>
      <c r="DV3" s="162" t="s">
        <v>95</v>
      </c>
      <c r="DW3" s="162" t="s">
        <v>95</v>
      </c>
      <c r="DX3" s="162" t="s">
        <v>116</v>
      </c>
      <c r="DY3" s="162" t="s">
        <v>93</v>
      </c>
      <c r="DZ3" s="162" t="s">
        <v>95</v>
      </c>
      <c r="EA3" s="162" t="s">
        <v>146</v>
      </c>
      <c r="EB3" s="162" t="s">
        <v>95</v>
      </c>
      <c r="EC3" s="162" t="s">
        <v>90</v>
      </c>
      <c r="ED3" s="162" t="s">
        <v>90</v>
      </c>
      <c r="EE3" s="162" t="s">
        <v>95</v>
      </c>
      <c r="EF3" s="162" t="s">
        <v>90</v>
      </c>
      <c r="EG3" s="162" t="s">
        <v>90</v>
      </c>
      <c r="EH3" s="162" t="s">
        <v>106</v>
      </c>
      <c r="EI3" s="162" t="s">
        <v>95</v>
      </c>
      <c r="EJ3" s="162" t="s">
        <v>95</v>
      </c>
      <c r="EK3" s="162" t="s">
        <v>95</v>
      </c>
      <c r="EL3" s="162" t="s">
        <v>95</v>
      </c>
      <c r="EM3" s="162" t="s">
        <v>95</v>
      </c>
      <c r="EN3" s="162" t="s">
        <v>95</v>
      </c>
      <c r="EO3" s="162" t="s">
        <v>95</v>
      </c>
      <c r="EP3" s="162" t="s">
        <v>95</v>
      </c>
      <c r="EQ3" s="162" t="s">
        <v>95</v>
      </c>
      <c r="ER3" s="162" t="s">
        <v>95</v>
      </c>
      <c r="ES3" s="162" t="s">
        <v>95</v>
      </c>
      <c r="ET3" s="162" t="s">
        <v>95</v>
      </c>
      <c r="EU3" s="162" t="s">
        <v>95</v>
      </c>
      <c r="EV3" s="162" t="s">
        <v>95</v>
      </c>
      <c r="EW3" s="162" t="s">
        <v>90</v>
      </c>
      <c r="EX3" s="162" t="s">
        <v>93</v>
      </c>
      <c r="EY3" s="162" t="s">
        <v>95</v>
      </c>
      <c r="EZ3" s="162" t="s">
        <v>95</v>
      </c>
      <c r="FA3" s="162" t="s">
        <v>95</v>
      </c>
      <c r="FB3" s="162" t="s">
        <v>95</v>
      </c>
      <c r="FC3" s="162" t="s">
        <v>116</v>
      </c>
      <c r="FD3" s="162" t="s">
        <v>95</v>
      </c>
      <c r="FE3" s="162" t="s">
        <v>95</v>
      </c>
      <c r="FF3" s="162" t="s">
        <v>95</v>
      </c>
      <c r="FG3" s="162" t="s">
        <v>95</v>
      </c>
      <c r="FH3" s="162" t="s">
        <v>95</v>
      </c>
      <c r="FI3" s="162" t="s">
        <v>116</v>
      </c>
      <c r="FJ3" s="162" t="s">
        <v>95</v>
      </c>
      <c r="FK3" s="162" t="s">
        <v>116</v>
      </c>
      <c r="FL3" s="162" t="s">
        <v>95</v>
      </c>
      <c r="FM3" s="162" t="s">
        <v>116</v>
      </c>
      <c r="FN3" s="162" t="s">
        <v>93</v>
      </c>
      <c r="FO3" s="162" t="s">
        <v>95</v>
      </c>
      <c r="FP3" s="162" t="s">
        <v>95</v>
      </c>
      <c r="FQ3" s="162" t="s">
        <v>95</v>
      </c>
      <c r="FR3" s="162" t="s">
        <v>146</v>
      </c>
      <c r="FS3" s="162" t="s">
        <v>95</v>
      </c>
      <c r="FT3" s="162" t="s">
        <v>95</v>
      </c>
      <c r="FU3" s="162" t="s">
        <v>116</v>
      </c>
      <c r="FV3" s="162" t="s">
        <v>95</v>
      </c>
      <c r="FW3" s="162" t="s">
        <v>95</v>
      </c>
      <c r="FX3" s="162" t="s">
        <v>95</v>
      </c>
      <c r="FY3" s="162" t="s">
        <v>116</v>
      </c>
      <c r="FZ3" s="162" t="s">
        <v>95</v>
      </c>
    </row>
    <row r="4" spans="1:182" s="163" customFormat="1" x14ac:dyDescent="0.2">
      <c r="A4" s="164" t="s">
        <v>5</v>
      </c>
      <c r="B4" s="165">
        <f>VLOOKUP(B3,'GOLFER MONEY WON'!$1:$1048576,3,FALSE)</f>
        <v>3240000</v>
      </c>
      <c r="C4" s="166">
        <f>VLOOKUP(C3,'GOLFER MONEY WON'!$1:$1048576,3,FALSE)</f>
        <v>3240000</v>
      </c>
      <c r="D4" s="166">
        <f>VLOOKUP(D3,'GOLFER MONEY WON'!$1:$1048576,3,FALSE)</f>
        <v>3240000</v>
      </c>
      <c r="E4" s="166">
        <f>VLOOKUP(E3,'GOLFER MONEY WON'!$1:$1048576,3,FALSE)</f>
        <v>3240000</v>
      </c>
      <c r="F4" s="166">
        <f>VLOOKUP(F3,'GOLFER MONEY WON'!$1:$1048576,3,FALSE)</f>
        <v>3240000</v>
      </c>
      <c r="G4" s="166">
        <f>VLOOKUP(G3,'GOLFER MONEY WON'!$1:$1048576,3,FALSE)</f>
        <v>3240000</v>
      </c>
      <c r="H4" s="166">
        <f>VLOOKUP(H3,'GOLFER MONEY WON'!$1:$1048576,3,FALSE)</f>
        <v>3240000</v>
      </c>
      <c r="I4" s="166">
        <f>VLOOKUP(I3,'GOLFER MONEY WON'!$1:$1048576,3,FALSE)</f>
        <v>3240000</v>
      </c>
      <c r="J4" s="166">
        <f>VLOOKUP(J3,'GOLFER MONEY WON'!$1:$1048576,3,FALSE)</f>
        <v>3240000</v>
      </c>
      <c r="K4" s="166">
        <f>VLOOKUP(K3,'GOLFER MONEY WON'!$1:$1048576,3,FALSE)</f>
        <v>3240000</v>
      </c>
      <c r="L4" s="166">
        <f>VLOOKUP(L3,'GOLFER MONEY WON'!$1:$1048576,3,FALSE)</f>
        <v>3240000</v>
      </c>
      <c r="M4" s="166">
        <f>VLOOKUP(M3,'GOLFER MONEY WON'!$1:$1048576,3,FALSE)</f>
        <v>3240000</v>
      </c>
      <c r="N4" s="166">
        <f>VLOOKUP(N3,'GOLFER MONEY WON'!$1:$1048576,3,FALSE)</f>
        <v>3240000</v>
      </c>
      <c r="O4" s="166">
        <f>VLOOKUP(O3,'GOLFER MONEY WON'!$1:$1048576,3,FALSE)</f>
        <v>3240000</v>
      </c>
      <c r="P4" s="166">
        <f>VLOOKUP(P3,'GOLFER MONEY WON'!$1:$1048576,3,FALSE)</f>
        <v>3240000</v>
      </c>
      <c r="Q4" s="166">
        <f>VLOOKUP(Q3,'GOLFER MONEY WON'!$1:$1048576,3,FALSE)</f>
        <v>3240000</v>
      </c>
      <c r="R4" s="166">
        <f>VLOOKUP(R3,'GOLFER MONEY WON'!$1:$1048576,3,FALSE)</f>
        <v>3240000</v>
      </c>
      <c r="S4" s="166">
        <f>VLOOKUP(S3,'GOLFER MONEY WON'!$1:$1048576,3,FALSE)</f>
        <v>3240000</v>
      </c>
      <c r="T4" s="166">
        <f>VLOOKUP(T3,'GOLFER MONEY WON'!$1:$1048576,3,FALSE)</f>
        <v>3240000</v>
      </c>
      <c r="U4" s="166">
        <f>VLOOKUP(U3,'GOLFER MONEY WON'!$1:$1048576,3,FALSE)</f>
        <v>3240000</v>
      </c>
      <c r="V4" s="166">
        <f>VLOOKUP(V3,'GOLFER MONEY WON'!$1:$1048576,3,FALSE)</f>
        <v>3240000</v>
      </c>
      <c r="W4" s="166">
        <f>VLOOKUP(W3,'GOLFER MONEY WON'!$1:$1048576,3,FALSE)</f>
        <v>3240000</v>
      </c>
      <c r="X4" s="166">
        <f>VLOOKUP(X3,'GOLFER MONEY WON'!$1:$1048576,3,FALSE)</f>
        <v>3240000</v>
      </c>
      <c r="Y4" s="166">
        <f>VLOOKUP(Y3,'GOLFER MONEY WON'!$1:$1048576,3,FALSE)</f>
        <v>3240000</v>
      </c>
      <c r="Z4" s="166">
        <f>VLOOKUP(Z3,'GOLFER MONEY WON'!$1:$1048576,3,FALSE)</f>
        <v>3240000</v>
      </c>
      <c r="AA4" s="166">
        <f>VLOOKUP(AA3,'GOLFER MONEY WON'!$1:$1048576,3,FALSE)</f>
        <v>3240000</v>
      </c>
      <c r="AB4" s="166">
        <f>VLOOKUP(AB3,'GOLFER MONEY WON'!$1:$1048576,3,FALSE)</f>
        <v>3240000</v>
      </c>
      <c r="AC4" s="166">
        <f>VLOOKUP(AC3,'GOLFER MONEY WON'!$1:$1048576,3,FALSE)</f>
        <v>3240000</v>
      </c>
      <c r="AD4" s="166">
        <f>VLOOKUP(AD3,'GOLFER MONEY WON'!$1:$1048576,3,FALSE)</f>
        <v>3240000</v>
      </c>
      <c r="AE4" s="166">
        <f>VLOOKUP(AE3,'GOLFER MONEY WON'!$1:$1048576,3,FALSE)</f>
        <v>3240000</v>
      </c>
      <c r="AF4" s="166">
        <f>VLOOKUP(AF3,'GOLFER MONEY WON'!$1:$1048576,3,FALSE)</f>
        <v>3240000</v>
      </c>
      <c r="AG4" s="166">
        <f>VLOOKUP(AG3,'GOLFER MONEY WON'!$1:$1048576,3,FALSE)</f>
        <v>3240000</v>
      </c>
      <c r="AH4" s="166">
        <f>VLOOKUP(AH3,'GOLFER MONEY WON'!$1:$1048576,3,FALSE)</f>
        <v>3240000</v>
      </c>
      <c r="AI4" s="166">
        <f>VLOOKUP(AI3,'GOLFER MONEY WON'!$1:$1048576,3,FALSE)</f>
        <v>3240000</v>
      </c>
      <c r="AJ4" s="166">
        <f>VLOOKUP(AJ3,'GOLFER MONEY WON'!$1:$1048576,3,FALSE)</f>
        <v>3240000</v>
      </c>
      <c r="AK4" s="166">
        <f>VLOOKUP(AK3,'GOLFER MONEY WON'!$1:$1048576,3,FALSE)</f>
        <v>3240000</v>
      </c>
      <c r="AL4" s="166">
        <f>VLOOKUP(AL3,'GOLFER MONEY WON'!$1:$1048576,3,FALSE)</f>
        <v>3240000</v>
      </c>
      <c r="AM4" s="166">
        <f>VLOOKUP(AM3,'GOLFER MONEY WON'!$1:$1048576,3,FALSE)</f>
        <v>3240000</v>
      </c>
      <c r="AN4" s="166">
        <f>VLOOKUP(AN3,'GOLFER MONEY WON'!$1:$1048576,3,FALSE)</f>
        <v>3240000</v>
      </c>
      <c r="AO4" s="166">
        <f>VLOOKUP(AO3,'GOLFER MONEY WON'!$1:$1048576,3,FALSE)</f>
        <v>3240000</v>
      </c>
      <c r="AP4" s="166">
        <f>VLOOKUP(AP3,'GOLFER MONEY WON'!$1:$1048576,3,FALSE)</f>
        <v>3240000</v>
      </c>
      <c r="AQ4" s="166">
        <f>VLOOKUP(AQ3,'GOLFER MONEY WON'!$1:$1048576,3,FALSE)</f>
        <v>3240000</v>
      </c>
      <c r="AR4" s="166">
        <f>VLOOKUP(AR3,'GOLFER MONEY WON'!$1:$1048576,3,FALSE)</f>
        <v>3240000</v>
      </c>
      <c r="AS4" s="166">
        <f>VLOOKUP(AS3,'GOLFER MONEY WON'!$1:$1048576,3,FALSE)</f>
        <v>3240000</v>
      </c>
      <c r="AT4" s="166">
        <f>VLOOKUP(AT3,'GOLFER MONEY WON'!$1:$1048576,3,FALSE)</f>
        <v>3240000</v>
      </c>
      <c r="AU4" s="166">
        <f>VLOOKUP(AU3,'GOLFER MONEY WON'!$1:$1048576,3,FALSE)</f>
        <v>3240000</v>
      </c>
      <c r="AV4" s="166">
        <f>VLOOKUP(AV3,'GOLFER MONEY WON'!$1:$1048576,3,FALSE)</f>
        <v>3240000</v>
      </c>
      <c r="AW4" s="166">
        <f>VLOOKUP(AW3,'GOLFER MONEY WON'!$1:$1048576,3,FALSE)</f>
        <v>3240000</v>
      </c>
      <c r="AX4" s="166">
        <f>VLOOKUP(AX3,'GOLFER MONEY WON'!$1:$1048576,3,FALSE)</f>
        <v>3240000</v>
      </c>
      <c r="AY4" s="166">
        <f>VLOOKUP(AY3,'GOLFER MONEY WON'!$1:$1048576,3,FALSE)</f>
        <v>3240000</v>
      </c>
      <c r="AZ4" s="166">
        <f>VLOOKUP(AZ3,'GOLFER MONEY WON'!$1:$1048576,3,FALSE)</f>
        <v>3240000</v>
      </c>
      <c r="BA4" s="166">
        <f>VLOOKUP(BA3,'GOLFER MONEY WON'!$1:$1048576,3,FALSE)</f>
        <v>744000</v>
      </c>
      <c r="BB4" s="166">
        <f>VLOOKUP(BB3,'GOLFER MONEY WON'!$1:$1048576,3,FALSE)</f>
        <v>3240000</v>
      </c>
      <c r="BC4" s="166">
        <f>VLOOKUP(BC3,'GOLFER MONEY WON'!$1:$1048576,3,FALSE)</f>
        <v>3240000</v>
      </c>
      <c r="BD4" s="166">
        <f>VLOOKUP(BD3,'GOLFER MONEY WON'!$1:$1048576,3,FALSE)</f>
        <v>3240000</v>
      </c>
      <c r="BE4" s="166">
        <f>VLOOKUP(BE3,'GOLFER MONEY WON'!$1:$1048576,3,FALSE)</f>
        <v>3240000</v>
      </c>
      <c r="BF4" s="166">
        <f>VLOOKUP(BF3,'GOLFER MONEY WON'!$1:$1048576,3,FALSE)</f>
        <v>3240000</v>
      </c>
      <c r="BG4" s="166">
        <f>VLOOKUP(BG3,'GOLFER MONEY WON'!$1:$1048576,3,FALSE)</f>
        <v>3240000</v>
      </c>
      <c r="BH4" s="166">
        <f>VLOOKUP(BH3,'GOLFER MONEY WON'!$1:$1048576,3,FALSE)</f>
        <v>432000</v>
      </c>
      <c r="BI4" s="166">
        <f>VLOOKUP(BI3,'GOLFER MONEY WON'!$1:$1048576,3,FALSE)</f>
        <v>0</v>
      </c>
      <c r="BJ4" s="166">
        <f>VLOOKUP(BJ3,'GOLFER MONEY WON'!$1:$1048576,3,FALSE)</f>
        <v>0</v>
      </c>
      <c r="BK4" s="166">
        <f>VLOOKUP(BK3,'GOLFER MONEY WON'!$1:$1048576,3,FALSE)</f>
        <v>744000</v>
      </c>
      <c r="BL4" s="166">
        <f>VLOOKUP(BL3,'GOLFER MONEY WON'!$1:$1048576,3,FALSE)</f>
        <v>744000</v>
      </c>
      <c r="BM4" s="166">
        <f>VLOOKUP(BM3,'GOLFER MONEY WON'!$1:$1048576,3,FALSE)</f>
        <v>0</v>
      </c>
      <c r="BN4" s="166">
        <f>VLOOKUP(BN3,'GOLFER MONEY WON'!$1:$1048576,3,FALSE)</f>
        <v>744000</v>
      </c>
      <c r="BO4" s="166">
        <f>VLOOKUP(BO3,'GOLFER MONEY WON'!$1:$1048576,3,FALSE)</f>
        <v>744000</v>
      </c>
      <c r="BP4" s="166">
        <f>VLOOKUP(BP3,'GOLFER MONEY WON'!$1:$1048576,3,FALSE)</f>
        <v>0</v>
      </c>
      <c r="BQ4" s="166">
        <f>VLOOKUP(BQ3,'GOLFER MONEY WON'!$1:$1048576,3,FALSE)</f>
        <v>0</v>
      </c>
      <c r="BR4" s="166">
        <f>VLOOKUP(BR3,'GOLFER MONEY WON'!$1:$1048576,3,FALSE)</f>
        <v>432000</v>
      </c>
      <c r="BS4" s="166">
        <f>VLOOKUP(BS3,'GOLFER MONEY WON'!$1:$1048576,3,FALSE)</f>
        <v>333000</v>
      </c>
      <c r="BT4" s="166">
        <f>VLOOKUP(BT3,'GOLFER MONEY WON'!$1:$1048576,3,FALSE)</f>
        <v>744000</v>
      </c>
      <c r="BU4" s="166">
        <f>VLOOKUP(BU3,'GOLFER MONEY WON'!$1:$1048576,3,FALSE)</f>
        <v>97200</v>
      </c>
      <c r="BV4" s="166">
        <f>VLOOKUP(BV3,'GOLFER MONEY WON'!$1:$1048576,3,FALSE)</f>
        <v>0</v>
      </c>
      <c r="BW4" s="166">
        <f>VLOOKUP(BW3,'GOLFER MONEY WON'!$1:$1048576,3,FALSE)</f>
        <v>97200</v>
      </c>
      <c r="BX4" s="166">
        <f>VLOOKUP(BX3,'GOLFER MONEY WON'!$1:$1048576,3,FALSE)</f>
        <v>744000</v>
      </c>
      <c r="BY4" s="166">
        <f>VLOOKUP(BY3,'GOLFER MONEY WON'!$1:$1048576,3,FALSE)</f>
        <v>0</v>
      </c>
      <c r="BZ4" s="166">
        <f>VLOOKUP(BZ3,'GOLFER MONEY WON'!$1:$1048576,3,FALSE)</f>
        <v>0</v>
      </c>
      <c r="CA4" s="166">
        <f>VLOOKUP(CA3,'GOLFER MONEY WON'!$1:$1048576,3,FALSE)</f>
        <v>0</v>
      </c>
      <c r="CB4" s="166">
        <f>VLOOKUP(CB3,'GOLFER MONEY WON'!$1:$1048576,3,FALSE)</f>
        <v>744000</v>
      </c>
      <c r="CC4" s="166">
        <f>VLOOKUP(CC3,'GOLFER MONEY WON'!$1:$1048576,3,FALSE)</f>
        <v>432000</v>
      </c>
      <c r="CD4" s="166">
        <f>VLOOKUP(CD3,'GOLFER MONEY WON'!$1:$1048576,3,FALSE)</f>
        <v>432000</v>
      </c>
      <c r="CE4" s="166">
        <f>VLOOKUP(CE3,'GOLFER MONEY WON'!$1:$1048576,3,FALSE)</f>
        <v>0</v>
      </c>
      <c r="CF4" s="166">
        <f>VLOOKUP(CF3,'GOLFER MONEY WON'!$1:$1048576,3,FALSE)</f>
        <v>0</v>
      </c>
      <c r="CG4" s="166">
        <f>VLOOKUP(CG3,'GOLFER MONEY WON'!$1:$1048576,3,FALSE)</f>
        <v>97200</v>
      </c>
      <c r="CH4" s="166">
        <f>VLOOKUP(CH3,'GOLFER MONEY WON'!$1:$1048576,3,FALSE)</f>
        <v>0</v>
      </c>
      <c r="CI4" s="166">
        <f>VLOOKUP(CI3,'GOLFER MONEY WON'!$1:$1048576,3,FALSE)</f>
        <v>744000</v>
      </c>
      <c r="CJ4" s="166">
        <f>VLOOKUP(CJ3,'GOLFER MONEY WON'!$1:$1048576,3,FALSE)</f>
        <v>432000</v>
      </c>
      <c r="CK4" s="166">
        <f>VLOOKUP(CK3,'GOLFER MONEY WON'!$1:$1048576,3,FALSE)</f>
        <v>0</v>
      </c>
      <c r="CL4" s="166">
        <f>VLOOKUP(CL3,'GOLFER MONEY WON'!$1:$1048576,3,FALSE)</f>
        <v>97200</v>
      </c>
      <c r="CM4" s="166">
        <f>VLOOKUP(CM3,'GOLFER MONEY WON'!$1:$1048576,3,FALSE)</f>
        <v>97200</v>
      </c>
      <c r="CN4" s="166">
        <f>VLOOKUP(CN3,'GOLFER MONEY WON'!$1:$1048576,3,FALSE)</f>
        <v>744000</v>
      </c>
      <c r="CO4" s="166">
        <f>VLOOKUP(CO3,'GOLFER MONEY WON'!$1:$1048576,3,FALSE)</f>
        <v>744000</v>
      </c>
      <c r="CP4" s="166">
        <f>VLOOKUP(CP3,'GOLFER MONEY WON'!$1:$1048576,3,FALSE)</f>
        <v>0</v>
      </c>
      <c r="CQ4" s="166">
        <f>VLOOKUP(CQ3,'GOLFER MONEY WON'!$1:$1048576,3,FALSE)</f>
        <v>0</v>
      </c>
      <c r="CR4" s="166">
        <f>VLOOKUP(CR3,'GOLFER MONEY WON'!$1:$1048576,3,FALSE)</f>
        <v>0</v>
      </c>
      <c r="CS4" s="166">
        <f>VLOOKUP(CS3,'GOLFER MONEY WON'!$1:$1048576,3,FALSE)</f>
        <v>0</v>
      </c>
      <c r="CT4" s="166">
        <f>VLOOKUP(CT3,'GOLFER MONEY WON'!$1:$1048576,3,FALSE)</f>
        <v>744000</v>
      </c>
      <c r="CU4" s="166">
        <f>VLOOKUP(CU3,'GOLFER MONEY WON'!$1:$1048576,3,FALSE)</f>
        <v>0</v>
      </c>
      <c r="CV4" s="166">
        <f>VLOOKUP(CV3,'GOLFER MONEY WON'!$1:$1048576,3,FALSE)</f>
        <v>97200</v>
      </c>
      <c r="CW4" s="166">
        <f>VLOOKUP(CW3,'GOLFER MONEY WON'!$1:$1048576,3,FALSE)</f>
        <v>432000</v>
      </c>
      <c r="CX4" s="166">
        <f>VLOOKUP(CX3,'GOLFER MONEY WON'!$1:$1048576,3,FALSE)</f>
        <v>0</v>
      </c>
      <c r="CY4" s="166">
        <f>VLOOKUP(CY3,'GOLFER MONEY WON'!$1:$1048576,3,FALSE)</f>
        <v>0</v>
      </c>
      <c r="CZ4" s="166">
        <f>VLOOKUP(CZ3,'GOLFER MONEY WON'!$1:$1048576,3,FALSE)</f>
        <v>97200</v>
      </c>
      <c r="DA4" s="166">
        <f>VLOOKUP(DA3,'GOLFER MONEY WON'!$1:$1048576,3,FALSE)</f>
        <v>744000</v>
      </c>
      <c r="DB4" s="166">
        <f>VLOOKUP(DB3,'GOLFER MONEY WON'!$1:$1048576,3,FALSE)</f>
        <v>0</v>
      </c>
      <c r="DC4" s="166">
        <f>VLOOKUP(DC3,'GOLFER MONEY WON'!$1:$1048576,3,FALSE)</f>
        <v>0</v>
      </c>
      <c r="DD4" s="166">
        <f>VLOOKUP(DD3,'GOLFER MONEY WON'!$1:$1048576,3,FALSE)</f>
        <v>97200</v>
      </c>
      <c r="DE4" s="166">
        <f>VLOOKUP(DE3,'GOLFER MONEY WON'!$1:$1048576,3,FALSE)</f>
        <v>0</v>
      </c>
      <c r="DF4" s="166">
        <f>VLOOKUP(DF3,'GOLFER MONEY WON'!$1:$1048576,3,FALSE)</f>
        <v>97200</v>
      </c>
      <c r="DG4" s="166">
        <f>VLOOKUP(DG3,'GOLFER MONEY WON'!$1:$1048576,3,FALSE)</f>
        <v>744000</v>
      </c>
      <c r="DH4" s="166">
        <f>VLOOKUP(DH3,'GOLFER MONEY WON'!$1:$1048576,3,FALSE)</f>
        <v>0</v>
      </c>
      <c r="DI4" s="166">
        <f>VLOOKUP(DI3,'GOLFER MONEY WON'!$1:$1048576,3,FALSE)</f>
        <v>432000</v>
      </c>
      <c r="DJ4" s="166">
        <f>VLOOKUP(DJ3,'GOLFER MONEY WON'!$1:$1048576,3,FALSE)</f>
        <v>0</v>
      </c>
      <c r="DK4" s="166">
        <f>VLOOKUP(DK3,'GOLFER MONEY WON'!$1:$1048576,3,FALSE)</f>
        <v>432000</v>
      </c>
      <c r="DL4" s="166">
        <f>VLOOKUP(DL3,'GOLFER MONEY WON'!$1:$1048576,3,FALSE)</f>
        <v>0</v>
      </c>
      <c r="DM4" s="166">
        <f>VLOOKUP(DM3,'GOLFER MONEY WON'!$1:$1048576,3,FALSE)</f>
        <v>432000</v>
      </c>
      <c r="DN4" s="166">
        <f>VLOOKUP(DN3,'GOLFER MONEY WON'!$1:$1048576,3,FALSE)</f>
        <v>0</v>
      </c>
      <c r="DO4" s="166">
        <f>VLOOKUP(DO3,'GOLFER MONEY WON'!$1:$1048576,3,FALSE)</f>
        <v>97200</v>
      </c>
      <c r="DP4" s="166">
        <f>VLOOKUP(DP3,'GOLFER MONEY WON'!$1:$1048576,3,FALSE)</f>
        <v>432000</v>
      </c>
      <c r="DQ4" s="166">
        <f>VLOOKUP(DQ3,'GOLFER MONEY WON'!$1:$1048576,3,FALSE)</f>
        <v>97200</v>
      </c>
      <c r="DR4" s="166">
        <f>VLOOKUP(DR3,'GOLFER MONEY WON'!$1:$1048576,3,FALSE)</f>
        <v>0</v>
      </c>
      <c r="DS4" s="166">
        <f>VLOOKUP(DS3,'GOLFER MONEY WON'!$1:$1048576,3,FALSE)</f>
        <v>432000</v>
      </c>
      <c r="DT4" s="166">
        <f>VLOOKUP(DT3,'GOLFER MONEY WON'!$1:$1048576,3,FALSE)</f>
        <v>0</v>
      </c>
      <c r="DU4" s="166">
        <f>VLOOKUP(DU3,'GOLFER MONEY WON'!$1:$1048576,3,FALSE)</f>
        <v>333000</v>
      </c>
      <c r="DV4" s="166">
        <f>VLOOKUP(DV3,'GOLFER MONEY WON'!$1:$1048576,3,FALSE)</f>
        <v>0</v>
      </c>
      <c r="DW4" s="166">
        <f>VLOOKUP(DW3,'GOLFER MONEY WON'!$1:$1048576,3,FALSE)</f>
        <v>0</v>
      </c>
      <c r="DX4" s="166">
        <f>VLOOKUP(DX3,'GOLFER MONEY WON'!$1:$1048576,3,FALSE)</f>
        <v>97200</v>
      </c>
      <c r="DY4" s="166">
        <f>VLOOKUP(DY3,'GOLFER MONEY WON'!$1:$1048576,3,FALSE)</f>
        <v>0</v>
      </c>
      <c r="DZ4" s="166">
        <f>VLOOKUP(DZ3,'GOLFER MONEY WON'!$1:$1048576,3,FALSE)</f>
        <v>0</v>
      </c>
      <c r="EA4" s="166">
        <f>VLOOKUP(EA3,'GOLFER MONEY WON'!$1:$1048576,3,FALSE)</f>
        <v>0</v>
      </c>
      <c r="EB4" s="166">
        <f>VLOOKUP(EB3,'GOLFER MONEY WON'!$1:$1048576,3,FALSE)</f>
        <v>0</v>
      </c>
      <c r="EC4" s="166">
        <f>VLOOKUP(EC3,'GOLFER MONEY WON'!$1:$1048576,3,FALSE)</f>
        <v>432000</v>
      </c>
      <c r="ED4" s="166">
        <f>VLOOKUP(ED3,'GOLFER MONEY WON'!$1:$1048576,3,FALSE)</f>
        <v>432000</v>
      </c>
      <c r="EE4" s="166">
        <f>VLOOKUP(EE3,'GOLFER MONEY WON'!$1:$1048576,3,FALSE)</f>
        <v>0</v>
      </c>
      <c r="EF4" s="166">
        <f>VLOOKUP(EF3,'GOLFER MONEY WON'!$1:$1048576,3,FALSE)</f>
        <v>432000</v>
      </c>
      <c r="EG4" s="166">
        <f>VLOOKUP(EG3,'GOLFER MONEY WON'!$1:$1048576,3,FALSE)</f>
        <v>432000</v>
      </c>
      <c r="EH4" s="166">
        <f>VLOOKUP(EH3,'GOLFER MONEY WON'!$1:$1048576,3,FALSE)</f>
        <v>333000</v>
      </c>
      <c r="EI4" s="166">
        <f>VLOOKUP(EI3,'GOLFER MONEY WON'!$1:$1048576,3,FALSE)</f>
        <v>0</v>
      </c>
      <c r="EJ4" s="166">
        <f>VLOOKUP(EJ3,'GOLFER MONEY WON'!$1:$1048576,3,FALSE)</f>
        <v>0</v>
      </c>
      <c r="EK4" s="166">
        <f>VLOOKUP(EK3,'GOLFER MONEY WON'!$1:$1048576,3,FALSE)</f>
        <v>0</v>
      </c>
      <c r="EL4" s="166">
        <f>VLOOKUP(EL3,'GOLFER MONEY WON'!$1:$1048576,3,FALSE)</f>
        <v>0</v>
      </c>
      <c r="EM4" s="166">
        <f>VLOOKUP(EM3,'GOLFER MONEY WON'!$1:$1048576,3,FALSE)</f>
        <v>0</v>
      </c>
      <c r="EN4" s="166">
        <f>VLOOKUP(EN3,'GOLFER MONEY WON'!$1:$1048576,3,FALSE)</f>
        <v>0</v>
      </c>
      <c r="EO4" s="166">
        <f>VLOOKUP(EO3,'GOLFER MONEY WON'!$1:$1048576,3,FALSE)</f>
        <v>0</v>
      </c>
      <c r="EP4" s="166">
        <f>VLOOKUP(EP3,'GOLFER MONEY WON'!$1:$1048576,3,FALSE)</f>
        <v>0</v>
      </c>
      <c r="EQ4" s="166">
        <f>VLOOKUP(EQ3,'GOLFER MONEY WON'!$1:$1048576,3,FALSE)</f>
        <v>0</v>
      </c>
      <c r="ER4" s="166">
        <f>VLOOKUP(ER3,'GOLFER MONEY WON'!$1:$1048576,3,FALSE)</f>
        <v>0</v>
      </c>
      <c r="ES4" s="166">
        <f>VLOOKUP(ES3,'GOLFER MONEY WON'!$1:$1048576,3,FALSE)</f>
        <v>0</v>
      </c>
      <c r="ET4" s="166">
        <f>VLOOKUP(ET3,'GOLFER MONEY WON'!$1:$1048576,3,FALSE)</f>
        <v>0</v>
      </c>
      <c r="EU4" s="166">
        <f>VLOOKUP(EU3,'GOLFER MONEY WON'!$1:$1048576,3,FALSE)</f>
        <v>0</v>
      </c>
      <c r="EV4" s="166">
        <f>VLOOKUP(EV3,'GOLFER MONEY WON'!$1:$1048576,3,FALSE)</f>
        <v>0</v>
      </c>
      <c r="EW4" s="166">
        <f>VLOOKUP(EW3,'GOLFER MONEY WON'!$1:$1048576,3,FALSE)</f>
        <v>432000</v>
      </c>
      <c r="EX4" s="166">
        <f>VLOOKUP(EX3,'GOLFER MONEY WON'!$1:$1048576,3,FALSE)</f>
        <v>0</v>
      </c>
      <c r="EY4" s="166">
        <f>VLOOKUP(EY3,'GOLFER MONEY WON'!$1:$1048576,3,FALSE)</f>
        <v>0</v>
      </c>
      <c r="EZ4" s="166">
        <f>VLOOKUP(EZ3,'GOLFER MONEY WON'!$1:$1048576,3,FALSE)</f>
        <v>0</v>
      </c>
      <c r="FA4" s="166">
        <f>VLOOKUP(FA3,'GOLFER MONEY WON'!$1:$1048576,3,FALSE)</f>
        <v>0</v>
      </c>
      <c r="FB4" s="166">
        <f>VLOOKUP(FB3,'GOLFER MONEY WON'!$1:$1048576,3,FALSE)</f>
        <v>0</v>
      </c>
      <c r="FC4" s="166">
        <f>VLOOKUP(FC3,'GOLFER MONEY WON'!$1:$1048576,3,FALSE)</f>
        <v>97200</v>
      </c>
      <c r="FD4" s="166">
        <f>VLOOKUP(FD3,'GOLFER MONEY WON'!$1:$1048576,3,FALSE)</f>
        <v>0</v>
      </c>
      <c r="FE4" s="166">
        <f>VLOOKUP(FE3,'GOLFER MONEY WON'!$1:$1048576,3,FALSE)</f>
        <v>0</v>
      </c>
      <c r="FF4" s="166">
        <f>VLOOKUP(FF3,'GOLFER MONEY WON'!$1:$1048576,3,FALSE)</f>
        <v>0</v>
      </c>
      <c r="FG4" s="166">
        <f>VLOOKUP(FG3,'GOLFER MONEY WON'!$1:$1048576,3,FALSE)</f>
        <v>0</v>
      </c>
      <c r="FH4" s="166">
        <f>VLOOKUP(FH3,'GOLFER MONEY WON'!$1:$1048576,3,FALSE)</f>
        <v>0</v>
      </c>
      <c r="FI4" s="166">
        <f>VLOOKUP(FI3,'GOLFER MONEY WON'!$1:$1048576,3,FALSE)</f>
        <v>97200</v>
      </c>
      <c r="FJ4" s="166">
        <f>VLOOKUP(FJ3,'GOLFER MONEY WON'!$1:$1048576,3,FALSE)</f>
        <v>0</v>
      </c>
      <c r="FK4" s="166">
        <f>VLOOKUP(FK3,'GOLFER MONEY WON'!$1:$1048576,3,FALSE)</f>
        <v>97200</v>
      </c>
      <c r="FL4" s="166">
        <f>VLOOKUP(FL3,'GOLFER MONEY WON'!$1:$1048576,3,FALSE)</f>
        <v>0</v>
      </c>
      <c r="FM4" s="166">
        <f>VLOOKUP(FM3,'GOLFER MONEY WON'!$1:$1048576,3,FALSE)</f>
        <v>97200</v>
      </c>
      <c r="FN4" s="166">
        <f>VLOOKUP(FN3,'GOLFER MONEY WON'!$1:$1048576,3,FALSE)</f>
        <v>0</v>
      </c>
      <c r="FO4" s="166">
        <f>VLOOKUP(FO3,'GOLFER MONEY WON'!$1:$1048576,3,FALSE)</f>
        <v>0</v>
      </c>
      <c r="FP4" s="166">
        <f>VLOOKUP(FP3,'GOLFER MONEY WON'!$1:$1048576,3,FALSE)</f>
        <v>0</v>
      </c>
      <c r="FQ4" s="166">
        <f>VLOOKUP(FQ3,'GOLFER MONEY WON'!$1:$1048576,3,FALSE)</f>
        <v>0</v>
      </c>
      <c r="FR4" s="166">
        <f>VLOOKUP(FR3,'GOLFER MONEY WON'!$1:$1048576,3,FALSE)</f>
        <v>0</v>
      </c>
      <c r="FS4" s="166">
        <f>VLOOKUP(FS3,'GOLFER MONEY WON'!$1:$1048576,3,FALSE)</f>
        <v>0</v>
      </c>
      <c r="FT4" s="166">
        <f>VLOOKUP(FT3,'GOLFER MONEY WON'!$1:$1048576,3,FALSE)</f>
        <v>0</v>
      </c>
      <c r="FU4" s="166">
        <f>VLOOKUP(FU3,'GOLFER MONEY WON'!$1:$1048576,3,FALSE)</f>
        <v>97200</v>
      </c>
      <c r="FV4" s="166">
        <f>VLOOKUP(FV3,'GOLFER MONEY WON'!$1:$1048576,3,FALSE)</f>
        <v>0</v>
      </c>
      <c r="FW4" s="166">
        <f>VLOOKUP(FW3,'GOLFER MONEY WON'!$1:$1048576,3,FALSE)</f>
        <v>0</v>
      </c>
      <c r="FX4" s="166">
        <f>VLOOKUP(FX3,'GOLFER MONEY WON'!$1:$1048576,3,FALSE)</f>
        <v>0</v>
      </c>
      <c r="FY4" s="166">
        <f>VLOOKUP(FY3,'GOLFER MONEY WON'!$1:$1048576,3,FALSE)</f>
        <v>97200</v>
      </c>
      <c r="FZ4" s="166">
        <f>VLOOKUP(FZ3,'GOLFER MONEY WON'!$1:$1048576,3,FALSE)</f>
        <v>0</v>
      </c>
    </row>
    <row r="5" spans="1:182" s="163" customFormat="1" x14ac:dyDescent="0.2">
      <c r="A5" s="160" t="s">
        <v>5</v>
      </c>
      <c r="B5" s="161" t="s">
        <v>90</v>
      </c>
      <c r="C5" s="162" t="s">
        <v>107</v>
      </c>
      <c r="D5" s="162" t="s">
        <v>107</v>
      </c>
      <c r="E5" s="162" t="s">
        <v>95</v>
      </c>
      <c r="F5" s="162" t="s">
        <v>95</v>
      </c>
      <c r="G5" s="162" t="s">
        <v>95</v>
      </c>
      <c r="H5" s="162" t="s">
        <v>107</v>
      </c>
      <c r="I5" s="162" t="s">
        <v>107</v>
      </c>
      <c r="J5" s="162" t="s">
        <v>95</v>
      </c>
      <c r="K5" s="162" t="s">
        <v>107</v>
      </c>
      <c r="L5" s="162" t="s">
        <v>95</v>
      </c>
      <c r="M5" s="162" t="s">
        <v>107</v>
      </c>
      <c r="N5" s="162" t="s">
        <v>107</v>
      </c>
      <c r="O5" s="162" t="s">
        <v>95</v>
      </c>
      <c r="P5" s="162" t="s">
        <v>106</v>
      </c>
      <c r="Q5" s="162" t="s">
        <v>107</v>
      </c>
      <c r="R5" s="162" t="s">
        <v>95</v>
      </c>
      <c r="S5" s="162" t="s">
        <v>107</v>
      </c>
      <c r="T5" s="162" t="s">
        <v>107</v>
      </c>
      <c r="U5" s="162" t="s">
        <v>90</v>
      </c>
      <c r="V5" s="162" t="s">
        <v>107</v>
      </c>
      <c r="W5" s="162" t="s">
        <v>107</v>
      </c>
      <c r="X5" s="162" t="s">
        <v>107</v>
      </c>
      <c r="Y5" s="162" t="s">
        <v>116</v>
      </c>
      <c r="Z5" s="162" t="s">
        <v>106</v>
      </c>
      <c r="AA5" s="162" t="s">
        <v>107</v>
      </c>
      <c r="AB5" s="162" t="s">
        <v>95</v>
      </c>
      <c r="AC5" s="162" t="s">
        <v>93</v>
      </c>
      <c r="AD5" s="162" t="s">
        <v>106</v>
      </c>
      <c r="AE5" s="162" t="s">
        <v>107</v>
      </c>
      <c r="AF5" s="162" t="s">
        <v>116</v>
      </c>
      <c r="AG5" s="162" t="s">
        <v>96</v>
      </c>
      <c r="AH5" s="162" t="s">
        <v>93</v>
      </c>
      <c r="AI5" s="162" t="s">
        <v>107</v>
      </c>
      <c r="AJ5" s="162" t="s">
        <v>95</v>
      </c>
      <c r="AK5" s="162" t="s">
        <v>107</v>
      </c>
      <c r="AL5" s="162" t="s">
        <v>107</v>
      </c>
      <c r="AM5" s="162" t="s">
        <v>95</v>
      </c>
      <c r="AN5" s="162" t="s">
        <v>95</v>
      </c>
      <c r="AO5" s="162" t="s">
        <v>106</v>
      </c>
      <c r="AP5" s="162" t="s">
        <v>96</v>
      </c>
      <c r="AQ5" s="162" t="s">
        <v>107</v>
      </c>
      <c r="AR5" s="162" t="s">
        <v>107</v>
      </c>
      <c r="AS5" s="162" t="s">
        <v>107</v>
      </c>
      <c r="AT5" s="162" t="s">
        <v>95</v>
      </c>
      <c r="AU5" s="162" t="s">
        <v>107</v>
      </c>
      <c r="AV5" s="162" t="s">
        <v>107</v>
      </c>
      <c r="AW5" s="162" t="s">
        <v>116</v>
      </c>
      <c r="AX5" s="162" t="s">
        <v>96</v>
      </c>
      <c r="AY5" s="162" t="s">
        <v>116</v>
      </c>
      <c r="AZ5" s="162" t="s">
        <v>95</v>
      </c>
      <c r="BA5" s="162" t="s">
        <v>93</v>
      </c>
      <c r="BB5" s="162" t="s">
        <v>107</v>
      </c>
      <c r="BC5" s="162" t="s">
        <v>107</v>
      </c>
      <c r="BD5" s="162" t="s">
        <v>107</v>
      </c>
      <c r="BE5" s="162" t="s">
        <v>95</v>
      </c>
      <c r="BF5" s="162" t="s">
        <v>95</v>
      </c>
      <c r="BG5" s="162" t="s">
        <v>95</v>
      </c>
      <c r="BH5" s="162" t="s">
        <v>90</v>
      </c>
      <c r="BI5" s="162" t="s">
        <v>107</v>
      </c>
      <c r="BJ5" s="162" t="s">
        <v>107</v>
      </c>
      <c r="BK5" s="162" t="s">
        <v>107</v>
      </c>
      <c r="BL5" s="162" t="s">
        <v>96</v>
      </c>
      <c r="BM5" s="162" t="s">
        <v>101</v>
      </c>
      <c r="BN5" s="162" t="s">
        <v>107</v>
      </c>
      <c r="BO5" s="162" t="s">
        <v>107</v>
      </c>
      <c r="BP5" s="162" t="s">
        <v>93</v>
      </c>
      <c r="BQ5" s="162" t="s">
        <v>93</v>
      </c>
      <c r="BR5" s="162" t="s">
        <v>90</v>
      </c>
      <c r="BS5" s="162" t="s">
        <v>107</v>
      </c>
      <c r="BT5" s="162" t="s">
        <v>96</v>
      </c>
      <c r="BU5" s="162" t="s">
        <v>101</v>
      </c>
      <c r="BV5" s="162" t="s">
        <v>101</v>
      </c>
      <c r="BW5" s="162" t="s">
        <v>107</v>
      </c>
      <c r="BX5" s="162" t="s">
        <v>107</v>
      </c>
      <c r="BY5" s="162" t="s">
        <v>101</v>
      </c>
      <c r="BZ5" s="162" t="s">
        <v>101</v>
      </c>
      <c r="CA5" s="162" t="s">
        <v>107</v>
      </c>
      <c r="CB5" s="162" t="s">
        <v>107</v>
      </c>
      <c r="CC5" s="162" t="s">
        <v>96</v>
      </c>
      <c r="CD5" s="162" t="s">
        <v>107</v>
      </c>
      <c r="CE5" s="162" t="s">
        <v>107</v>
      </c>
      <c r="CF5" s="162" t="s">
        <v>101</v>
      </c>
      <c r="CG5" s="162" t="s">
        <v>107</v>
      </c>
      <c r="CH5" s="162" t="s">
        <v>107</v>
      </c>
      <c r="CI5" s="162" t="s">
        <v>107</v>
      </c>
      <c r="CJ5" s="162" t="s">
        <v>93</v>
      </c>
      <c r="CK5" s="162" t="s">
        <v>93</v>
      </c>
      <c r="CL5" s="162" t="s">
        <v>107</v>
      </c>
      <c r="CM5" s="162" t="s">
        <v>107</v>
      </c>
      <c r="CN5" s="162" t="s">
        <v>107</v>
      </c>
      <c r="CO5" s="162" t="s">
        <v>107</v>
      </c>
      <c r="CP5" s="162" t="s">
        <v>107</v>
      </c>
      <c r="CQ5" s="162" t="s">
        <v>96</v>
      </c>
      <c r="CR5" s="162" t="s">
        <v>107</v>
      </c>
      <c r="CS5" s="162" t="s">
        <v>101</v>
      </c>
      <c r="CT5" s="162" t="s">
        <v>107</v>
      </c>
      <c r="CU5" s="162" t="s">
        <v>107</v>
      </c>
      <c r="CV5" s="162" t="s">
        <v>107</v>
      </c>
      <c r="CW5" s="162" t="s">
        <v>107</v>
      </c>
      <c r="CX5" s="162" t="s">
        <v>106</v>
      </c>
      <c r="CY5" s="162" t="s">
        <v>107</v>
      </c>
      <c r="CZ5" s="162" t="s">
        <v>107</v>
      </c>
      <c r="DA5" s="162" t="s">
        <v>107</v>
      </c>
      <c r="DB5" s="162" t="s">
        <v>90</v>
      </c>
      <c r="DC5" s="162" t="s">
        <v>107</v>
      </c>
      <c r="DD5" s="162" t="s">
        <v>107</v>
      </c>
      <c r="DE5" s="162" t="s">
        <v>107</v>
      </c>
      <c r="DF5" s="162" t="s">
        <v>90</v>
      </c>
      <c r="DG5" s="162" t="s">
        <v>107</v>
      </c>
      <c r="DH5" s="162" t="s">
        <v>107</v>
      </c>
      <c r="DI5" s="162" t="s">
        <v>107</v>
      </c>
      <c r="DJ5" s="162" t="s">
        <v>101</v>
      </c>
      <c r="DK5" s="162" t="s">
        <v>107</v>
      </c>
      <c r="DL5" s="162" t="s">
        <v>116</v>
      </c>
      <c r="DM5" s="162" t="s">
        <v>107</v>
      </c>
      <c r="DN5" s="162" t="s">
        <v>107</v>
      </c>
      <c r="DO5" s="162" t="s">
        <v>107</v>
      </c>
      <c r="DP5" s="162" t="s">
        <v>107</v>
      </c>
      <c r="DQ5" s="162" t="s">
        <v>107</v>
      </c>
      <c r="DR5" s="162" t="s">
        <v>107</v>
      </c>
      <c r="DS5" s="162" t="s">
        <v>106</v>
      </c>
      <c r="DT5" s="162" t="s">
        <v>107</v>
      </c>
      <c r="DU5" s="162" t="s">
        <v>107</v>
      </c>
      <c r="DV5" s="162" t="s">
        <v>107</v>
      </c>
      <c r="DW5" s="162" t="s">
        <v>116</v>
      </c>
      <c r="DX5" s="162" t="s">
        <v>93</v>
      </c>
      <c r="DY5" s="162" t="s">
        <v>101</v>
      </c>
      <c r="DZ5" s="162" t="s">
        <v>101</v>
      </c>
      <c r="EA5" s="162" t="s">
        <v>107</v>
      </c>
      <c r="EB5" s="162" t="s">
        <v>96</v>
      </c>
      <c r="EC5" s="162" t="s">
        <v>107</v>
      </c>
      <c r="ED5" s="162" t="s">
        <v>95</v>
      </c>
      <c r="EE5" s="162" t="s">
        <v>107</v>
      </c>
      <c r="EF5" s="162" t="s">
        <v>107</v>
      </c>
      <c r="EG5" s="162" t="s">
        <v>95</v>
      </c>
      <c r="EH5" s="162" t="s">
        <v>101</v>
      </c>
      <c r="EI5" s="162" t="s">
        <v>116</v>
      </c>
      <c r="EJ5" s="162" t="s">
        <v>107</v>
      </c>
      <c r="EK5" s="162" t="s">
        <v>116</v>
      </c>
      <c r="EL5" s="162" t="s">
        <v>107</v>
      </c>
      <c r="EM5" s="162" t="s">
        <v>107</v>
      </c>
      <c r="EN5" s="162" t="s">
        <v>107</v>
      </c>
      <c r="EO5" s="162" t="s">
        <v>107</v>
      </c>
      <c r="EP5" s="162" t="s">
        <v>96</v>
      </c>
      <c r="EQ5" s="162" t="s">
        <v>107</v>
      </c>
      <c r="ER5" s="162" t="s">
        <v>107</v>
      </c>
      <c r="ES5" s="162" t="s">
        <v>107</v>
      </c>
      <c r="ET5" s="162" t="s">
        <v>107</v>
      </c>
      <c r="EU5" s="162" t="s">
        <v>107</v>
      </c>
      <c r="EV5" s="162" t="s">
        <v>107</v>
      </c>
      <c r="EW5" s="162" t="s">
        <v>106</v>
      </c>
      <c r="EX5" s="162" t="s">
        <v>107</v>
      </c>
      <c r="EY5" s="162" t="s">
        <v>107</v>
      </c>
      <c r="EZ5" s="162" t="s">
        <v>107</v>
      </c>
      <c r="FA5" s="162" t="s">
        <v>107</v>
      </c>
      <c r="FB5" s="162" t="s">
        <v>107</v>
      </c>
      <c r="FC5" s="162" t="s">
        <v>107</v>
      </c>
      <c r="FD5" s="162" t="s">
        <v>107</v>
      </c>
      <c r="FE5" s="162" t="s">
        <v>107</v>
      </c>
      <c r="FF5" s="162" t="s">
        <v>90</v>
      </c>
      <c r="FG5" s="162" t="s">
        <v>107</v>
      </c>
      <c r="FH5" s="162" t="s">
        <v>107</v>
      </c>
      <c r="FI5" s="162" t="s">
        <v>107</v>
      </c>
      <c r="FJ5" s="162" t="s">
        <v>107</v>
      </c>
      <c r="FK5" s="162" t="s">
        <v>107</v>
      </c>
      <c r="FL5" s="162" t="s">
        <v>107</v>
      </c>
      <c r="FM5" s="162" t="s">
        <v>107</v>
      </c>
      <c r="FN5" s="162" t="s">
        <v>107</v>
      </c>
      <c r="FO5" s="162" t="s">
        <v>107</v>
      </c>
      <c r="FP5" s="162" t="s">
        <v>107</v>
      </c>
      <c r="FQ5" s="162" t="s">
        <v>96</v>
      </c>
      <c r="FR5" s="162" t="s">
        <v>107</v>
      </c>
      <c r="FS5" s="162" t="s">
        <v>107</v>
      </c>
      <c r="FT5" s="162" t="s">
        <v>107</v>
      </c>
      <c r="FU5" s="162" t="s">
        <v>107</v>
      </c>
      <c r="FV5" s="162" t="s">
        <v>107</v>
      </c>
      <c r="FW5" s="162" t="s">
        <v>107</v>
      </c>
      <c r="FX5" s="162" t="s">
        <v>116</v>
      </c>
      <c r="FY5" s="162" t="s">
        <v>93</v>
      </c>
      <c r="FZ5" s="162" t="s">
        <v>93</v>
      </c>
    </row>
    <row r="6" spans="1:182" s="163" customFormat="1" x14ac:dyDescent="0.2">
      <c r="A6" s="164" t="s">
        <v>5</v>
      </c>
      <c r="B6" s="165">
        <f>VLOOKUP(B5,'GOLFER MONEY WON'!$1:$1048576,3,FALSE)</f>
        <v>432000</v>
      </c>
      <c r="C6" s="166">
        <f>VLOOKUP(C5,'GOLFER MONEY WON'!$1:$1048576,3,FALSE)</f>
        <v>432000</v>
      </c>
      <c r="D6" s="166">
        <f>VLOOKUP(D5,'GOLFER MONEY WON'!$1:$1048576,3,FALSE)</f>
        <v>432000</v>
      </c>
      <c r="E6" s="166">
        <f>VLOOKUP(E5,'GOLFER MONEY WON'!$1:$1048576,3,FALSE)</f>
        <v>0</v>
      </c>
      <c r="F6" s="166">
        <f>VLOOKUP(F5,'GOLFER MONEY WON'!$1:$1048576,3,FALSE)</f>
        <v>0</v>
      </c>
      <c r="G6" s="166">
        <f>VLOOKUP(G5,'GOLFER MONEY WON'!$1:$1048576,3,FALSE)</f>
        <v>0</v>
      </c>
      <c r="H6" s="166">
        <f>VLOOKUP(H5,'GOLFER MONEY WON'!$1:$1048576,3,FALSE)</f>
        <v>432000</v>
      </c>
      <c r="I6" s="166">
        <f>VLOOKUP(I5,'GOLFER MONEY WON'!$1:$1048576,3,FALSE)</f>
        <v>432000</v>
      </c>
      <c r="J6" s="166">
        <f>VLOOKUP(J5,'GOLFER MONEY WON'!$1:$1048576,3,FALSE)</f>
        <v>0</v>
      </c>
      <c r="K6" s="166">
        <f>VLOOKUP(K5,'GOLFER MONEY WON'!$1:$1048576,3,FALSE)</f>
        <v>432000</v>
      </c>
      <c r="L6" s="166">
        <f>VLOOKUP(L5,'GOLFER MONEY WON'!$1:$1048576,3,FALSE)</f>
        <v>0</v>
      </c>
      <c r="M6" s="166">
        <f>VLOOKUP(M5,'GOLFER MONEY WON'!$1:$1048576,3,FALSE)</f>
        <v>432000</v>
      </c>
      <c r="N6" s="166">
        <f>VLOOKUP(N5,'GOLFER MONEY WON'!$1:$1048576,3,FALSE)</f>
        <v>432000</v>
      </c>
      <c r="O6" s="166">
        <f>VLOOKUP(O5,'GOLFER MONEY WON'!$1:$1048576,3,FALSE)</f>
        <v>0</v>
      </c>
      <c r="P6" s="166">
        <f>VLOOKUP(P5,'GOLFER MONEY WON'!$1:$1048576,3,FALSE)</f>
        <v>333000</v>
      </c>
      <c r="Q6" s="166">
        <f>VLOOKUP(Q5,'GOLFER MONEY WON'!$1:$1048576,3,FALSE)</f>
        <v>432000</v>
      </c>
      <c r="R6" s="166">
        <f>VLOOKUP(R5,'GOLFER MONEY WON'!$1:$1048576,3,FALSE)</f>
        <v>0</v>
      </c>
      <c r="S6" s="166">
        <f>VLOOKUP(S5,'GOLFER MONEY WON'!$1:$1048576,3,FALSE)</f>
        <v>432000</v>
      </c>
      <c r="T6" s="166">
        <f>VLOOKUP(T5,'GOLFER MONEY WON'!$1:$1048576,3,FALSE)</f>
        <v>432000</v>
      </c>
      <c r="U6" s="166">
        <f>VLOOKUP(U5,'GOLFER MONEY WON'!$1:$1048576,3,FALSE)</f>
        <v>432000</v>
      </c>
      <c r="V6" s="166">
        <f>VLOOKUP(V5,'GOLFER MONEY WON'!$1:$1048576,3,FALSE)</f>
        <v>432000</v>
      </c>
      <c r="W6" s="166">
        <f>VLOOKUP(W5,'GOLFER MONEY WON'!$1:$1048576,3,FALSE)</f>
        <v>432000</v>
      </c>
      <c r="X6" s="166">
        <f>VLOOKUP(X5,'GOLFER MONEY WON'!$1:$1048576,3,FALSE)</f>
        <v>432000</v>
      </c>
      <c r="Y6" s="166">
        <f>VLOOKUP(Y5,'GOLFER MONEY WON'!$1:$1048576,3,FALSE)</f>
        <v>97200</v>
      </c>
      <c r="Z6" s="166">
        <f>VLOOKUP(Z5,'GOLFER MONEY WON'!$1:$1048576,3,FALSE)</f>
        <v>333000</v>
      </c>
      <c r="AA6" s="166">
        <f>VLOOKUP(AA5,'GOLFER MONEY WON'!$1:$1048576,3,FALSE)</f>
        <v>432000</v>
      </c>
      <c r="AB6" s="166">
        <f>VLOOKUP(AB5,'GOLFER MONEY WON'!$1:$1048576,3,FALSE)</f>
        <v>0</v>
      </c>
      <c r="AC6" s="166">
        <f>VLOOKUP(AC5,'GOLFER MONEY WON'!$1:$1048576,3,FALSE)</f>
        <v>0</v>
      </c>
      <c r="AD6" s="166">
        <f>VLOOKUP(AD5,'GOLFER MONEY WON'!$1:$1048576,3,FALSE)</f>
        <v>333000</v>
      </c>
      <c r="AE6" s="166">
        <f>VLOOKUP(AE5,'GOLFER MONEY WON'!$1:$1048576,3,FALSE)</f>
        <v>432000</v>
      </c>
      <c r="AF6" s="166">
        <f>VLOOKUP(AF5,'GOLFER MONEY WON'!$1:$1048576,3,FALSE)</f>
        <v>97200</v>
      </c>
      <c r="AG6" s="166">
        <f>VLOOKUP(AG5,'GOLFER MONEY WON'!$1:$1048576,3,FALSE)</f>
        <v>432000</v>
      </c>
      <c r="AH6" s="166">
        <f>VLOOKUP(AH5,'GOLFER MONEY WON'!$1:$1048576,3,FALSE)</f>
        <v>0</v>
      </c>
      <c r="AI6" s="166">
        <f>VLOOKUP(AI5,'GOLFER MONEY WON'!$1:$1048576,3,FALSE)</f>
        <v>432000</v>
      </c>
      <c r="AJ6" s="166">
        <f>VLOOKUP(AJ5,'GOLFER MONEY WON'!$1:$1048576,3,FALSE)</f>
        <v>0</v>
      </c>
      <c r="AK6" s="166">
        <f>VLOOKUP(AK5,'GOLFER MONEY WON'!$1:$1048576,3,FALSE)</f>
        <v>432000</v>
      </c>
      <c r="AL6" s="166">
        <f>VLOOKUP(AL5,'GOLFER MONEY WON'!$1:$1048576,3,FALSE)</f>
        <v>432000</v>
      </c>
      <c r="AM6" s="166">
        <f>VLOOKUP(AM5,'GOLFER MONEY WON'!$1:$1048576,3,FALSE)</f>
        <v>0</v>
      </c>
      <c r="AN6" s="166">
        <f>VLOOKUP(AN5,'GOLFER MONEY WON'!$1:$1048576,3,FALSE)</f>
        <v>0</v>
      </c>
      <c r="AO6" s="166">
        <f>VLOOKUP(AO5,'GOLFER MONEY WON'!$1:$1048576,3,FALSE)</f>
        <v>333000</v>
      </c>
      <c r="AP6" s="166">
        <f>VLOOKUP(AP5,'GOLFER MONEY WON'!$1:$1048576,3,FALSE)</f>
        <v>432000</v>
      </c>
      <c r="AQ6" s="166">
        <f>VLOOKUP(AQ5,'GOLFER MONEY WON'!$1:$1048576,3,FALSE)</f>
        <v>432000</v>
      </c>
      <c r="AR6" s="166">
        <f>VLOOKUP(AR5,'GOLFER MONEY WON'!$1:$1048576,3,FALSE)</f>
        <v>432000</v>
      </c>
      <c r="AS6" s="166">
        <f>VLOOKUP(AS5,'GOLFER MONEY WON'!$1:$1048576,3,FALSE)</f>
        <v>432000</v>
      </c>
      <c r="AT6" s="166">
        <f>VLOOKUP(AT5,'GOLFER MONEY WON'!$1:$1048576,3,FALSE)</f>
        <v>0</v>
      </c>
      <c r="AU6" s="166">
        <f>VLOOKUP(AU5,'GOLFER MONEY WON'!$1:$1048576,3,FALSE)</f>
        <v>432000</v>
      </c>
      <c r="AV6" s="166">
        <f>VLOOKUP(AV5,'GOLFER MONEY WON'!$1:$1048576,3,FALSE)</f>
        <v>432000</v>
      </c>
      <c r="AW6" s="166">
        <f>VLOOKUP(AW5,'GOLFER MONEY WON'!$1:$1048576,3,FALSE)</f>
        <v>97200</v>
      </c>
      <c r="AX6" s="166">
        <f>VLOOKUP(AX5,'GOLFER MONEY WON'!$1:$1048576,3,FALSE)</f>
        <v>432000</v>
      </c>
      <c r="AY6" s="166">
        <f>VLOOKUP(AY5,'GOLFER MONEY WON'!$1:$1048576,3,FALSE)</f>
        <v>97200</v>
      </c>
      <c r="AZ6" s="166">
        <f>VLOOKUP(AZ5,'GOLFER MONEY WON'!$1:$1048576,3,FALSE)</f>
        <v>0</v>
      </c>
      <c r="BA6" s="166">
        <f>VLOOKUP(BA5,'GOLFER MONEY WON'!$1:$1048576,3,FALSE)</f>
        <v>0</v>
      </c>
      <c r="BB6" s="166">
        <f>VLOOKUP(BB5,'GOLFER MONEY WON'!$1:$1048576,3,FALSE)</f>
        <v>432000</v>
      </c>
      <c r="BC6" s="166">
        <f>VLOOKUP(BC5,'GOLFER MONEY WON'!$1:$1048576,3,FALSE)</f>
        <v>432000</v>
      </c>
      <c r="BD6" s="166">
        <f>VLOOKUP(BD5,'GOLFER MONEY WON'!$1:$1048576,3,FALSE)</f>
        <v>432000</v>
      </c>
      <c r="BE6" s="166">
        <f>VLOOKUP(BE5,'GOLFER MONEY WON'!$1:$1048576,3,FALSE)</f>
        <v>0</v>
      </c>
      <c r="BF6" s="166">
        <f>VLOOKUP(BF5,'GOLFER MONEY WON'!$1:$1048576,3,FALSE)</f>
        <v>0</v>
      </c>
      <c r="BG6" s="166">
        <f>VLOOKUP(BG5,'GOLFER MONEY WON'!$1:$1048576,3,FALSE)</f>
        <v>0</v>
      </c>
      <c r="BH6" s="166">
        <f>VLOOKUP(BH5,'GOLFER MONEY WON'!$1:$1048576,3,FALSE)</f>
        <v>432000</v>
      </c>
      <c r="BI6" s="166">
        <f>VLOOKUP(BI5,'GOLFER MONEY WON'!$1:$1048576,3,FALSE)</f>
        <v>432000</v>
      </c>
      <c r="BJ6" s="166">
        <f>VLOOKUP(BJ5,'GOLFER MONEY WON'!$1:$1048576,3,FALSE)</f>
        <v>432000</v>
      </c>
      <c r="BK6" s="166">
        <f>VLOOKUP(BK5,'GOLFER MONEY WON'!$1:$1048576,3,FALSE)</f>
        <v>432000</v>
      </c>
      <c r="BL6" s="166">
        <f>VLOOKUP(BL5,'GOLFER MONEY WON'!$1:$1048576,3,FALSE)</f>
        <v>432000</v>
      </c>
      <c r="BM6" s="166">
        <f>VLOOKUP(BM5,'GOLFER MONEY WON'!$1:$1048576,3,FALSE)</f>
        <v>744000</v>
      </c>
      <c r="BN6" s="166">
        <f>VLOOKUP(BN5,'GOLFER MONEY WON'!$1:$1048576,3,FALSE)</f>
        <v>432000</v>
      </c>
      <c r="BO6" s="166">
        <f>VLOOKUP(BO5,'GOLFER MONEY WON'!$1:$1048576,3,FALSE)</f>
        <v>432000</v>
      </c>
      <c r="BP6" s="166">
        <f>VLOOKUP(BP5,'GOLFER MONEY WON'!$1:$1048576,3,FALSE)</f>
        <v>0</v>
      </c>
      <c r="BQ6" s="166">
        <f>VLOOKUP(BQ5,'GOLFER MONEY WON'!$1:$1048576,3,FALSE)</f>
        <v>0</v>
      </c>
      <c r="BR6" s="166">
        <f>VLOOKUP(BR5,'GOLFER MONEY WON'!$1:$1048576,3,FALSE)</f>
        <v>432000</v>
      </c>
      <c r="BS6" s="166">
        <f>VLOOKUP(BS5,'GOLFER MONEY WON'!$1:$1048576,3,FALSE)</f>
        <v>432000</v>
      </c>
      <c r="BT6" s="166">
        <f>VLOOKUP(BT5,'GOLFER MONEY WON'!$1:$1048576,3,FALSE)</f>
        <v>432000</v>
      </c>
      <c r="BU6" s="166">
        <f>VLOOKUP(BU5,'GOLFER MONEY WON'!$1:$1048576,3,FALSE)</f>
        <v>744000</v>
      </c>
      <c r="BV6" s="166">
        <f>VLOOKUP(BV5,'GOLFER MONEY WON'!$1:$1048576,3,FALSE)</f>
        <v>744000</v>
      </c>
      <c r="BW6" s="166">
        <f>VLOOKUP(BW5,'GOLFER MONEY WON'!$1:$1048576,3,FALSE)</f>
        <v>432000</v>
      </c>
      <c r="BX6" s="166">
        <f>VLOOKUP(BX5,'GOLFER MONEY WON'!$1:$1048576,3,FALSE)</f>
        <v>432000</v>
      </c>
      <c r="BY6" s="166">
        <f>VLOOKUP(BY5,'GOLFER MONEY WON'!$1:$1048576,3,FALSE)</f>
        <v>744000</v>
      </c>
      <c r="BZ6" s="166">
        <f>VLOOKUP(BZ5,'GOLFER MONEY WON'!$1:$1048576,3,FALSE)</f>
        <v>744000</v>
      </c>
      <c r="CA6" s="166">
        <f>VLOOKUP(CA5,'GOLFER MONEY WON'!$1:$1048576,3,FALSE)</f>
        <v>432000</v>
      </c>
      <c r="CB6" s="166">
        <f>VLOOKUP(CB5,'GOLFER MONEY WON'!$1:$1048576,3,FALSE)</f>
        <v>432000</v>
      </c>
      <c r="CC6" s="166">
        <f>VLOOKUP(CC5,'GOLFER MONEY WON'!$1:$1048576,3,FALSE)</f>
        <v>432000</v>
      </c>
      <c r="CD6" s="166">
        <f>VLOOKUP(CD5,'GOLFER MONEY WON'!$1:$1048576,3,FALSE)</f>
        <v>432000</v>
      </c>
      <c r="CE6" s="166">
        <f>VLOOKUP(CE5,'GOLFER MONEY WON'!$1:$1048576,3,FALSE)</f>
        <v>432000</v>
      </c>
      <c r="CF6" s="166">
        <f>VLOOKUP(CF5,'GOLFER MONEY WON'!$1:$1048576,3,FALSE)</f>
        <v>744000</v>
      </c>
      <c r="CG6" s="166">
        <f>VLOOKUP(CG5,'GOLFER MONEY WON'!$1:$1048576,3,FALSE)</f>
        <v>432000</v>
      </c>
      <c r="CH6" s="166">
        <f>VLOOKUP(CH5,'GOLFER MONEY WON'!$1:$1048576,3,FALSE)</f>
        <v>432000</v>
      </c>
      <c r="CI6" s="166">
        <f>VLOOKUP(CI5,'GOLFER MONEY WON'!$1:$1048576,3,FALSE)</f>
        <v>432000</v>
      </c>
      <c r="CJ6" s="166">
        <f>VLOOKUP(CJ5,'GOLFER MONEY WON'!$1:$1048576,3,FALSE)</f>
        <v>0</v>
      </c>
      <c r="CK6" s="166">
        <f>VLOOKUP(CK5,'GOLFER MONEY WON'!$1:$1048576,3,FALSE)</f>
        <v>0</v>
      </c>
      <c r="CL6" s="166">
        <f>VLOOKUP(CL5,'GOLFER MONEY WON'!$1:$1048576,3,FALSE)</f>
        <v>432000</v>
      </c>
      <c r="CM6" s="166">
        <f>VLOOKUP(CM5,'GOLFER MONEY WON'!$1:$1048576,3,FALSE)</f>
        <v>432000</v>
      </c>
      <c r="CN6" s="166">
        <f>VLOOKUP(CN5,'GOLFER MONEY WON'!$1:$1048576,3,FALSE)</f>
        <v>432000</v>
      </c>
      <c r="CO6" s="166">
        <f>VLOOKUP(CO5,'GOLFER MONEY WON'!$1:$1048576,3,FALSE)</f>
        <v>432000</v>
      </c>
      <c r="CP6" s="166">
        <f>VLOOKUP(CP5,'GOLFER MONEY WON'!$1:$1048576,3,FALSE)</f>
        <v>432000</v>
      </c>
      <c r="CQ6" s="166">
        <f>VLOOKUP(CQ5,'GOLFER MONEY WON'!$1:$1048576,3,FALSE)</f>
        <v>432000</v>
      </c>
      <c r="CR6" s="166">
        <f>VLOOKUP(CR5,'GOLFER MONEY WON'!$1:$1048576,3,FALSE)</f>
        <v>432000</v>
      </c>
      <c r="CS6" s="166">
        <f>VLOOKUP(CS5,'GOLFER MONEY WON'!$1:$1048576,3,FALSE)</f>
        <v>744000</v>
      </c>
      <c r="CT6" s="166">
        <f>VLOOKUP(CT5,'GOLFER MONEY WON'!$1:$1048576,3,FALSE)</f>
        <v>432000</v>
      </c>
      <c r="CU6" s="166">
        <f>VLOOKUP(CU5,'GOLFER MONEY WON'!$1:$1048576,3,FALSE)</f>
        <v>432000</v>
      </c>
      <c r="CV6" s="166">
        <f>VLOOKUP(CV5,'GOLFER MONEY WON'!$1:$1048576,3,FALSE)</f>
        <v>432000</v>
      </c>
      <c r="CW6" s="166">
        <f>VLOOKUP(CW5,'GOLFER MONEY WON'!$1:$1048576,3,FALSE)</f>
        <v>432000</v>
      </c>
      <c r="CX6" s="166">
        <f>VLOOKUP(CX5,'GOLFER MONEY WON'!$1:$1048576,3,FALSE)</f>
        <v>333000</v>
      </c>
      <c r="CY6" s="166">
        <f>VLOOKUP(CY5,'GOLFER MONEY WON'!$1:$1048576,3,FALSE)</f>
        <v>432000</v>
      </c>
      <c r="CZ6" s="166">
        <f>VLOOKUP(CZ5,'GOLFER MONEY WON'!$1:$1048576,3,FALSE)</f>
        <v>432000</v>
      </c>
      <c r="DA6" s="166">
        <f>VLOOKUP(DA5,'GOLFER MONEY WON'!$1:$1048576,3,FALSE)</f>
        <v>432000</v>
      </c>
      <c r="DB6" s="166">
        <f>VLOOKUP(DB5,'GOLFER MONEY WON'!$1:$1048576,3,FALSE)</f>
        <v>432000</v>
      </c>
      <c r="DC6" s="166">
        <f>VLOOKUP(DC5,'GOLFER MONEY WON'!$1:$1048576,3,FALSE)</f>
        <v>432000</v>
      </c>
      <c r="DD6" s="166">
        <f>VLOOKUP(DD5,'GOLFER MONEY WON'!$1:$1048576,3,FALSE)</f>
        <v>432000</v>
      </c>
      <c r="DE6" s="166">
        <f>VLOOKUP(DE5,'GOLFER MONEY WON'!$1:$1048576,3,FALSE)</f>
        <v>432000</v>
      </c>
      <c r="DF6" s="166">
        <f>VLOOKUP(DF5,'GOLFER MONEY WON'!$1:$1048576,3,FALSE)</f>
        <v>432000</v>
      </c>
      <c r="DG6" s="166">
        <f>VLOOKUP(DG5,'GOLFER MONEY WON'!$1:$1048576,3,FALSE)</f>
        <v>432000</v>
      </c>
      <c r="DH6" s="166">
        <f>VLOOKUP(DH5,'GOLFER MONEY WON'!$1:$1048576,3,FALSE)</f>
        <v>432000</v>
      </c>
      <c r="DI6" s="166">
        <f>VLOOKUP(DI5,'GOLFER MONEY WON'!$1:$1048576,3,FALSE)</f>
        <v>432000</v>
      </c>
      <c r="DJ6" s="166">
        <f>VLOOKUP(DJ5,'GOLFER MONEY WON'!$1:$1048576,3,FALSE)</f>
        <v>744000</v>
      </c>
      <c r="DK6" s="166">
        <f>VLOOKUP(DK5,'GOLFER MONEY WON'!$1:$1048576,3,FALSE)</f>
        <v>432000</v>
      </c>
      <c r="DL6" s="166">
        <f>VLOOKUP(DL5,'GOLFER MONEY WON'!$1:$1048576,3,FALSE)</f>
        <v>97200</v>
      </c>
      <c r="DM6" s="166">
        <f>VLOOKUP(DM5,'GOLFER MONEY WON'!$1:$1048576,3,FALSE)</f>
        <v>432000</v>
      </c>
      <c r="DN6" s="166">
        <f>VLOOKUP(DN5,'GOLFER MONEY WON'!$1:$1048576,3,FALSE)</f>
        <v>432000</v>
      </c>
      <c r="DO6" s="166">
        <f>VLOOKUP(DO5,'GOLFER MONEY WON'!$1:$1048576,3,FALSE)</f>
        <v>432000</v>
      </c>
      <c r="DP6" s="166">
        <f>VLOOKUP(DP5,'GOLFER MONEY WON'!$1:$1048576,3,FALSE)</f>
        <v>432000</v>
      </c>
      <c r="DQ6" s="166">
        <f>VLOOKUP(DQ5,'GOLFER MONEY WON'!$1:$1048576,3,FALSE)</f>
        <v>432000</v>
      </c>
      <c r="DR6" s="166">
        <f>VLOOKUP(DR5,'GOLFER MONEY WON'!$1:$1048576,3,FALSE)</f>
        <v>432000</v>
      </c>
      <c r="DS6" s="166">
        <f>VLOOKUP(DS5,'GOLFER MONEY WON'!$1:$1048576,3,FALSE)</f>
        <v>333000</v>
      </c>
      <c r="DT6" s="166">
        <f>VLOOKUP(DT5,'GOLFER MONEY WON'!$1:$1048576,3,FALSE)</f>
        <v>432000</v>
      </c>
      <c r="DU6" s="166">
        <f>VLOOKUP(DU5,'GOLFER MONEY WON'!$1:$1048576,3,FALSE)</f>
        <v>432000</v>
      </c>
      <c r="DV6" s="166">
        <f>VLOOKUP(DV5,'GOLFER MONEY WON'!$1:$1048576,3,FALSE)</f>
        <v>432000</v>
      </c>
      <c r="DW6" s="166">
        <f>VLOOKUP(DW5,'GOLFER MONEY WON'!$1:$1048576,3,FALSE)</f>
        <v>97200</v>
      </c>
      <c r="DX6" s="166">
        <f>VLOOKUP(DX5,'GOLFER MONEY WON'!$1:$1048576,3,FALSE)</f>
        <v>0</v>
      </c>
      <c r="DY6" s="166">
        <f>VLOOKUP(DY5,'GOLFER MONEY WON'!$1:$1048576,3,FALSE)</f>
        <v>744000</v>
      </c>
      <c r="DZ6" s="166">
        <f>VLOOKUP(DZ5,'GOLFER MONEY WON'!$1:$1048576,3,FALSE)</f>
        <v>744000</v>
      </c>
      <c r="EA6" s="166">
        <f>VLOOKUP(EA5,'GOLFER MONEY WON'!$1:$1048576,3,FALSE)</f>
        <v>432000</v>
      </c>
      <c r="EB6" s="166">
        <f>VLOOKUP(EB5,'GOLFER MONEY WON'!$1:$1048576,3,FALSE)</f>
        <v>432000</v>
      </c>
      <c r="EC6" s="166">
        <f>VLOOKUP(EC5,'GOLFER MONEY WON'!$1:$1048576,3,FALSE)</f>
        <v>432000</v>
      </c>
      <c r="ED6" s="166">
        <f>VLOOKUP(ED5,'GOLFER MONEY WON'!$1:$1048576,3,FALSE)</f>
        <v>0</v>
      </c>
      <c r="EE6" s="166">
        <f>VLOOKUP(EE5,'GOLFER MONEY WON'!$1:$1048576,3,FALSE)</f>
        <v>432000</v>
      </c>
      <c r="EF6" s="166">
        <f>VLOOKUP(EF5,'GOLFER MONEY WON'!$1:$1048576,3,FALSE)</f>
        <v>432000</v>
      </c>
      <c r="EG6" s="166">
        <f>VLOOKUP(EG5,'GOLFER MONEY WON'!$1:$1048576,3,FALSE)</f>
        <v>0</v>
      </c>
      <c r="EH6" s="166">
        <f>VLOOKUP(EH5,'GOLFER MONEY WON'!$1:$1048576,3,FALSE)</f>
        <v>744000</v>
      </c>
      <c r="EI6" s="166">
        <f>VLOOKUP(EI5,'GOLFER MONEY WON'!$1:$1048576,3,FALSE)</f>
        <v>97200</v>
      </c>
      <c r="EJ6" s="166">
        <f>VLOOKUP(EJ5,'GOLFER MONEY WON'!$1:$1048576,3,FALSE)</f>
        <v>432000</v>
      </c>
      <c r="EK6" s="166">
        <f>VLOOKUP(EK5,'GOLFER MONEY WON'!$1:$1048576,3,FALSE)</f>
        <v>97200</v>
      </c>
      <c r="EL6" s="166">
        <f>VLOOKUP(EL5,'GOLFER MONEY WON'!$1:$1048576,3,FALSE)</f>
        <v>432000</v>
      </c>
      <c r="EM6" s="166">
        <f>VLOOKUP(EM5,'GOLFER MONEY WON'!$1:$1048576,3,FALSE)</f>
        <v>432000</v>
      </c>
      <c r="EN6" s="166">
        <f>VLOOKUP(EN5,'GOLFER MONEY WON'!$1:$1048576,3,FALSE)</f>
        <v>432000</v>
      </c>
      <c r="EO6" s="166">
        <f>VLOOKUP(EO5,'GOLFER MONEY WON'!$1:$1048576,3,FALSE)</f>
        <v>432000</v>
      </c>
      <c r="EP6" s="166">
        <f>VLOOKUP(EP5,'GOLFER MONEY WON'!$1:$1048576,3,FALSE)</f>
        <v>432000</v>
      </c>
      <c r="EQ6" s="166">
        <f>VLOOKUP(EQ5,'GOLFER MONEY WON'!$1:$1048576,3,FALSE)</f>
        <v>432000</v>
      </c>
      <c r="ER6" s="166">
        <f>VLOOKUP(ER5,'GOLFER MONEY WON'!$1:$1048576,3,FALSE)</f>
        <v>432000</v>
      </c>
      <c r="ES6" s="166">
        <f>VLOOKUP(ES5,'GOLFER MONEY WON'!$1:$1048576,3,FALSE)</f>
        <v>432000</v>
      </c>
      <c r="ET6" s="166">
        <f>VLOOKUP(ET5,'GOLFER MONEY WON'!$1:$1048576,3,FALSE)</f>
        <v>432000</v>
      </c>
      <c r="EU6" s="166">
        <f>VLOOKUP(EU5,'GOLFER MONEY WON'!$1:$1048576,3,FALSE)</f>
        <v>432000</v>
      </c>
      <c r="EV6" s="166">
        <f>VLOOKUP(EV5,'GOLFER MONEY WON'!$1:$1048576,3,FALSE)</f>
        <v>432000</v>
      </c>
      <c r="EW6" s="166">
        <f>VLOOKUP(EW5,'GOLFER MONEY WON'!$1:$1048576,3,FALSE)</f>
        <v>333000</v>
      </c>
      <c r="EX6" s="166">
        <f>VLOOKUP(EX5,'GOLFER MONEY WON'!$1:$1048576,3,FALSE)</f>
        <v>432000</v>
      </c>
      <c r="EY6" s="166">
        <f>VLOOKUP(EY5,'GOLFER MONEY WON'!$1:$1048576,3,FALSE)</f>
        <v>432000</v>
      </c>
      <c r="EZ6" s="166">
        <f>VLOOKUP(EZ5,'GOLFER MONEY WON'!$1:$1048576,3,FALSE)</f>
        <v>432000</v>
      </c>
      <c r="FA6" s="166">
        <f>VLOOKUP(FA5,'GOLFER MONEY WON'!$1:$1048576,3,FALSE)</f>
        <v>432000</v>
      </c>
      <c r="FB6" s="166">
        <f>VLOOKUP(FB5,'GOLFER MONEY WON'!$1:$1048576,3,FALSE)</f>
        <v>432000</v>
      </c>
      <c r="FC6" s="166">
        <f>VLOOKUP(FC5,'GOLFER MONEY WON'!$1:$1048576,3,FALSE)</f>
        <v>432000</v>
      </c>
      <c r="FD6" s="166">
        <f>VLOOKUP(FD5,'GOLFER MONEY WON'!$1:$1048576,3,FALSE)</f>
        <v>432000</v>
      </c>
      <c r="FE6" s="166">
        <f>VLOOKUP(FE5,'GOLFER MONEY WON'!$1:$1048576,3,FALSE)</f>
        <v>432000</v>
      </c>
      <c r="FF6" s="166">
        <f>VLOOKUP(FF5,'GOLFER MONEY WON'!$1:$1048576,3,FALSE)</f>
        <v>432000</v>
      </c>
      <c r="FG6" s="166">
        <f>VLOOKUP(FG5,'GOLFER MONEY WON'!$1:$1048576,3,FALSE)</f>
        <v>432000</v>
      </c>
      <c r="FH6" s="166">
        <f>VLOOKUP(FH5,'GOLFER MONEY WON'!$1:$1048576,3,FALSE)</f>
        <v>432000</v>
      </c>
      <c r="FI6" s="166">
        <f>VLOOKUP(FI5,'GOLFER MONEY WON'!$1:$1048576,3,FALSE)</f>
        <v>432000</v>
      </c>
      <c r="FJ6" s="166">
        <f>VLOOKUP(FJ5,'GOLFER MONEY WON'!$1:$1048576,3,FALSE)</f>
        <v>432000</v>
      </c>
      <c r="FK6" s="166">
        <f>VLOOKUP(FK5,'GOLFER MONEY WON'!$1:$1048576,3,FALSE)</f>
        <v>432000</v>
      </c>
      <c r="FL6" s="166">
        <f>VLOOKUP(FL5,'GOLFER MONEY WON'!$1:$1048576,3,FALSE)</f>
        <v>432000</v>
      </c>
      <c r="FM6" s="166">
        <f>VLOOKUP(FM5,'GOLFER MONEY WON'!$1:$1048576,3,FALSE)</f>
        <v>432000</v>
      </c>
      <c r="FN6" s="166">
        <f>VLOOKUP(FN5,'GOLFER MONEY WON'!$1:$1048576,3,FALSE)</f>
        <v>432000</v>
      </c>
      <c r="FO6" s="166">
        <f>VLOOKUP(FO5,'GOLFER MONEY WON'!$1:$1048576,3,FALSE)</f>
        <v>432000</v>
      </c>
      <c r="FP6" s="166">
        <f>VLOOKUP(FP5,'GOLFER MONEY WON'!$1:$1048576,3,FALSE)</f>
        <v>432000</v>
      </c>
      <c r="FQ6" s="166">
        <f>VLOOKUP(FQ5,'GOLFER MONEY WON'!$1:$1048576,3,FALSE)</f>
        <v>432000</v>
      </c>
      <c r="FR6" s="166">
        <f>VLOOKUP(FR5,'GOLFER MONEY WON'!$1:$1048576,3,FALSE)</f>
        <v>432000</v>
      </c>
      <c r="FS6" s="166">
        <f>VLOOKUP(FS5,'GOLFER MONEY WON'!$1:$1048576,3,FALSE)</f>
        <v>432000</v>
      </c>
      <c r="FT6" s="166">
        <f>VLOOKUP(FT5,'GOLFER MONEY WON'!$1:$1048576,3,FALSE)</f>
        <v>432000</v>
      </c>
      <c r="FU6" s="166">
        <f>VLOOKUP(FU5,'GOLFER MONEY WON'!$1:$1048576,3,FALSE)</f>
        <v>432000</v>
      </c>
      <c r="FV6" s="166">
        <f>VLOOKUP(FV5,'GOLFER MONEY WON'!$1:$1048576,3,FALSE)</f>
        <v>432000</v>
      </c>
      <c r="FW6" s="166">
        <f>VLOOKUP(FW5,'GOLFER MONEY WON'!$1:$1048576,3,FALSE)</f>
        <v>432000</v>
      </c>
      <c r="FX6" s="166">
        <f>VLOOKUP(FX5,'GOLFER MONEY WON'!$1:$1048576,3,FALSE)</f>
        <v>97200</v>
      </c>
      <c r="FY6" s="166">
        <f>VLOOKUP(FY5,'GOLFER MONEY WON'!$1:$1048576,3,FALSE)</f>
        <v>0</v>
      </c>
      <c r="FZ6" s="166">
        <f>VLOOKUP(FZ5,'GOLFER MONEY WON'!$1:$1048576,3,FALSE)</f>
        <v>0</v>
      </c>
    </row>
    <row r="7" spans="1:182" s="163" customFormat="1" x14ac:dyDescent="0.2">
      <c r="A7" s="160" t="s">
        <v>8</v>
      </c>
      <c r="B7" s="161" t="s">
        <v>88</v>
      </c>
      <c r="C7" s="162" t="s">
        <v>88</v>
      </c>
      <c r="D7" s="162" t="s">
        <v>88</v>
      </c>
      <c r="E7" s="162" t="s">
        <v>88</v>
      </c>
      <c r="F7" s="162" t="s">
        <v>110</v>
      </c>
      <c r="G7" s="162" t="s">
        <v>88</v>
      </c>
      <c r="H7" s="162" t="s">
        <v>302</v>
      </c>
      <c r="I7" s="162" t="s">
        <v>134</v>
      </c>
      <c r="J7" s="162" t="s">
        <v>88</v>
      </c>
      <c r="K7" s="162" t="s">
        <v>302</v>
      </c>
      <c r="L7" s="162" t="s">
        <v>110</v>
      </c>
      <c r="M7" s="162" t="s">
        <v>110</v>
      </c>
      <c r="N7" s="162" t="s">
        <v>134</v>
      </c>
      <c r="O7" s="162" t="s">
        <v>302</v>
      </c>
      <c r="P7" s="162" t="s">
        <v>134</v>
      </c>
      <c r="Q7" s="162" t="s">
        <v>356</v>
      </c>
      <c r="R7" s="162" t="s">
        <v>88</v>
      </c>
      <c r="S7" s="162" t="s">
        <v>134</v>
      </c>
      <c r="T7" s="162" t="s">
        <v>220</v>
      </c>
      <c r="U7" s="162" t="s">
        <v>302</v>
      </c>
      <c r="V7" s="162" t="s">
        <v>230</v>
      </c>
      <c r="W7" s="162" t="s">
        <v>302</v>
      </c>
      <c r="X7" s="162" t="s">
        <v>110</v>
      </c>
      <c r="Y7" s="162" t="s">
        <v>230</v>
      </c>
      <c r="Z7" s="162" t="s">
        <v>110</v>
      </c>
      <c r="AA7" s="162" t="s">
        <v>356</v>
      </c>
      <c r="AB7" s="162" t="s">
        <v>111</v>
      </c>
      <c r="AC7" s="162" t="s">
        <v>302</v>
      </c>
      <c r="AD7" s="162" t="s">
        <v>302</v>
      </c>
      <c r="AE7" s="162" t="s">
        <v>302</v>
      </c>
      <c r="AF7" s="162" t="s">
        <v>111</v>
      </c>
      <c r="AG7" s="162" t="s">
        <v>110</v>
      </c>
      <c r="AH7" s="162" t="s">
        <v>134</v>
      </c>
      <c r="AI7" s="162" t="s">
        <v>132</v>
      </c>
      <c r="AJ7" s="162" t="s">
        <v>302</v>
      </c>
      <c r="AK7" s="162" t="s">
        <v>302</v>
      </c>
      <c r="AL7" s="162" t="s">
        <v>302</v>
      </c>
      <c r="AM7" s="162" t="s">
        <v>110</v>
      </c>
      <c r="AN7" s="162" t="s">
        <v>134</v>
      </c>
      <c r="AO7" s="162" t="s">
        <v>111</v>
      </c>
      <c r="AP7" s="162" t="s">
        <v>111</v>
      </c>
      <c r="AQ7" s="162" t="s">
        <v>110</v>
      </c>
      <c r="AR7" s="162" t="s">
        <v>97</v>
      </c>
      <c r="AS7" s="162" t="s">
        <v>302</v>
      </c>
      <c r="AT7" s="162" t="s">
        <v>302</v>
      </c>
      <c r="AU7" s="162" t="s">
        <v>302</v>
      </c>
      <c r="AV7" s="162" t="s">
        <v>302</v>
      </c>
      <c r="AW7" s="162" t="s">
        <v>220</v>
      </c>
      <c r="AX7" s="162" t="s">
        <v>134</v>
      </c>
      <c r="AY7" s="162" t="s">
        <v>302</v>
      </c>
      <c r="AZ7" s="162" t="s">
        <v>91</v>
      </c>
      <c r="BA7" s="162" t="s">
        <v>88</v>
      </c>
      <c r="BB7" s="162" t="s">
        <v>134</v>
      </c>
      <c r="BC7" s="162" t="s">
        <v>97</v>
      </c>
      <c r="BD7" s="162" t="s">
        <v>134</v>
      </c>
      <c r="BE7" s="162" t="s">
        <v>302</v>
      </c>
      <c r="BF7" s="162" t="s">
        <v>356</v>
      </c>
      <c r="BG7" s="162" t="s">
        <v>302</v>
      </c>
      <c r="BH7" s="162" t="s">
        <v>88</v>
      </c>
      <c r="BI7" s="162" t="s">
        <v>88</v>
      </c>
      <c r="BJ7" s="162" t="s">
        <v>88</v>
      </c>
      <c r="BK7" s="162" t="s">
        <v>230</v>
      </c>
      <c r="BL7" s="162" t="s">
        <v>302</v>
      </c>
      <c r="BM7" s="162" t="s">
        <v>88</v>
      </c>
      <c r="BN7" s="162" t="s">
        <v>302</v>
      </c>
      <c r="BO7" s="162" t="s">
        <v>230</v>
      </c>
      <c r="BP7" s="162" t="s">
        <v>134</v>
      </c>
      <c r="BQ7" s="162" t="s">
        <v>88</v>
      </c>
      <c r="BR7" s="162" t="s">
        <v>88</v>
      </c>
      <c r="BS7" s="162" t="s">
        <v>97</v>
      </c>
      <c r="BT7" s="162" t="s">
        <v>132</v>
      </c>
      <c r="BU7" s="162" t="s">
        <v>302</v>
      </c>
      <c r="BV7" s="162" t="s">
        <v>105</v>
      </c>
      <c r="BW7" s="162" t="s">
        <v>88</v>
      </c>
      <c r="BX7" s="162" t="s">
        <v>134</v>
      </c>
      <c r="BY7" s="162" t="s">
        <v>134</v>
      </c>
      <c r="BZ7" s="162" t="s">
        <v>230</v>
      </c>
      <c r="CA7" s="162" t="s">
        <v>302</v>
      </c>
      <c r="CB7" s="162" t="s">
        <v>110</v>
      </c>
      <c r="CC7" s="162" t="s">
        <v>230</v>
      </c>
      <c r="CD7" s="162" t="s">
        <v>302</v>
      </c>
      <c r="CE7" s="162" t="s">
        <v>302</v>
      </c>
      <c r="CF7" s="162" t="s">
        <v>230</v>
      </c>
      <c r="CG7" s="162" t="s">
        <v>230</v>
      </c>
      <c r="CH7" s="162" t="s">
        <v>230</v>
      </c>
      <c r="CI7" s="162" t="s">
        <v>302</v>
      </c>
      <c r="CJ7" s="162" t="s">
        <v>302</v>
      </c>
      <c r="CK7" s="162" t="s">
        <v>134</v>
      </c>
      <c r="CL7" s="162" t="s">
        <v>134</v>
      </c>
      <c r="CM7" s="162" t="s">
        <v>302</v>
      </c>
      <c r="CN7" s="162" t="s">
        <v>302</v>
      </c>
      <c r="CO7" s="162" t="s">
        <v>134</v>
      </c>
      <c r="CP7" s="162" t="s">
        <v>134</v>
      </c>
      <c r="CQ7" s="162" t="s">
        <v>302</v>
      </c>
      <c r="CR7" s="162" t="s">
        <v>134</v>
      </c>
      <c r="CS7" s="162" t="s">
        <v>91</v>
      </c>
      <c r="CT7" s="162" t="s">
        <v>230</v>
      </c>
      <c r="CU7" s="162" t="s">
        <v>302</v>
      </c>
      <c r="CV7" s="162" t="s">
        <v>302</v>
      </c>
      <c r="CW7" s="162" t="s">
        <v>230</v>
      </c>
      <c r="CX7" s="162" t="s">
        <v>134</v>
      </c>
      <c r="CY7" s="162" t="s">
        <v>220</v>
      </c>
      <c r="CZ7" s="162" t="s">
        <v>230</v>
      </c>
      <c r="DA7" s="162" t="s">
        <v>302</v>
      </c>
      <c r="DB7" s="162" t="s">
        <v>110</v>
      </c>
      <c r="DC7" s="162" t="s">
        <v>220</v>
      </c>
      <c r="DD7" s="162" t="s">
        <v>302</v>
      </c>
      <c r="DE7" s="162" t="s">
        <v>94</v>
      </c>
      <c r="DF7" s="162" t="s">
        <v>94</v>
      </c>
      <c r="DG7" s="162" t="s">
        <v>302</v>
      </c>
      <c r="DH7" s="162" t="s">
        <v>302</v>
      </c>
      <c r="DI7" s="162" t="s">
        <v>356</v>
      </c>
      <c r="DJ7" s="162" t="s">
        <v>110</v>
      </c>
      <c r="DK7" s="162" t="s">
        <v>134</v>
      </c>
      <c r="DL7" s="162" t="s">
        <v>230</v>
      </c>
      <c r="DM7" s="162" t="s">
        <v>134</v>
      </c>
      <c r="DN7" s="162" t="s">
        <v>302</v>
      </c>
      <c r="DO7" s="162" t="s">
        <v>230</v>
      </c>
      <c r="DP7" s="162" t="s">
        <v>110</v>
      </c>
      <c r="DQ7" s="162" t="s">
        <v>110</v>
      </c>
      <c r="DR7" s="162" t="s">
        <v>302</v>
      </c>
      <c r="DS7" s="162" t="s">
        <v>302</v>
      </c>
      <c r="DT7" s="162" t="s">
        <v>230</v>
      </c>
      <c r="DU7" s="162" t="s">
        <v>111</v>
      </c>
      <c r="DV7" s="162" t="s">
        <v>302</v>
      </c>
      <c r="DW7" s="162" t="s">
        <v>356</v>
      </c>
      <c r="DX7" s="162" t="s">
        <v>356</v>
      </c>
      <c r="DY7" s="162" t="s">
        <v>94</v>
      </c>
      <c r="DZ7" s="162" t="s">
        <v>302</v>
      </c>
      <c r="EA7" s="162" t="s">
        <v>134</v>
      </c>
      <c r="EB7" s="162" t="s">
        <v>302</v>
      </c>
      <c r="EC7" s="162" t="s">
        <v>91</v>
      </c>
      <c r="ED7" s="162" t="s">
        <v>230</v>
      </c>
      <c r="EE7" s="162" t="s">
        <v>91</v>
      </c>
      <c r="EF7" s="162" t="s">
        <v>302</v>
      </c>
      <c r="EG7" s="162" t="s">
        <v>302</v>
      </c>
      <c r="EH7" s="162" t="s">
        <v>302</v>
      </c>
      <c r="EI7" s="162" t="s">
        <v>230</v>
      </c>
      <c r="EJ7" s="162" t="s">
        <v>230</v>
      </c>
      <c r="EK7" s="162" t="s">
        <v>111</v>
      </c>
      <c r="EL7" s="162" t="s">
        <v>230</v>
      </c>
      <c r="EM7" s="162" t="s">
        <v>302</v>
      </c>
      <c r="EN7" s="162" t="s">
        <v>302</v>
      </c>
      <c r="EO7" s="162" t="s">
        <v>302</v>
      </c>
      <c r="EP7" s="162" t="s">
        <v>230</v>
      </c>
      <c r="EQ7" s="162" t="s">
        <v>302</v>
      </c>
      <c r="ER7" s="162" t="s">
        <v>134</v>
      </c>
      <c r="ES7" s="162" t="s">
        <v>134</v>
      </c>
      <c r="ET7" s="162" t="s">
        <v>302</v>
      </c>
      <c r="EU7" s="162" t="s">
        <v>302</v>
      </c>
      <c r="EV7" s="162" t="s">
        <v>134</v>
      </c>
      <c r="EW7" s="162" t="s">
        <v>302</v>
      </c>
      <c r="EX7" s="162" t="s">
        <v>91</v>
      </c>
      <c r="EY7" s="162" t="s">
        <v>302</v>
      </c>
      <c r="EZ7" s="162" t="s">
        <v>110</v>
      </c>
      <c r="FA7" s="162" t="s">
        <v>302</v>
      </c>
      <c r="FB7" s="162" t="s">
        <v>302</v>
      </c>
      <c r="FC7" s="162" t="s">
        <v>134</v>
      </c>
      <c r="FD7" s="162" t="s">
        <v>220</v>
      </c>
      <c r="FE7" s="162" t="s">
        <v>132</v>
      </c>
      <c r="FF7" s="162" t="s">
        <v>132</v>
      </c>
      <c r="FG7" s="162" t="s">
        <v>134</v>
      </c>
      <c r="FH7" s="162" t="s">
        <v>134</v>
      </c>
      <c r="FI7" s="162" t="s">
        <v>302</v>
      </c>
      <c r="FJ7" s="162" t="s">
        <v>111</v>
      </c>
      <c r="FK7" s="162" t="s">
        <v>302</v>
      </c>
      <c r="FL7" s="162" t="s">
        <v>302</v>
      </c>
      <c r="FM7" s="162" t="s">
        <v>91</v>
      </c>
      <c r="FN7" s="162" t="s">
        <v>91</v>
      </c>
      <c r="FO7" s="162" t="s">
        <v>302</v>
      </c>
      <c r="FP7" s="162" t="s">
        <v>302</v>
      </c>
      <c r="FQ7" s="162" t="s">
        <v>91</v>
      </c>
      <c r="FR7" s="162" t="s">
        <v>110</v>
      </c>
      <c r="FS7" s="162" t="s">
        <v>110</v>
      </c>
      <c r="FT7" s="162" t="s">
        <v>111</v>
      </c>
      <c r="FU7" s="162" t="s">
        <v>302</v>
      </c>
      <c r="FV7" s="162" t="s">
        <v>134</v>
      </c>
      <c r="FW7" s="162" t="s">
        <v>302</v>
      </c>
      <c r="FX7" s="162" t="s">
        <v>94</v>
      </c>
      <c r="FY7" s="162" t="s">
        <v>134</v>
      </c>
      <c r="FZ7" s="162" t="s">
        <v>97</v>
      </c>
    </row>
    <row r="8" spans="1:182" s="163" customFormat="1" x14ac:dyDescent="0.2">
      <c r="A8" s="164" t="s">
        <v>8</v>
      </c>
      <c r="B8" s="165">
        <f>VLOOKUP(B7,'GOLFER MONEY WON'!$1:$1048576,3,FALSE)</f>
        <v>1584000</v>
      </c>
      <c r="C8" s="166">
        <f>VLOOKUP(C7,'GOLFER MONEY WON'!$1:$1048576,3,FALSE)</f>
        <v>1584000</v>
      </c>
      <c r="D8" s="166">
        <f>VLOOKUP(D7,'GOLFER MONEY WON'!$1:$1048576,3,FALSE)</f>
        <v>1584000</v>
      </c>
      <c r="E8" s="166">
        <f>VLOOKUP(E7,'GOLFER MONEY WON'!$1:$1048576,3,FALSE)</f>
        <v>1584000</v>
      </c>
      <c r="F8" s="166">
        <f>VLOOKUP(F7,'GOLFER MONEY WON'!$1:$1048576,3,FALSE)</f>
        <v>147000</v>
      </c>
      <c r="G8" s="166">
        <f>VLOOKUP(G7,'GOLFER MONEY WON'!$1:$1048576,3,FALSE)</f>
        <v>1584000</v>
      </c>
      <c r="H8" s="166">
        <f>VLOOKUP(H7,'GOLFER MONEY WON'!$1:$1048576,3,FALSE)</f>
        <v>79200</v>
      </c>
      <c r="I8" s="166">
        <f>VLOOKUP(I7,'GOLFER MONEY WON'!$1:$1048576,3,FALSE)</f>
        <v>66600</v>
      </c>
      <c r="J8" s="166">
        <f>VLOOKUP(J7,'GOLFER MONEY WON'!$1:$1048576,3,FALSE)</f>
        <v>1584000</v>
      </c>
      <c r="K8" s="166">
        <f>VLOOKUP(K7,'GOLFER MONEY WON'!$1:$1048576,3,FALSE)</f>
        <v>79200</v>
      </c>
      <c r="L8" s="166">
        <f>VLOOKUP(L7,'GOLFER MONEY WON'!$1:$1048576,3,FALSE)</f>
        <v>147000</v>
      </c>
      <c r="M8" s="166">
        <f>VLOOKUP(M7,'GOLFER MONEY WON'!$1:$1048576,3,FALSE)</f>
        <v>147000</v>
      </c>
      <c r="N8" s="166">
        <f>VLOOKUP(N7,'GOLFER MONEY WON'!$1:$1048576,3,FALSE)</f>
        <v>66600</v>
      </c>
      <c r="O8" s="166">
        <f>VLOOKUP(O7,'GOLFER MONEY WON'!$1:$1048576,3,FALSE)</f>
        <v>79200</v>
      </c>
      <c r="P8" s="166">
        <f>VLOOKUP(P7,'GOLFER MONEY WON'!$1:$1048576,3,FALSE)</f>
        <v>66600</v>
      </c>
      <c r="Q8" s="166">
        <f>VLOOKUP(Q7,'GOLFER MONEY WON'!$1:$1048576,3,FALSE)</f>
        <v>261000</v>
      </c>
      <c r="R8" s="166">
        <f>VLOOKUP(R7,'GOLFER MONEY WON'!$1:$1048576,3,FALSE)</f>
        <v>1584000</v>
      </c>
      <c r="S8" s="166">
        <f>VLOOKUP(S7,'GOLFER MONEY WON'!$1:$1048576,3,FALSE)</f>
        <v>66600</v>
      </c>
      <c r="T8" s="166">
        <f>VLOOKUP(T7,'GOLFER MONEY WON'!$1:$1048576,3,FALSE)</f>
        <v>125100</v>
      </c>
      <c r="U8" s="166">
        <f>VLOOKUP(U7,'GOLFER MONEY WON'!$1:$1048576,3,FALSE)</f>
        <v>79200</v>
      </c>
      <c r="V8" s="166">
        <f>VLOOKUP(V7,'GOLFER MONEY WON'!$1:$1048576,3,FALSE)</f>
        <v>580500</v>
      </c>
      <c r="W8" s="166">
        <f>VLOOKUP(W7,'GOLFER MONEY WON'!$1:$1048576,3,FALSE)</f>
        <v>79200</v>
      </c>
      <c r="X8" s="166">
        <f>VLOOKUP(X7,'GOLFER MONEY WON'!$1:$1048576,3,FALSE)</f>
        <v>147000</v>
      </c>
      <c r="Y8" s="166">
        <f>VLOOKUP(Y7,'GOLFER MONEY WON'!$1:$1048576,3,FALSE)</f>
        <v>580500</v>
      </c>
      <c r="Z8" s="166">
        <f>VLOOKUP(Z7,'GOLFER MONEY WON'!$1:$1048576,3,FALSE)</f>
        <v>147000</v>
      </c>
      <c r="AA8" s="166">
        <f>VLOOKUP(AA7,'GOLFER MONEY WON'!$1:$1048576,3,FALSE)</f>
        <v>261000</v>
      </c>
      <c r="AB8" s="166">
        <f>VLOOKUP(AB7,'GOLFER MONEY WON'!$1:$1048576,3,FALSE)</f>
        <v>97200</v>
      </c>
      <c r="AC8" s="166">
        <f>VLOOKUP(AC7,'GOLFER MONEY WON'!$1:$1048576,3,FALSE)</f>
        <v>79200</v>
      </c>
      <c r="AD8" s="166">
        <f>VLOOKUP(AD7,'GOLFER MONEY WON'!$1:$1048576,3,FALSE)</f>
        <v>79200</v>
      </c>
      <c r="AE8" s="166">
        <f>VLOOKUP(AE7,'GOLFER MONEY WON'!$1:$1048576,3,FALSE)</f>
        <v>79200</v>
      </c>
      <c r="AF8" s="166">
        <f>VLOOKUP(AF7,'GOLFER MONEY WON'!$1:$1048576,3,FALSE)</f>
        <v>97200</v>
      </c>
      <c r="AG8" s="166">
        <f>VLOOKUP(AG7,'GOLFER MONEY WON'!$1:$1048576,3,FALSE)</f>
        <v>147000</v>
      </c>
      <c r="AH8" s="166">
        <f>VLOOKUP(AH7,'GOLFER MONEY WON'!$1:$1048576,3,FALSE)</f>
        <v>66600</v>
      </c>
      <c r="AI8" s="166">
        <f>VLOOKUP(AI7,'GOLFER MONEY WON'!$1:$1048576,3,FALSE)</f>
        <v>0</v>
      </c>
      <c r="AJ8" s="166">
        <f>VLOOKUP(AJ7,'GOLFER MONEY WON'!$1:$1048576,3,FALSE)</f>
        <v>79200</v>
      </c>
      <c r="AK8" s="166">
        <f>VLOOKUP(AK7,'GOLFER MONEY WON'!$1:$1048576,3,FALSE)</f>
        <v>79200</v>
      </c>
      <c r="AL8" s="166">
        <f>VLOOKUP(AL7,'GOLFER MONEY WON'!$1:$1048576,3,FALSE)</f>
        <v>79200</v>
      </c>
      <c r="AM8" s="166">
        <f>VLOOKUP(AM7,'GOLFER MONEY WON'!$1:$1048576,3,FALSE)</f>
        <v>147000</v>
      </c>
      <c r="AN8" s="166">
        <f>VLOOKUP(AN7,'GOLFER MONEY WON'!$1:$1048576,3,FALSE)</f>
        <v>66600</v>
      </c>
      <c r="AO8" s="166">
        <f>VLOOKUP(AO7,'GOLFER MONEY WON'!$1:$1048576,3,FALSE)</f>
        <v>97200</v>
      </c>
      <c r="AP8" s="166">
        <f>VLOOKUP(AP7,'GOLFER MONEY WON'!$1:$1048576,3,FALSE)</f>
        <v>97200</v>
      </c>
      <c r="AQ8" s="166">
        <f>VLOOKUP(AQ7,'GOLFER MONEY WON'!$1:$1048576,3,FALSE)</f>
        <v>147000</v>
      </c>
      <c r="AR8" s="166">
        <f>VLOOKUP(AR7,'GOLFER MONEY WON'!$1:$1048576,3,FALSE)</f>
        <v>79200</v>
      </c>
      <c r="AS8" s="166">
        <f>VLOOKUP(AS7,'GOLFER MONEY WON'!$1:$1048576,3,FALSE)</f>
        <v>79200</v>
      </c>
      <c r="AT8" s="166">
        <f>VLOOKUP(AT7,'GOLFER MONEY WON'!$1:$1048576,3,FALSE)</f>
        <v>79200</v>
      </c>
      <c r="AU8" s="166">
        <f>VLOOKUP(AU7,'GOLFER MONEY WON'!$1:$1048576,3,FALSE)</f>
        <v>79200</v>
      </c>
      <c r="AV8" s="166">
        <f>VLOOKUP(AV7,'GOLFER MONEY WON'!$1:$1048576,3,FALSE)</f>
        <v>79200</v>
      </c>
      <c r="AW8" s="166">
        <f>VLOOKUP(AW7,'GOLFER MONEY WON'!$1:$1048576,3,FALSE)</f>
        <v>125100</v>
      </c>
      <c r="AX8" s="166">
        <f>VLOOKUP(AX7,'GOLFER MONEY WON'!$1:$1048576,3,FALSE)</f>
        <v>66600</v>
      </c>
      <c r="AY8" s="166">
        <f>VLOOKUP(AY7,'GOLFER MONEY WON'!$1:$1048576,3,FALSE)</f>
        <v>79200</v>
      </c>
      <c r="AZ8" s="166">
        <f>VLOOKUP(AZ7,'GOLFER MONEY WON'!$1:$1048576,3,FALSE)</f>
        <v>50760</v>
      </c>
      <c r="BA8" s="166">
        <f>VLOOKUP(BA7,'GOLFER MONEY WON'!$1:$1048576,3,FALSE)</f>
        <v>1584000</v>
      </c>
      <c r="BB8" s="166">
        <f>VLOOKUP(BB7,'GOLFER MONEY WON'!$1:$1048576,3,FALSE)</f>
        <v>66600</v>
      </c>
      <c r="BC8" s="166">
        <f>VLOOKUP(BC7,'GOLFER MONEY WON'!$1:$1048576,3,FALSE)</f>
        <v>79200</v>
      </c>
      <c r="BD8" s="166">
        <f>VLOOKUP(BD7,'GOLFER MONEY WON'!$1:$1048576,3,FALSE)</f>
        <v>66600</v>
      </c>
      <c r="BE8" s="166">
        <f>VLOOKUP(BE7,'GOLFER MONEY WON'!$1:$1048576,3,FALSE)</f>
        <v>79200</v>
      </c>
      <c r="BF8" s="166">
        <f>VLOOKUP(BF7,'GOLFER MONEY WON'!$1:$1048576,3,FALSE)</f>
        <v>261000</v>
      </c>
      <c r="BG8" s="166">
        <f>VLOOKUP(BG7,'GOLFER MONEY WON'!$1:$1048576,3,FALSE)</f>
        <v>79200</v>
      </c>
      <c r="BH8" s="166">
        <f>VLOOKUP(BH7,'GOLFER MONEY WON'!$1:$1048576,3,FALSE)</f>
        <v>1584000</v>
      </c>
      <c r="BI8" s="166">
        <f>VLOOKUP(BI7,'GOLFER MONEY WON'!$1:$1048576,3,FALSE)</f>
        <v>1584000</v>
      </c>
      <c r="BJ8" s="166">
        <f>VLOOKUP(BJ7,'GOLFER MONEY WON'!$1:$1048576,3,FALSE)</f>
        <v>1584000</v>
      </c>
      <c r="BK8" s="166">
        <f>VLOOKUP(BK7,'GOLFER MONEY WON'!$1:$1048576,3,FALSE)</f>
        <v>580500</v>
      </c>
      <c r="BL8" s="166">
        <f>VLOOKUP(BL7,'GOLFER MONEY WON'!$1:$1048576,3,FALSE)</f>
        <v>79200</v>
      </c>
      <c r="BM8" s="166">
        <f>VLOOKUP(BM7,'GOLFER MONEY WON'!$1:$1048576,3,FALSE)</f>
        <v>1584000</v>
      </c>
      <c r="BN8" s="166">
        <f>VLOOKUP(BN7,'GOLFER MONEY WON'!$1:$1048576,3,FALSE)</f>
        <v>79200</v>
      </c>
      <c r="BO8" s="166">
        <f>VLOOKUP(BO7,'GOLFER MONEY WON'!$1:$1048576,3,FALSE)</f>
        <v>580500</v>
      </c>
      <c r="BP8" s="166">
        <f>VLOOKUP(BP7,'GOLFER MONEY WON'!$1:$1048576,3,FALSE)</f>
        <v>66600</v>
      </c>
      <c r="BQ8" s="166">
        <f>VLOOKUP(BQ7,'GOLFER MONEY WON'!$1:$1048576,3,FALSE)</f>
        <v>1584000</v>
      </c>
      <c r="BR8" s="166">
        <f>VLOOKUP(BR7,'GOLFER MONEY WON'!$1:$1048576,3,FALSE)</f>
        <v>1584000</v>
      </c>
      <c r="BS8" s="166">
        <f>VLOOKUP(BS7,'GOLFER MONEY WON'!$1:$1048576,3,FALSE)</f>
        <v>79200</v>
      </c>
      <c r="BT8" s="166">
        <f>VLOOKUP(BT7,'GOLFER MONEY WON'!$1:$1048576,3,FALSE)</f>
        <v>0</v>
      </c>
      <c r="BU8" s="166">
        <f>VLOOKUP(BU7,'GOLFER MONEY WON'!$1:$1048576,3,FALSE)</f>
        <v>79200</v>
      </c>
      <c r="BV8" s="166">
        <f>VLOOKUP(BV7,'GOLFER MONEY WON'!$1:$1048576,3,FALSE)</f>
        <v>432000</v>
      </c>
      <c r="BW8" s="166">
        <f>VLOOKUP(BW7,'GOLFER MONEY WON'!$1:$1048576,3,FALSE)</f>
        <v>1584000</v>
      </c>
      <c r="BX8" s="166">
        <f>VLOOKUP(BX7,'GOLFER MONEY WON'!$1:$1048576,3,FALSE)</f>
        <v>66600</v>
      </c>
      <c r="BY8" s="166">
        <f>VLOOKUP(BY7,'GOLFER MONEY WON'!$1:$1048576,3,FALSE)</f>
        <v>66600</v>
      </c>
      <c r="BZ8" s="166">
        <f>VLOOKUP(BZ7,'GOLFER MONEY WON'!$1:$1048576,3,FALSE)</f>
        <v>580500</v>
      </c>
      <c r="CA8" s="166">
        <f>VLOOKUP(CA7,'GOLFER MONEY WON'!$1:$1048576,3,FALSE)</f>
        <v>79200</v>
      </c>
      <c r="CB8" s="166">
        <f>VLOOKUP(CB7,'GOLFER MONEY WON'!$1:$1048576,3,FALSE)</f>
        <v>147000</v>
      </c>
      <c r="CC8" s="166">
        <f>VLOOKUP(CC7,'GOLFER MONEY WON'!$1:$1048576,3,FALSE)</f>
        <v>580500</v>
      </c>
      <c r="CD8" s="166">
        <f>VLOOKUP(CD7,'GOLFER MONEY WON'!$1:$1048576,3,FALSE)</f>
        <v>79200</v>
      </c>
      <c r="CE8" s="166">
        <f>VLOOKUP(CE7,'GOLFER MONEY WON'!$1:$1048576,3,FALSE)</f>
        <v>79200</v>
      </c>
      <c r="CF8" s="166">
        <f>VLOOKUP(CF7,'GOLFER MONEY WON'!$1:$1048576,3,FALSE)</f>
        <v>580500</v>
      </c>
      <c r="CG8" s="166">
        <f>VLOOKUP(CG7,'GOLFER MONEY WON'!$1:$1048576,3,FALSE)</f>
        <v>580500</v>
      </c>
      <c r="CH8" s="166">
        <f>VLOOKUP(CH7,'GOLFER MONEY WON'!$1:$1048576,3,FALSE)</f>
        <v>580500</v>
      </c>
      <c r="CI8" s="166">
        <f>VLOOKUP(CI7,'GOLFER MONEY WON'!$1:$1048576,3,FALSE)</f>
        <v>79200</v>
      </c>
      <c r="CJ8" s="166">
        <f>VLOOKUP(CJ7,'GOLFER MONEY WON'!$1:$1048576,3,FALSE)</f>
        <v>79200</v>
      </c>
      <c r="CK8" s="166">
        <f>VLOOKUP(CK7,'GOLFER MONEY WON'!$1:$1048576,3,FALSE)</f>
        <v>66600</v>
      </c>
      <c r="CL8" s="166">
        <f>VLOOKUP(CL7,'GOLFER MONEY WON'!$1:$1048576,3,FALSE)</f>
        <v>66600</v>
      </c>
      <c r="CM8" s="166">
        <f>VLOOKUP(CM7,'GOLFER MONEY WON'!$1:$1048576,3,FALSE)</f>
        <v>79200</v>
      </c>
      <c r="CN8" s="166">
        <f>VLOOKUP(CN7,'GOLFER MONEY WON'!$1:$1048576,3,FALSE)</f>
        <v>79200</v>
      </c>
      <c r="CO8" s="166">
        <f>VLOOKUP(CO7,'GOLFER MONEY WON'!$1:$1048576,3,FALSE)</f>
        <v>66600</v>
      </c>
      <c r="CP8" s="166">
        <f>VLOOKUP(CP7,'GOLFER MONEY WON'!$1:$1048576,3,FALSE)</f>
        <v>66600</v>
      </c>
      <c r="CQ8" s="166">
        <f>VLOOKUP(CQ7,'GOLFER MONEY WON'!$1:$1048576,3,FALSE)</f>
        <v>79200</v>
      </c>
      <c r="CR8" s="166">
        <f>VLOOKUP(CR7,'GOLFER MONEY WON'!$1:$1048576,3,FALSE)</f>
        <v>66600</v>
      </c>
      <c r="CS8" s="166">
        <f>VLOOKUP(CS7,'GOLFER MONEY WON'!$1:$1048576,3,FALSE)</f>
        <v>50760</v>
      </c>
      <c r="CT8" s="166">
        <f>VLOOKUP(CT7,'GOLFER MONEY WON'!$1:$1048576,3,FALSE)</f>
        <v>580500</v>
      </c>
      <c r="CU8" s="166">
        <f>VLOOKUP(CU7,'GOLFER MONEY WON'!$1:$1048576,3,FALSE)</f>
        <v>79200</v>
      </c>
      <c r="CV8" s="166">
        <f>VLOOKUP(CV7,'GOLFER MONEY WON'!$1:$1048576,3,FALSE)</f>
        <v>79200</v>
      </c>
      <c r="CW8" s="166">
        <f>VLOOKUP(CW7,'GOLFER MONEY WON'!$1:$1048576,3,FALSE)</f>
        <v>580500</v>
      </c>
      <c r="CX8" s="166">
        <f>VLOOKUP(CX7,'GOLFER MONEY WON'!$1:$1048576,3,FALSE)</f>
        <v>66600</v>
      </c>
      <c r="CY8" s="166">
        <f>VLOOKUP(CY7,'GOLFER MONEY WON'!$1:$1048576,3,FALSE)</f>
        <v>125100</v>
      </c>
      <c r="CZ8" s="166">
        <f>VLOOKUP(CZ7,'GOLFER MONEY WON'!$1:$1048576,3,FALSE)</f>
        <v>580500</v>
      </c>
      <c r="DA8" s="166">
        <f>VLOOKUP(DA7,'GOLFER MONEY WON'!$1:$1048576,3,FALSE)</f>
        <v>79200</v>
      </c>
      <c r="DB8" s="166">
        <f>VLOOKUP(DB7,'GOLFER MONEY WON'!$1:$1048576,3,FALSE)</f>
        <v>147000</v>
      </c>
      <c r="DC8" s="166">
        <f>VLOOKUP(DC7,'GOLFER MONEY WON'!$1:$1048576,3,FALSE)</f>
        <v>125100</v>
      </c>
      <c r="DD8" s="166">
        <f>VLOOKUP(DD7,'GOLFER MONEY WON'!$1:$1048576,3,FALSE)</f>
        <v>79200</v>
      </c>
      <c r="DE8" s="166">
        <f>VLOOKUP(DE7,'GOLFER MONEY WON'!$1:$1048576,3,FALSE)</f>
        <v>744000</v>
      </c>
      <c r="DF8" s="166">
        <f>VLOOKUP(DF7,'GOLFER MONEY WON'!$1:$1048576,3,FALSE)</f>
        <v>744000</v>
      </c>
      <c r="DG8" s="166">
        <f>VLOOKUP(DG7,'GOLFER MONEY WON'!$1:$1048576,3,FALSE)</f>
        <v>79200</v>
      </c>
      <c r="DH8" s="166">
        <f>VLOOKUP(DH7,'GOLFER MONEY WON'!$1:$1048576,3,FALSE)</f>
        <v>79200</v>
      </c>
      <c r="DI8" s="166">
        <f>VLOOKUP(DI7,'GOLFER MONEY WON'!$1:$1048576,3,FALSE)</f>
        <v>261000</v>
      </c>
      <c r="DJ8" s="166">
        <f>VLOOKUP(DJ7,'GOLFER MONEY WON'!$1:$1048576,3,FALSE)</f>
        <v>147000</v>
      </c>
      <c r="DK8" s="166">
        <f>VLOOKUP(DK7,'GOLFER MONEY WON'!$1:$1048576,3,FALSE)</f>
        <v>66600</v>
      </c>
      <c r="DL8" s="166">
        <f>VLOOKUP(DL7,'GOLFER MONEY WON'!$1:$1048576,3,FALSE)</f>
        <v>580500</v>
      </c>
      <c r="DM8" s="166">
        <f>VLOOKUP(DM7,'GOLFER MONEY WON'!$1:$1048576,3,FALSE)</f>
        <v>66600</v>
      </c>
      <c r="DN8" s="166">
        <f>VLOOKUP(DN7,'GOLFER MONEY WON'!$1:$1048576,3,FALSE)</f>
        <v>79200</v>
      </c>
      <c r="DO8" s="166">
        <f>VLOOKUP(DO7,'GOLFER MONEY WON'!$1:$1048576,3,FALSE)</f>
        <v>580500</v>
      </c>
      <c r="DP8" s="166">
        <f>VLOOKUP(DP7,'GOLFER MONEY WON'!$1:$1048576,3,FALSE)</f>
        <v>147000</v>
      </c>
      <c r="DQ8" s="166">
        <f>VLOOKUP(DQ7,'GOLFER MONEY WON'!$1:$1048576,3,FALSE)</f>
        <v>147000</v>
      </c>
      <c r="DR8" s="166">
        <f>VLOOKUP(DR7,'GOLFER MONEY WON'!$1:$1048576,3,FALSE)</f>
        <v>79200</v>
      </c>
      <c r="DS8" s="166">
        <f>VLOOKUP(DS7,'GOLFER MONEY WON'!$1:$1048576,3,FALSE)</f>
        <v>79200</v>
      </c>
      <c r="DT8" s="166">
        <f>VLOOKUP(DT7,'GOLFER MONEY WON'!$1:$1048576,3,FALSE)</f>
        <v>580500</v>
      </c>
      <c r="DU8" s="166">
        <f>VLOOKUP(DU7,'GOLFER MONEY WON'!$1:$1048576,3,FALSE)</f>
        <v>97200</v>
      </c>
      <c r="DV8" s="166">
        <f>VLOOKUP(DV7,'GOLFER MONEY WON'!$1:$1048576,3,FALSE)</f>
        <v>79200</v>
      </c>
      <c r="DW8" s="166">
        <f>VLOOKUP(DW7,'GOLFER MONEY WON'!$1:$1048576,3,FALSE)</f>
        <v>261000</v>
      </c>
      <c r="DX8" s="166">
        <f>VLOOKUP(DX7,'GOLFER MONEY WON'!$1:$1048576,3,FALSE)</f>
        <v>261000</v>
      </c>
      <c r="DY8" s="166">
        <f>VLOOKUP(DY7,'GOLFER MONEY WON'!$1:$1048576,3,FALSE)</f>
        <v>744000</v>
      </c>
      <c r="DZ8" s="166">
        <f>VLOOKUP(DZ7,'GOLFER MONEY WON'!$1:$1048576,3,FALSE)</f>
        <v>79200</v>
      </c>
      <c r="EA8" s="166">
        <f>VLOOKUP(EA7,'GOLFER MONEY WON'!$1:$1048576,3,FALSE)</f>
        <v>66600</v>
      </c>
      <c r="EB8" s="166">
        <f>VLOOKUP(EB7,'GOLFER MONEY WON'!$1:$1048576,3,FALSE)</f>
        <v>79200</v>
      </c>
      <c r="EC8" s="166">
        <f>VLOOKUP(EC7,'GOLFER MONEY WON'!$1:$1048576,3,FALSE)</f>
        <v>50760</v>
      </c>
      <c r="ED8" s="166">
        <f>VLOOKUP(ED7,'GOLFER MONEY WON'!$1:$1048576,3,FALSE)</f>
        <v>580500</v>
      </c>
      <c r="EE8" s="166">
        <f>VLOOKUP(EE7,'GOLFER MONEY WON'!$1:$1048576,3,FALSE)</f>
        <v>50760</v>
      </c>
      <c r="EF8" s="166">
        <f>VLOOKUP(EF7,'GOLFER MONEY WON'!$1:$1048576,3,FALSE)</f>
        <v>79200</v>
      </c>
      <c r="EG8" s="166">
        <f>VLOOKUP(EG7,'GOLFER MONEY WON'!$1:$1048576,3,FALSE)</f>
        <v>79200</v>
      </c>
      <c r="EH8" s="166">
        <f>VLOOKUP(EH7,'GOLFER MONEY WON'!$1:$1048576,3,FALSE)</f>
        <v>79200</v>
      </c>
      <c r="EI8" s="166">
        <f>VLOOKUP(EI7,'GOLFER MONEY WON'!$1:$1048576,3,FALSE)</f>
        <v>580500</v>
      </c>
      <c r="EJ8" s="166">
        <f>VLOOKUP(EJ7,'GOLFER MONEY WON'!$1:$1048576,3,FALSE)</f>
        <v>580500</v>
      </c>
      <c r="EK8" s="166">
        <f>VLOOKUP(EK7,'GOLFER MONEY WON'!$1:$1048576,3,FALSE)</f>
        <v>97200</v>
      </c>
      <c r="EL8" s="166">
        <f>VLOOKUP(EL7,'GOLFER MONEY WON'!$1:$1048576,3,FALSE)</f>
        <v>580500</v>
      </c>
      <c r="EM8" s="166">
        <f>VLOOKUP(EM7,'GOLFER MONEY WON'!$1:$1048576,3,FALSE)</f>
        <v>79200</v>
      </c>
      <c r="EN8" s="166">
        <f>VLOOKUP(EN7,'GOLFER MONEY WON'!$1:$1048576,3,FALSE)</f>
        <v>79200</v>
      </c>
      <c r="EO8" s="166">
        <f>VLOOKUP(EO7,'GOLFER MONEY WON'!$1:$1048576,3,FALSE)</f>
        <v>79200</v>
      </c>
      <c r="EP8" s="166">
        <f>VLOOKUP(EP7,'GOLFER MONEY WON'!$1:$1048576,3,FALSE)</f>
        <v>580500</v>
      </c>
      <c r="EQ8" s="166">
        <f>VLOOKUP(EQ7,'GOLFER MONEY WON'!$1:$1048576,3,FALSE)</f>
        <v>79200</v>
      </c>
      <c r="ER8" s="166">
        <f>VLOOKUP(ER7,'GOLFER MONEY WON'!$1:$1048576,3,FALSE)</f>
        <v>66600</v>
      </c>
      <c r="ES8" s="166">
        <f>VLOOKUP(ES7,'GOLFER MONEY WON'!$1:$1048576,3,FALSE)</f>
        <v>66600</v>
      </c>
      <c r="ET8" s="166">
        <f>VLOOKUP(ET7,'GOLFER MONEY WON'!$1:$1048576,3,FALSE)</f>
        <v>79200</v>
      </c>
      <c r="EU8" s="166">
        <f>VLOOKUP(EU7,'GOLFER MONEY WON'!$1:$1048576,3,FALSE)</f>
        <v>79200</v>
      </c>
      <c r="EV8" s="166">
        <f>VLOOKUP(EV7,'GOLFER MONEY WON'!$1:$1048576,3,FALSE)</f>
        <v>66600</v>
      </c>
      <c r="EW8" s="166">
        <f>VLOOKUP(EW7,'GOLFER MONEY WON'!$1:$1048576,3,FALSE)</f>
        <v>79200</v>
      </c>
      <c r="EX8" s="166">
        <f>VLOOKUP(EX7,'GOLFER MONEY WON'!$1:$1048576,3,FALSE)</f>
        <v>50760</v>
      </c>
      <c r="EY8" s="166">
        <f>VLOOKUP(EY7,'GOLFER MONEY WON'!$1:$1048576,3,FALSE)</f>
        <v>79200</v>
      </c>
      <c r="EZ8" s="166">
        <f>VLOOKUP(EZ7,'GOLFER MONEY WON'!$1:$1048576,3,FALSE)</f>
        <v>147000</v>
      </c>
      <c r="FA8" s="166">
        <f>VLOOKUP(FA7,'GOLFER MONEY WON'!$1:$1048576,3,FALSE)</f>
        <v>79200</v>
      </c>
      <c r="FB8" s="166">
        <f>VLOOKUP(FB7,'GOLFER MONEY WON'!$1:$1048576,3,FALSE)</f>
        <v>79200</v>
      </c>
      <c r="FC8" s="166">
        <f>VLOOKUP(FC7,'GOLFER MONEY WON'!$1:$1048576,3,FALSE)</f>
        <v>66600</v>
      </c>
      <c r="FD8" s="166">
        <f>VLOOKUP(FD7,'GOLFER MONEY WON'!$1:$1048576,3,FALSE)</f>
        <v>125100</v>
      </c>
      <c r="FE8" s="166">
        <f>VLOOKUP(FE7,'GOLFER MONEY WON'!$1:$1048576,3,FALSE)</f>
        <v>0</v>
      </c>
      <c r="FF8" s="166">
        <f>VLOOKUP(FF7,'GOLFER MONEY WON'!$1:$1048576,3,FALSE)</f>
        <v>0</v>
      </c>
      <c r="FG8" s="166">
        <f>VLOOKUP(FG7,'GOLFER MONEY WON'!$1:$1048576,3,FALSE)</f>
        <v>66600</v>
      </c>
      <c r="FH8" s="166">
        <f>VLOOKUP(FH7,'GOLFER MONEY WON'!$1:$1048576,3,FALSE)</f>
        <v>66600</v>
      </c>
      <c r="FI8" s="166">
        <f>VLOOKUP(FI7,'GOLFER MONEY WON'!$1:$1048576,3,FALSE)</f>
        <v>79200</v>
      </c>
      <c r="FJ8" s="166">
        <f>VLOOKUP(FJ7,'GOLFER MONEY WON'!$1:$1048576,3,FALSE)</f>
        <v>97200</v>
      </c>
      <c r="FK8" s="166">
        <f>VLOOKUP(FK7,'GOLFER MONEY WON'!$1:$1048576,3,FALSE)</f>
        <v>79200</v>
      </c>
      <c r="FL8" s="166">
        <f>VLOOKUP(FL7,'GOLFER MONEY WON'!$1:$1048576,3,FALSE)</f>
        <v>79200</v>
      </c>
      <c r="FM8" s="166">
        <f>VLOOKUP(FM7,'GOLFER MONEY WON'!$1:$1048576,3,FALSE)</f>
        <v>50760</v>
      </c>
      <c r="FN8" s="166">
        <f>VLOOKUP(FN7,'GOLFER MONEY WON'!$1:$1048576,3,FALSE)</f>
        <v>50760</v>
      </c>
      <c r="FO8" s="166">
        <f>VLOOKUP(FO7,'GOLFER MONEY WON'!$1:$1048576,3,FALSE)</f>
        <v>79200</v>
      </c>
      <c r="FP8" s="166">
        <f>VLOOKUP(FP7,'GOLFER MONEY WON'!$1:$1048576,3,FALSE)</f>
        <v>79200</v>
      </c>
      <c r="FQ8" s="166">
        <f>VLOOKUP(FQ7,'GOLFER MONEY WON'!$1:$1048576,3,FALSE)</f>
        <v>50760</v>
      </c>
      <c r="FR8" s="166">
        <f>VLOOKUP(FR7,'GOLFER MONEY WON'!$1:$1048576,3,FALSE)</f>
        <v>147000</v>
      </c>
      <c r="FS8" s="166">
        <f>VLOOKUP(FS7,'GOLFER MONEY WON'!$1:$1048576,3,FALSE)</f>
        <v>147000</v>
      </c>
      <c r="FT8" s="166">
        <f>VLOOKUP(FT7,'GOLFER MONEY WON'!$1:$1048576,3,FALSE)</f>
        <v>97200</v>
      </c>
      <c r="FU8" s="166">
        <f>VLOOKUP(FU7,'GOLFER MONEY WON'!$1:$1048576,3,FALSE)</f>
        <v>79200</v>
      </c>
      <c r="FV8" s="166">
        <f>VLOOKUP(FV7,'GOLFER MONEY WON'!$1:$1048576,3,FALSE)</f>
        <v>66600</v>
      </c>
      <c r="FW8" s="166">
        <f>VLOOKUP(FW7,'GOLFER MONEY WON'!$1:$1048576,3,FALSE)</f>
        <v>79200</v>
      </c>
      <c r="FX8" s="166">
        <f>VLOOKUP(FX7,'GOLFER MONEY WON'!$1:$1048576,3,FALSE)</f>
        <v>744000</v>
      </c>
      <c r="FY8" s="166">
        <f>VLOOKUP(FY7,'GOLFER MONEY WON'!$1:$1048576,3,FALSE)</f>
        <v>66600</v>
      </c>
      <c r="FZ8" s="166">
        <f>VLOOKUP(FZ7,'GOLFER MONEY WON'!$1:$1048576,3,FALSE)</f>
        <v>79200</v>
      </c>
    </row>
    <row r="9" spans="1:182" s="163" customFormat="1" x14ac:dyDescent="0.2">
      <c r="A9" s="160" t="s">
        <v>8</v>
      </c>
      <c r="B9" s="161" t="s">
        <v>302</v>
      </c>
      <c r="C9" s="162" t="s">
        <v>302</v>
      </c>
      <c r="D9" s="162" t="s">
        <v>302</v>
      </c>
      <c r="E9" s="162" t="s">
        <v>91</v>
      </c>
      <c r="F9" s="162" t="s">
        <v>145</v>
      </c>
      <c r="G9" s="162" t="s">
        <v>91</v>
      </c>
      <c r="H9" s="162" t="s">
        <v>134</v>
      </c>
      <c r="I9" s="162" t="s">
        <v>220</v>
      </c>
      <c r="J9" s="162" t="s">
        <v>134</v>
      </c>
      <c r="K9" s="162" t="s">
        <v>230</v>
      </c>
      <c r="L9" s="162" t="s">
        <v>356</v>
      </c>
      <c r="M9" s="162" t="s">
        <v>356</v>
      </c>
      <c r="N9" s="162" t="s">
        <v>356</v>
      </c>
      <c r="O9" s="162" t="s">
        <v>230</v>
      </c>
      <c r="P9" s="162" t="s">
        <v>105</v>
      </c>
      <c r="Q9" s="162" t="s">
        <v>132</v>
      </c>
      <c r="R9" s="162" t="s">
        <v>134</v>
      </c>
      <c r="S9" s="162" t="s">
        <v>220</v>
      </c>
      <c r="T9" s="162" t="s">
        <v>356</v>
      </c>
      <c r="U9" s="162" t="s">
        <v>110</v>
      </c>
      <c r="V9" s="162" t="s">
        <v>356</v>
      </c>
      <c r="W9" s="162" t="s">
        <v>134</v>
      </c>
      <c r="X9" s="162" t="s">
        <v>123</v>
      </c>
      <c r="Y9" s="162" t="s">
        <v>94</v>
      </c>
      <c r="Z9" s="162" t="s">
        <v>91</v>
      </c>
      <c r="AA9" s="162" t="s">
        <v>132</v>
      </c>
      <c r="AB9" s="162" t="s">
        <v>356</v>
      </c>
      <c r="AC9" s="162" t="s">
        <v>102</v>
      </c>
      <c r="AD9" s="162" t="s">
        <v>356</v>
      </c>
      <c r="AE9" s="162" t="s">
        <v>134</v>
      </c>
      <c r="AF9" s="162" t="s">
        <v>220</v>
      </c>
      <c r="AG9" s="162" t="s">
        <v>356</v>
      </c>
      <c r="AH9" s="162" t="s">
        <v>132</v>
      </c>
      <c r="AI9" s="162" t="s">
        <v>123</v>
      </c>
      <c r="AJ9" s="162" t="s">
        <v>134</v>
      </c>
      <c r="AK9" s="162" t="s">
        <v>110</v>
      </c>
      <c r="AL9" s="162" t="s">
        <v>132</v>
      </c>
      <c r="AM9" s="162" t="s">
        <v>132</v>
      </c>
      <c r="AN9" s="162" t="s">
        <v>356</v>
      </c>
      <c r="AO9" s="162" t="s">
        <v>110</v>
      </c>
      <c r="AP9" s="162" t="s">
        <v>134</v>
      </c>
      <c r="AQ9" s="162" t="s">
        <v>132</v>
      </c>
      <c r="AR9" s="162" t="s">
        <v>134</v>
      </c>
      <c r="AS9" s="162" t="s">
        <v>134</v>
      </c>
      <c r="AT9" s="162" t="s">
        <v>230</v>
      </c>
      <c r="AU9" s="162" t="s">
        <v>356</v>
      </c>
      <c r="AV9" s="162" t="s">
        <v>132</v>
      </c>
      <c r="AW9" s="162" t="s">
        <v>356</v>
      </c>
      <c r="AX9" s="162" t="s">
        <v>356</v>
      </c>
      <c r="AY9" s="162" t="s">
        <v>109</v>
      </c>
      <c r="AZ9" s="162" t="s">
        <v>356</v>
      </c>
      <c r="BA9" s="162" t="s">
        <v>94</v>
      </c>
      <c r="BB9" s="162" t="s">
        <v>356</v>
      </c>
      <c r="BC9" s="162" t="s">
        <v>134</v>
      </c>
      <c r="BD9" s="162" t="s">
        <v>220</v>
      </c>
      <c r="BE9" s="162" t="s">
        <v>91</v>
      </c>
      <c r="BF9" s="162" t="s">
        <v>134</v>
      </c>
      <c r="BG9" s="162" t="s">
        <v>356</v>
      </c>
      <c r="BH9" s="162" t="s">
        <v>91</v>
      </c>
      <c r="BI9" s="162" t="s">
        <v>230</v>
      </c>
      <c r="BJ9" s="162" t="s">
        <v>132</v>
      </c>
      <c r="BK9" s="162" t="s">
        <v>110</v>
      </c>
      <c r="BL9" s="162" t="s">
        <v>134</v>
      </c>
      <c r="BM9" s="162" t="s">
        <v>302</v>
      </c>
      <c r="BN9" s="162" t="s">
        <v>132</v>
      </c>
      <c r="BO9" s="162" t="s">
        <v>91</v>
      </c>
      <c r="BP9" s="162" t="s">
        <v>102</v>
      </c>
      <c r="BQ9" s="162" t="s">
        <v>302</v>
      </c>
      <c r="BR9" s="162" t="s">
        <v>132</v>
      </c>
      <c r="BS9" s="162" t="s">
        <v>356</v>
      </c>
      <c r="BT9" s="162" t="s">
        <v>123</v>
      </c>
      <c r="BU9" s="162" t="s">
        <v>230</v>
      </c>
      <c r="BV9" s="162" t="s">
        <v>94</v>
      </c>
      <c r="BW9" s="162" t="s">
        <v>110</v>
      </c>
      <c r="BX9" s="162" t="s">
        <v>356</v>
      </c>
      <c r="BY9" s="162" t="s">
        <v>110</v>
      </c>
      <c r="BZ9" s="162" t="s">
        <v>110</v>
      </c>
      <c r="CA9" s="162" t="s">
        <v>105</v>
      </c>
      <c r="CB9" s="162" t="s">
        <v>132</v>
      </c>
      <c r="CC9" s="162" t="s">
        <v>110</v>
      </c>
      <c r="CD9" s="162" t="s">
        <v>230</v>
      </c>
      <c r="CE9" s="162" t="s">
        <v>356</v>
      </c>
      <c r="CF9" s="162" t="s">
        <v>91</v>
      </c>
      <c r="CG9" s="162" t="s">
        <v>109</v>
      </c>
      <c r="CH9" s="162" t="s">
        <v>134</v>
      </c>
      <c r="CI9" s="162" t="s">
        <v>110</v>
      </c>
      <c r="CJ9" s="162" t="s">
        <v>110</v>
      </c>
      <c r="CK9" s="162" t="s">
        <v>91</v>
      </c>
      <c r="CL9" s="162" t="s">
        <v>356</v>
      </c>
      <c r="CM9" s="162" t="s">
        <v>220</v>
      </c>
      <c r="CN9" s="162" t="s">
        <v>220</v>
      </c>
      <c r="CO9" s="162" t="s">
        <v>220</v>
      </c>
      <c r="CP9" s="162" t="s">
        <v>356</v>
      </c>
      <c r="CQ9" s="162" t="s">
        <v>91</v>
      </c>
      <c r="CR9" s="162" t="s">
        <v>91</v>
      </c>
      <c r="CS9" s="162" t="s">
        <v>356</v>
      </c>
      <c r="CT9" s="162" t="s">
        <v>132</v>
      </c>
      <c r="CU9" s="162" t="s">
        <v>230</v>
      </c>
      <c r="CV9" s="162" t="s">
        <v>230</v>
      </c>
      <c r="CW9" s="162" t="s">
        <v>132</v>
      </c>
      <c r="CX9" s="162" t="s">
        <v>220</v>
      </c>
      <c r="CY9" s="162" t="s">
        <v>110</v>
      </c>
      <c r="CZ9" s="162" t="s">
        <v>220</v>
      </c>
      <c r="DA9" s="162" t="s">
        <v>134</v>
      </c>
      <c r="DB9" s="162" t="s">
        <v>220</v>
      </c>
      <c r="DC9" s="162" t="s">
        <v>109</v>
      </c>
      <c r="DD9" s="162" t="s">
        <v>356</v>
      </c>
      <c r="DE9" s="162" t="s">
        <v>123</v>
      </c>
      <c r="DF9" s="162" t="s">
        <v>132</v>
      </c>
      <c r="DG9" s="162" t="s">
        <v>356</v>
      </c>
      <c r="DH9" s="162" t="s">
        <v>356</v>
      </c>
      <c r="DI9" s="162" t="s">
        <v>109</v>
      </c>
      <c r="DJ9" s="162" t="s">
        <v>356</v>
      </c>
      <c r="DK9" s="162" t="s">
        <v>356</v>
      </c>
      <c r="DL9" s="162" t="s">
        <v>356</v>
      </c>
      <c r="DM9" s="162" t="s">
        <v>102</v>
      </c>
      <c r="DN9" s="162" t="s">
        <v>132</v>
      </c>
      <c r="DO9" s="162" t="s">
        <v>134</v>
      </c>
      <c r="DP9" s="162" t="s">
        <v>302</v>
      </c>
      <c r="DQ9" s="162" t="s">
        <v>356</v>
      </c>
      <c r="DR9" s="162" t="s">
        <v>230</v>
      </c>
      <c r="DS9" s="162" t="s">
        <v>91</v>
      </c>
      <c r="DT9" s="162" t="s">
        <v>110</v>
      </c>
      <c r="DU9" s="162" t="s">
        <v>132</v>
      </c>
      <c r="DV9" s="162" t="s">
        <v>134</v>
      </c>
      <c r="DW9" s="162" t="s">
        <v>134</v>
      </c>
      <c r="DX9" s="162" t="s">
        <v>145</v>
      </c>
      <c r="DY9" s="162" t="s">
        <v>91</v>
      </c>
      <c r="DZ9" s="162" t="s">
        <v>230</v>
      </c>
      <c r="EA9" s="162" t="s">
        <v>356</v>
      </c>
      <c r="EB9" s="162" t="s">
        <v>110</v>
      </c>
      <c r="EC9" s="162" t="s">
        <v>134</v>
      </c>
      <c r="ED9" s="162" t="s">
        <v>356</v>
      </c>
      <c r="EE9" s="162" t="s">
        <v>110</v>
      </c>
      <c r="EF9" s="162" t="s">
        <v>220</v>
      </c>
      <c r="EG9" s="162" t="s">
        <v>230</v>
      </c>
      <c r="EH9" s="162" t="s">
        <v>134</v>
      </c>
      <c r="EI9" s="162" t="s">
        <v>91</v>
      </c>
      <c r="EJ9" s="162" t="s">
        <v>110</v>
      </c>
      <c r="EK9" s="162" t="s">
        <v>102</v>
      </c>
      <c r="EL9" s="162" t="s">
        <v>134</v>
      </c>
      <c r="EM9" s="162" t="s">
        <v>220</v>
      </c>
      <c r="EN9" s="162" t="s">
        <v>132</v>
      </c>
      <c r="EO9" s="162" t="s">
        <v>110</v>
      </c>
      <c r="EP9" s="162" t="s">
        <v>134</v>
      </c>
      <c r="EQ9" s="162" t="s">
        <v>132</v>
      </c>
      <c r="ER9" s="162" t="s">
        <v>132</v>
      </c>
      <c r="ES9" s="162" t="s">
        <v>220</v>
      </c>
      <c r="ET9" s="162" t="s">
        <v>230</v>
      </c>
      <c r="EU9" s="162" t="s">
        <v>102</v>
      </c>
      <c r="EV9" s="162" t="s">
        <v>91</v>
      </c>
      <c r="EW9" s="162" t="s">
        <v>109</v>
      </c>
      <c r="EX9" s="162" t="s">
        <v>356</v>
      </c>
      <c r="EY9" s="162" t="s">
        <v>356</v>
      </c>
      <c r="EZ9" s="162" t="s">
        <v>132</v>
      </c>
      <c r="FA9" s="162" t="s">
        <v>132</v>
      </c>
      <c r="FB9" s="162" t="s">
        <v>91</v>
      </c>
      <c r="FC9" s="162" t="s">
        <v>220</v>
      </c>
      <c r="FD9" s="162" t="s">
        <v>110</v>
      </c>
      <c r="FE9" s="162" t="s">
        <v>356</v>
      </c>
      <c r="FF9" s="162" t="s">
        <v>356</v>
      </c>
      <c r="FG9" s="162" t="s">
        <v>220</v>
      </c>
      <c r="FH9" s="162" t="s">
        <v>110</v>
      </c>
      <c r="FI9" s="162" t="s">
        <v>91</v>
      </c>
      <c r="FJ9" s="162" t="s">
        <v>134</v>
      </c>
      <c r="FK9" s="162" t="s">
        <v>356</v>
      </c>
      <c r="FL9" s="162" t="s">
        <v>220</v>
      </c>
      <c r="FM9" s="162" t="s">
        <v>302</v>
      </c>
      <c r="FN9" s="162" t="s">
        <v>110</v>
      </c>
      <c r="FO9" s="162" t="s">
        <v>91</v>
      </c>
      <c r="FP9" s="162" t="s">
        <v>356</v>
      </c>
      <c r="FQ9" s="162" t="s">
        <v>110</v>
      </c>
      <c r="FR9" s="162" t="s">
        <v>356</v>
      </c>
      <c r="FS9" s="162" t="s">
        <v>132</v>
      </c>
      <c r="FT9" s="162" t="s">
        <v>91</v>
      </c>
      <c r="FU9" s="162" t="s">
        <v>91</v>
      </c>
      <c r="FV9" s="162" t="s">
        <v>132</v>
      </c>
      <c r="FW9" s="162" t="s">
        <v>91</v>
      </c>
      <c r="FX9" s="162" t="s">
        <v>132</v>
      </c>
      <c r="FY9" s="162" t="s">
        <v>132</v>
      </c>
      <c r="FZ9" s="162" t="s">
        <v>356</v>
      </c>
    </row>
    <row r="10" spans="1:182" s="163" customFormat="1" x14ac:dyDescent="0.2">
      <c r="A10" s="164" t="s">
        <v>8</v>
      </c>
      <c r="B10" s="165">
        <f>VLOOKUP(B9,'GOLFER MONEY WON'!$1:$1048576,3,FALSE)</f>
        <v>79200</v>
      </c>
      <c r="C10" s="166">
        <f>VLOOKUP(C9,'GOLFER MONEY WON'!$1:$1048576,3,FALSE)</f>
        <v>79200</v>
      </c>
      <c r="D10" s="166">
        <f>VLOOKUP(D9,'GOLFER MONEY WON'!$1:$1048576,3,FALSE)</f>
        <v>79200</v>
      </c>
      <c r="E10" s="166">
        <f>VLOOKUP(E9,'GOLFER MONEY WON'!$1:$1048576,3,FALSE)</f>
        <v>50760</v>
      </c>
      <c r="F10" s="166">
        <f>VLOOKUP(F9,'GOLFER MONEY WON'!$1:$1048576,3,FALSE)</f>
        <v>580500</v>
      </c>
      <c r="G10" s="166">
        <f>VLOOKUP(G9,'GOLFER MONEY WON'!$1:$1048576,3,FALSE)</f>
        <v>50760</v>
      </c>
      <c r="H10" s="166">
        <f>VLOOKUP(H9,'GOLFER MONEY WON'!$1:$1048576,3,FALSE)</f>
        <v>66600</v>
      </c>
      <c r="I10" s="166">
        <f>VLOOKUP(I9,'GOLFER MONEY WON'!$1:$1048576,3,FALSE)</f>
        <v>125100</v>
      </c>
      <c r="J10" s="166">
        <f>VLOOKUP(J9,'GOLFER MONEY WON'!$1:$1048576,3,FALSE)</f>
        <v>66600</v>
      </c>
      <c r="K10" s="166">
        <f>VLOOKUP(K9,'GOLFER MONEY WON'!$1:$1048576,3,FALSE)</f>
        <v>580500</v>
      </c>
      <c r="L10" s="166">
        <f>VLOOKUP(L9,'GOLFER MONEY WON'!$1:$1048576,3,FALSE)</f>
        <v>261000</v>
      </c>
      <c r="M10" s="166">
        <f>VLOOKUP(M9,'GOLFER MONEY WON'!$1:$1048576,3,FALSE)</f>
        <v>261000</v>
      </c>
      <c r="N10" s="166">
        <f>VLOOKUP(N9,'GOLFER MONEY WON'!$1:$1048576,3,FALSE)</f>
        <v>261000</v>
      </c>
      <c r="O10" s="166">
        <f>VLOOKUP(O9,'GOLFER MONEY WON'!$1:$1048576,3,FALSE)</f>
        <v>580500</v>
      </c>
      <c r="P10" s="166">
        <f>VLOOKUP(P9,'GOLFER MONEY WON'!$1:$1048576,3,FALSE)</f>
        <v>432000</v>
      </c>
      <c r="Q10" s="166">
        <f>VLOOKUP(Q9,'GOLFER MONEY WON'!$1:$1048576,3,FALSE)</f>
        <v>0</v>
      </c>
      <c r="R10" s="166">
        <f>VLOOKUP(R9,'GOLFER MONEY WON'!$1:$1048576,3,FALSE)</f>
        <v>66600</v>
      </c>
      <c r="S10" s="166">
        <f>VLOOKUP(S9,'GOLFER MONEY WON'!$1:$1048576,3,FALSE)</f>
        <v>125100</v>
      </c>
      <c r="T10" s="166">
        <f>VLOOKUP(T9,'GOLFER MONEY WON'!$1:$1048576,3,FALSE)</f>
        <v>261000</v>
      </c>
      <c r="U10" s="166">
        <f>VLOOKUP(U9,'GOLFER MONEY WON'!$1:$1048576,3,FALSE)</f>
        <v>147000</v>
      </c>
      <c r="V10" s="166">
        <f>VLOOKUP(V9,'GOLFER MONEY WON'!$1:$1048576,3,FALSE)</f>
        <v>261000</v>
      </c>
      <c r="W10" s="166">
        <f>VLOOKUP(W9,'GOLFER MONEY WON'!$1:$1048576,3,FALSE)</f>
        <v>66600</v>
      </c>
      <c r="X10" s="166">
        <f>VLOOKUP(X9,'GOLFER MONEY WON'!$1:$1048576,3,FALSE)</f>
        <v>261000</v>
      </c>
      <c r="Y10" s="166">
        <f>VLOOKUP(Y9,'GOLFER MONEY WON'!$1:$1048576,3,FALSE)</f>
        <v>744000</v>
      </c>
      <c r="Z10" s="166">
        <f>VLOOKUP(Z9,'GOLFER MONEY WON'!$1:$1048576,3,FALSE)</f>
        <v>50760</v>
      </c>
      <c r="AA10" s="166">
        <f>VLOOKUP(AA9,'GOLFER MONEY WON'!$1:$1048576,3,FALSE)</f>
        <v>0</v>
      </c>
      <c r="AB10" s="166">
        <f>VLOOKUP(AB9,'GOLFER MONEY WON'!$1:$1048576,3,FALSE)</f>
        <v>261000</v>
      </c>
      <c r="AC10" s="166">
        <f>VLOOKUP(AC9,'GOLFER MONEY WON'!$1:$1048576,3,FALSE)</f>
        <v>261000</v>
      </c>
      <c r="AD10" s="166">
        <f>VLOOKUP(AD9,'GOLFER MONEY WON'!$1:$1048576,3,FALSE)</f>
        <v>261000</v>
      </c>
      <c r="AE10" s="166">
        <f>VLOOKUP(AE9,'GOLFER MONEY WON'!$1:$1048576,3,FALSE)</f>
        <v>66600</v>
      </c>
      <c r="AF10" s="166">
        <f>VLOOKUP(AF9,'GOLFER MONEY WON'!$1:$1048576,3,FALSE)</f>
        <v>125100</v>
      </c>
      <c r="AG10" s="166">
        <f>VLOOKUP(AG9,'GOLFER MONEY WON'!$1:$1048576,3,FALSE)</f>
        <v>261000</v>
      </c>
      <c r="AH10" s="166">
        <f>VLOOKUP(AH9,'GOLFER MONEY WON'!$1:$1048576,3,FALSE)</f>
        <v>0</v>
      </c>
      <c r="AI10" s="166">
        <f>VLOOKUP(AI9,'GOLFER MONEY WON'!$1:$1048576,3,FALSE)</f>
        <v>261000</v>
      </c>
      <c r="AJ10" s="166">
        <f>VLOOKUP(AJ9,'GOLFER MONEY WON'!$1:$1048576,3,FALSE)</f>
        <v>66600</v>
      </c>
      <c r="AK10" s="166">
        <f>VLOOKUP(AK9,'GOLFER MONEY WON'!$1:$1048576,3,FALSE)</f>
        <v>147000</v>
      </c>
      <c r="AL10" s="166">
        <f>VLOOKUP(AL9,'GOLFER MONEY WON'!$1:$1048576,3,FALSE)</f>
        <v>0</v>
      </c>
      <c r="AM10" s="166">
        <f>VLOOKUP(AM9,'GOLFER MONEY WON'!$1:$1048576,3,FALSE)</f>
        <v>0</v>
      </c>
      <c r="AN10" s="166">
        <f>VLOOKUP(AN9,'GOLFER MONEY WON'!$1:$1048576,3,FALSE)</f>
        <v>261000</v>
      </c>
      <c r="AO10" s="166">
        <f>VLOOKUP(AO9,'GOLFER MONEY WON'!$1:$1048576,3,FALSE)</f>
        <v>147000</v>
      </c>
      <c r="AP10" s="166">
        <f>VLOOKUP(AP9,'GOLFER MONEY WON'!$1:$1048576,3,FALSE)</f>
        <v>66600</v>
      </c>
      <c r="AQ10" s="166">
        <f>VLOOKUP(AQ9,'GOLFER MONEY WON'!$1:$1048576,3,FALSE)</f>
        <v>0</v>
      </c>
      <c r="AR10" s="166">
        <f>VLOOKUP(AR9,'GOLFER MONEY WON'!$1:$1048576,3,FALSE)</f>
        <v>66600</v>
      </c>
      <c r="AS10" s="166">
        <f>VLOOKUP(AS9,'GOLFER MONEY WON'!$1:$1048576,3,FALSE)</f>
        <v>66600</v>
      </c>
      <c r="AT10" s="166">
        <f>VLOOKUP(AT9,'GOLFER MONEY WON'!$1:$1048576,3,FALSE)</f>
        <v>580500</v>
      </c>
      <c r="AU10" s="166">
        <f>VLOOKUP(AU9,'GOLFER MONEY WON'!$1:$1048576,3,FALSE)</f>
        <v>261000</v>
      </c>
      <c r="AV10" s="166">
        <f>VLOOKUP(AV9,'GOLFER MONEY WON'!$1:$1048576,3,FALSE)</f>
        <v>0</v>
      </c>
      <c r="AW10" s="166">
        <f>VLOOKUP(AW9,'GOLFER MONEY WON'!$1:$1048576,3,FALSE)</f>
        <v>261000</v>
      </c>
      <c r="AX10" s="166">
        <f>VLOOKUP(AX9,'GOLFER MONEY WON'!$1:$1048576,3,FALSE)</f>
        <v>261000</v>
      </c>
      <c r="AY10" s="166">
        <f>VLOOKUP(AY9,'GOLFER MONEY WON'!$1:$1048576,3,FALSE)</f>
        <v>111600</v>
      </c>
      <c r="AZ10" s="166">
        <f>VLOOKUP(AZ9,'GOLFER MONEY WON'!$1:$1048576,3,FALSE)</f>
        <v>261000</v>
      </c>
      <c r="BA10" s="166">
        <f>VLOOKUP(BA9,'GOLFER MONEY WON'!$1:$1048576,3,FALSE)</f>
        <v>744000</v>
      </c>
      <c r="BB10" s="166">
        <f>VLOOKUP(BB9,'GOLFER MONEY WON'!$1:$1048576,3,FALSE)</f>
        <v>261000</v>
      </c>
      <c r="BC10" s="166">
        <f>VLOOKUP(BC9,'GOLFER MONEY WON'!$1:$1048576,3,FALSE)</f>
        <v>66600</v>
      </c>
      <c r="BD10" s="166">
        <f>VLOOKUP(BD9,'GOLFER MONEY WON'!$1:$1048576,3,FALSE)</f>
        <v>125100</v>
      </c>
      <c r="BE10" s="166">
        <f>VLOOKUP(BE9,'GOLFER MONEY WON'!$1:$1048576,3,FALSE)</f>
        <v>50760</v>
      </c>
      <c r="BF10" s="166">
        <f>VLOOKUP(BF9,'GOLFER MONEY WON'!$1:$1048576,3,FALSE)</f>
        <v>66600</v>
      </c>
      <c r="BG10" s="166">
        <f>VLOOKUP(BG9,'GOLFER MONEY WON'!$1:$1048576,3,FALSE)</f>
        <v>261000</v>
      </c>
      <c r="BH10" s="166">
        <f>VLOOKUP(BH9,'GOLFER MONEY WON'!$1:$1048576,3,FALSE)</f>
        <v>50760</v>
      </c>
      <c r="BI10" s="166">
        <f>VLOOKUP(BI9,'GOLFER MONEY WON'!$1:$1048576,3,FALSE)</f>
        <v>580500</v>
      </c>
      <c r="BJ10" s="166">
        <f>VLOOKUP(BJ9,'GOLFER MONEY WON'!$1:$1048576,3,FALSE)</f>
        <v>0</v>
      </c>
      <c r="BK10" s="166">
        <f>VLOOKUP(BK9,'GOLFER MONEY WON'!$1:$1048576,3,FALSE)</f>
        <v>147000</v>
      </c>
      <c r="BL10" s="166">
        <f>VLOOKUP(BL9,'GOLFER MONEY WON'!$1:$1048576,3,FALSE)</f>
        <v>66600</v>
      </c>
      <c r="BM10" s="166">
        <f>VLOOKUP(BM9,'GOLFER MONEY WON'!$1:$1048576,3,FALSE)</f>
        <v>79200</v>
      </c>
      <c r="BN10" s="166">
        <f>VLOOKUP(BN9,'GOLFER MONEY WON'!$1:$1048576,3,FALSE)</f>
        <v>0</v>
      </c>
      <c r="BO10" s="166">
        <f>VLOOKUP(BO9,'GOLFER MONEY WON'!$1:$1048576,3,FALSE)</f>
        <v>50760</v>
      </c>
      <c r="BP10" s="166">
        <f>VLOOKUP(BP9,'GOLFER MONEY WON'!$1:$1048576,3,FALSE)</f>
        <v>261000</v>
      </c>
      <c r="BQ10" s="166">
        <f>VLOOKUP(BQ9,'GOLFER MONEY WON'!$1:$1048576,3,FALSE)</f>
        <v>79200</v>
      </c>
      <c r="BR10" s="166">
        <f>VLOOKUP(BR9,'GOLFER MONEY WON'!$1:$1048576,3,FALSE)</f>
        <v>0</v>
      </c>
      <c r="BS10" s="166">
        <f>VLOOKUP(BS9,'GOLFER MONEY WON'!$1:$1048576,3,FALSE)</f>
        <v>261000</v>
      </c>
      <c r="BT10" s="166">
        <f>VLOOKUP(BT9,'GOLFER MONEY WON'!$1:$1048576,3,FALSE)</f>
        <v>261000</v>
      </c>
      <c r="BU10" s="166">
        <f>VLOOKUP(BU9,'GOLFER MONEY WON'!$1:$1048576,3,FALSE)</f>
        <v>580500</v>
      </c>
      <c r="BV10" s="166">
        <f>VLOOKUP(BV9,'GOLFER MONEY WON'!$1:$1048576,3,FALSE)</f>
        <v>744000</v>
      </c>
      <c r="BW10" s="166">
        <f>VLOOKUP(BW9,'GOLFER MONEY WON'!$1:$1048576,3,FALSE)</f>
        <v>147000</v>
      </c>
      <c r="BX10" s="166">
        <f>VLOOKUP(BX9,'GOLFER MONEY WON'!$1:$1048576,3,FALSE)</f>
        <v>261000</v>
      </c>
      <c r="BY10" s="166">
        <f>VLOOKUP(BY9,'GOLFER MONEY WON'!$1:$1048576,3,FALSE)</f>
        <v>147000</v>
      </c>
      <c r="BZ10" s="166">
        <f>VLOOKUP(BZ9,'GOLFER MONEY WON'!$1:$1048576,3,FALSE)</f>
        <v>147000</v>
      </c>
      <c r="CA10" s="166">
        <f>VLOOKUP(CA9,'GOLFER MONEY WON'!$1:$1048576,3,FALSE)</f>
        <v>432000</v>
      </c>
      <c r="CB10" s="166">
        <f>VLOOKUP(CB9,'GOLFER MONEY WON'!$1:$1048576,3,FALSE)</f>
        <v>0</v>
      </c>
      <c r="CC10" s="166">
        <f>VLOOKUP(CC9,'GOLFER MONEY WON'!$1:$1048576,3,FALSE)</f>
        <v>147000</v>
      </c>
      <c r="CD10" s="166">
        <f>VLOOKUP(CD9,'GOLFER MONEY WON'!$1:$1048576,3,FALSE)</f>
        <v>580500</v>
      </c>
      <c r="CE10" s="166">
        <f>VLOOKUP(CE9,'GOLFER MONEY WON'!$1:$1048576,3,FALSE)</f>
        <v>261000</v>
      </c>
      <c r="CF10" s="166">
        <f>VLOOKUP(CF9,'GOLFER MONEY WON'!$1:$1048576,3,FALSE)</f>
        <v>50760</v>
      </c>
      <c r="CG10" s="166">
        <f>VLOOKUP(CG9,'GOLFER MONEY WON'!$1:$1048576,3,FALSE)</f>
        <v>111600</v>
      </c>
      <c r="CH10" s="166">
        <f>VLOOKUP(CH9,'GOLFER MONEY WON'!$1:$1048576,3,FALSE)</f>
        <v>66600</v>
      </c>
      <c r="CI10" s="166">
        <f>VLOOKUP(CI9,'GOLFER MONEY WON'!$1:$1048576,3,FALSE)</f>
        <v>147000</v>
      </c>
      <c r="CJ10" s="166">
        <f>VLOOKUP(CJ9,'GOLFER MONEY WON'!$1:$1048576,3,FALSE)</f>
        <v>147000</v>
      </c>
      <c r="CK10" s="166">
        <f>VLOOKUP(CK9,'GOLFER MONEY WON'!$1:$1048576,3,FALSE)</f>
        <v>50760</v>
      </c>
      <c r="CL10" s="166">
        <f>VLOOKUP(CL9,'GOLFER MONEY WON'!$1:$1048576,3,FALSE)</f>
        <v>261000</v>
      </c>
      <c r="CM10" s="166">
        <f>VLOOKUP(CM9,'GOLFER MONEY WON'!$1:$1048576,3,FALSE)</f>
        <v>125100</v>
      </c>
      <c r="CN10" s="166">
        <f>VLOOKUP(CN9,'GOLFER MONEY WON'!$1:$1048576,3,FALSE)</f>
        <v>125100</v>
      </c>
      <c r="CO10" s="166">
        <f>VLOOKUP(CO9,'GOLFER MONEY WON'!$1:$1048576,3,FALSE)</f>
        <v>125100</v>
      </c>
      <c r="CP10" s="166">
        <f>VLOOKUP(CP9,'GOLFER MONEY WON'!$1:$1048576,3,FALSE)</f>
        <v>261000</v>
      </c>
      <c r="CQ10" s="166">
        <f>VLOOKUP(CQ9,'GOLFER MONEY WON'!$1:$1048576,3,FALSE)</f>
        <v>50760</v>
      </c>
      <c r="CR10" s="166">
        <f>VLOOKUP(CR9,'GOLFER MONEY WON'!$1:$1048576,3,FALSE)</f>
        <v>50760</v>
      </c>
      <c r="CS10" s="166">
        <f>VLOOKUP(CS9,'GOLFER MONEY WON'!$1:$1048576,3,FALSE)</f>
        <v>261000</v>
      </c>
      <c r="CT10" s="166">
        <f>VLOOKUP(CT9,'GOLFER MONEY WON'!$1:$1048576,3,FALSE)</f>
        <v>0</v>
      </c>
      <c r="CU10" s="166">
        <f>VLOOKUP(CU9,'GOLFER MONEY WON'!$1:$1048576,3,FALSE)</f>
        <v>580500</v>
      </c>
      <c r="CV10" s="166">
        <f>VLOOKUP(CV9,'GOLFER MONEY WON'!$1:$1048576,3,FALSE)</f>
        <v>580500</v>
      </c>
      <c r="CW10" s="166">
        <f>VLOOKUP(CW9,'GOLFER MONEY WON'!$1:$1048576,3,FALSE)</f>
        <v>0</v>
      </c>
      <c r="CX10" s="166">
        <f>VLOOKUP(CX9,'GOLFER MONEY WON'!$1:$1048576,3,FALSE)</f>
        <v>125100</v>
      </c>
      <c r="CY10" s="166">
        <f>VLOOKUP(CY9,'GOLFER MONEY WON'!$1:$1048576,3,FALSE)</f>
        <v>147000</v>
      </c>
      <c r="CZ10" s="166">
        <f>VLOOKUP(CZ9,'GOLFER MONEY WON'!$1:$1048576,3,FALSE)</f>
        <v>125100</v>
      </c>
      <c r="DA10" s="166">
        <f>VLOOKUP(DA9,'GOLFER MONEY WON'!$1:$1048576,3,FALSE)</f>
        <v>66600</v>
      </c>
      <c r="DB10" s="166">
        <f>VLOOKUP(DB9,'GOLFER MONEY WON'!$1:$1048576,3,FALSE)</f>
        <v>125100</v>
      </c>
      <c r="DC10" s="166">
        <f>VLOOKUP(DC9,'GOLFER MONEY WON'!$1:$1048576,3,FALSE)</f>
        <v>111600</v>
      </c>
      <c r="DD10" s="166">
        <f>VLOOKUP(DD9,'GOLFER MONEY WON'!$1:$1048576,3,FALSE)</f>
        <v>261000</v>
      </c>
      <c r="DE10" s="166">
        <f>VLOOKUP(DE9,'GOLFER MONEY WON'!$1:$1048576,3,FALSE)</f>
        <v>261000</v>
      </c>
      <c r="DF10" s="166">
        <f>VLOOKUP(DF9,'GOLFER MONEY WON'!$1:$1048576,3,FALSE)</f>
        <v>0</v>
      </c>
      <c r="DG10" s="166">
        <f>VLOOKUP(DG9,'GOLFER MONEY WON'!$1:$1048576,3,FALSE)</f>
        <v>261000</v>
      </c>
      <c r="DH10" s="166">
        <f>VLOOKUP(DH9,'GOLFER MONEY WON'!$1:$1048576,3,FALSE)</f>
        <v>261000</v>
      </c>
      <c r="DI10" s="166">
        <f>VLOOKUP(DI9,'GOLFER MONEY WON'!$1:$1048576,3,FALSE)</f>
        <v>111600</v>
      </c>
      <c r="DJ10" s="166">
        <f>VLOOKUP(DJ9,'GOLFER MONEY WON'!$1:$1048576,3,FALSE)</f>
        <v>261000</v>
      </c>
      <c r="DK10" s="166">
        <f>VLOOKUP(DK9,'GOLFER MONEY WON'!$1:$1048576,3,FALSE)</f>
        <v>261000</v>
      </c>
      <c r="DL10" s="166">
        <f>VLOOKUP(DL9,'GOLFER MONEY WON'!$1:$1048576,3,FALSE)</f>
        <v>261000</v>
      </c>
      <c r="DM10" s="166">
        <f>VLOOKUP(DM9,'GOLFER MONEY WON'!$1:$1048576,3,FALSE)</f>
        <v>261000</v>
      </c>
      <c r="DN10" s="166">
        <f>VLOOKUP(DN9,'GOLFER MONEY WON'!$1:$1048576,3,FALSE)</f>
        <v>0</v>
      </c>
      <c r="DO10" s="166">
        <f>VLOOKUP(DO9,'GOLFER MONEY WON'!$1:$1048576,3,FALSE)</f>
        <v>66600</v>
      </c>
      <c r="DP10" s="166">
        <f>VLOOKUP(DP9,'GOLFER MONEY WON'!$1:$1048576,3,FALSE)</f>
        <v>79200</v>
      </c>
      <c r="DQ10" s="166">
        <f>VLOOKUP(DQ9,'GOLFER MONEY WON'!$1:$1048576,3,FALSE)</f>
        <v>261000</v>
      </c>
      <c r="DR10" s="166">
        <f>VLOOKUP(DR9,'GOLFER MONEY WON'!$1:$1048576,3,FALSE)</f>
        <v>580500</v>
      </c>
      <c r="DS10" s="166">
        <f>VLOOKUP(DS9,'GOLFER MONEY WON'!$1:$1048576,3,FALSE)</f>
        <v>50760</v>
      </c>
      <c r="DT10" s="166">
        <f>VLOOKUP(DT9,'GOLFER MONEY WON'!$1:$1048576,3,FALSE)</f>
        <v>147000</v>
      </c>
      <c r="DU10" s="166">
        <f>VLOOKUP(DU9,'GOLFER MONEY WON'!$1:$1048576,3,FALSE)</f>
        <v>0</v>
      </c>
      <c r="DV10" s="166">
        <f>VLOOKUP(DV9,'GOLFER MONEY WON'!$1:$1048576,3,FALSE)</f>
        <v>66600</v>
      </c>
      <c r="DW10" s="166">
        <f>VLOOKUP(DW9,'GOLFER MONEY WON'!$1:$1048576,3,FALSE)</f>
        <v>66600</v>
      </c>
      <c r="DX10" s="166">
        <f>VLOOKUP(DX9,'GOLFER MONEY WON'!$1:$1048576,3,FALSE)</f>
        <v>580500</v>
      </c>
      <c r="DY10" s="166">
        <f>VLOOKUP(DY9,'GOLFER MONEY WON'!$1:$1048576,3,FALSE)</f>
        <v>50760</v>
      </c>
      <c r="DZ10" s="166">
        <f>VLOOKUP(DZ9,'GOLFER MONEY WON'!$1:$1048576,3,FALSE)</f>
        <v>580500</v>
      </c>
      <c r="EA10" s="166">
        <f>VLOOKUP(EA9,'GOLFER MONEY WON'!$1:$1048576,3,FALSE)</f>
        <v>261000</v>
      </c>
      <c r="EB10" s="166">
        <f>VLOOKUP(EB9,'GOLFER MONEY WON'!$1:$1048576,3,FALSE)</f>
        <v>147000</v>
      </c>
      <c r="EC10" s="166">
        <f>VLOOKUP(EC9,'GOLFER MONEY WON'!$1:$1048576,3,FALSE)</f>
        <v>66600</v>
      </c>
      <c r="ED10" s="166">
        <f>VLOOKUP(ED9,'GOLFER MONEY WON'!$1:$1048576,3,FALSE)</f>
        <v>261000</v>
      </c>
      <c r="EE10" s="166">
        <f>VLOOKUP(EE9,'GOLFER MONEY WON'!$1:$1048576,3,FALSE)</f>
        <v>147000</v>
      </c>
      <c r="EF10" s="166">
        <f>VLOOKUP(EF9,'GOLFER MONEY WON'!$1:$1048576,3,FALSE)</f>
        <v>125100</v>
      </c>
      <c r="EG10" s="166">
        <f>VLOOKUP(EG9,'GOLFER MONEY WON'!$1:$1048576,3,FALSE)</f>
        <v>580500</v>
      </c>
      <c r="EH10" s="166">
        <f>VLOOKUP(EH9,'GOLFER MONEY WON'!$1:$1048576,3,FALSE)</f>
        <v>66600</v>
      </c>
      <c r="EI10" s="166">
        <f>VLOOKUP(EI9,'GOLFER MONEY WON'!$1:$1048576,3,FALSE)</f>
        <v>50760</v>
      </c>
      <c r="EJ10" s="166">
        <f>VLOOKUP(EJ9,'GOLFER MONEY WON'!$1:$1048576,3,FALSE)</f>
        <v>147000</v>
      </c>
      <c r="EK10" s="166">
        <f>VLOOKUP(EK9,'GOLFER MONEY WON'!$1:$1048576,3,FALSE)</f>
        <v>261000</v>
      </c>
      <c r="EL10" s="166">
        <f>VLOOKUP(EL9,'GOLFER MONEY WON'!$1:$1048576,3,FALSE)</f>
        <v>66600</v>
      </c>
      <c r="EM10" s="166">
        <f>VLOOKUP(EM9,'GOLFER MONEY WON'!$1:$1048576,3,FALSE)</f>
        <v>125100</v>
      </c>
      <c r="EN10" s="166">
        <f>VLOOKUP(EN9,'GOLFER MONEY WON'!$1:$1048576,3,FALSE)</f>
        <v>0</v>
      </c>
      <c r="EO10" s="166">
        <f>VLOOKUP(EO9,'GOLFER MONEY WON'!$1:$1048576,3,FALSE)</f>
        <v>147000</v>
      </c>
      <c r="EP10" s="166">
        <f>VLOOKUP(EP9,'GOLFER MONEY WON'!$1:$1048576,3,FALSE)</f>
        <v>66600</v>
      </c>
      <c r="EQ10" s="166">
        <f>VLOOKUP(EQ9,'GOLFER MONEY WON'!$1:$1048576,3,FALSE)</f>
        <v>0</v>
      </c>
      <c r="ER10" s="166">
        <f>VLOOKUP(ER9,'GOLFER MONEY WON'!$1:$1048576,3,FALSE)</f>
        <v>0</v>
      </c>
      <c r="ES10" s="166">
        <f>VLOOKUP(ES9,'GOLFER MONEY WON'!$1:$1048576,3,FALSE)</f>
        <v>125100</v>
      </c>
      <c r="ET10" s="166">
        <f>VLOOKUP(ET9,'GOLFER MONEY WON'!$1:$1048576,3,FALSE)</f>
        <v>580500</v>
      </c>
      <c r="EU10" s="166">
        <f>VLOOKUP(EU9,'GOLFER MONEY WON'!$1:$1048576,3,FALSE)</f>
        <v>261000</v>
      </c>
      <c r="EV10" s="166">
        <f>VLOOKUP(EV9,'GOLFER MONEY WON'!$1:$1048576,3,FALSE)</f>
        <v>50760</v>
      </c>
      <c r="EW10" s="166">
        <f>VLOOKUP(EW9,'GOLFER MONEY WON'!$1:$1048576,3,FALSE)</f>
        <v>111600</v>
      </c>
      <c r="EX10" s="166">
        <f>VLOOKUP(EX9,'GOLFER MONEY WON'!$1:$1048576,3,FALSE)</f>
        <v>261000</v>
      </c>
      <c r="EY10" s="166">
        <f>VLOOKUP(EY9,'GOLFER MONEY WON'!$1:$1048576,3,FALSE)</f>
        <v>261000</v>
      </c>
      <c r="EZ10" s="166">
        <f>VLOOKUP(EZ9,'GOLFER MONEY WON'!$1:$1048576,3,FALSE)</f>
        <v>0</v>
      </c>
      <c r="FA10" s="166">
        <f>VLOOKUP(FA9,'GOLFER MONEY WON'!$1:$1048576,3,FALSE)</f>
        <v>0</v>
      </c>
      <c r="FB10" s="166">
        <f>VLOOKUP(FB9,'GOLFER MONEY WON'!$1:$1048576,3,FALSE)</f>
        <v>50760</v>
      </c>
      <c r="FC10" s="166">
        <f>VLOOKUP(FC9,'GOLFER MONEY WON'!$1:$1048576,3,FALSE)</f>
        <v>125100</v>
      </c>
      <c r="FD10" s="166">
        <f>VLOOKUP(FD9,'GOLFER MONEY WON'!$1:$1048576,3,FALSE)</f>
        <v>147000</v>
      </c>
      <c r="FE10" s="166">
        <f>VLOOKUP(FE9,'GOLFER MONEY WON'!$1:$1048576,3,FALSE)</f>
        <v>261000</v>
      </c>
      <c r="FF10" s="166">
        <f>VLOOKUP(FF9,'GOLFER MONEY WON'!$1:$1048576,3,FALSE)</f>
        <v>261000</v>
      </c>
      <c r="FG10" s="166">
        <f>VLOOKUP(FG9,'GOLFER MONEY WON'!$1:$1048576,3,FALSE)</f>
        <v>125100</v>
      </c>
      <c r="FH10" s="166">
        <f>VLOOKUP(FH9,'GOLFER MONEY WON'!$1:$1048576,3,FALSE)</f>
        <v>147000</v>
      </c>
      <c r="FI10" s="166">
        <f>VLOOKUP(FI9,'GOLFER MONEY WON'!$1:$1048576,3,FALSE)</f>
        <v>50760</v>
      </c>
      <c r="FJ10" s="166">
        <f>VLOOKUP(FJ9,'GOLFER MONEY WON'!$1:$1048576,3,FALSE)</f>
        <v>66600</v>
      </c>
      <c r="FK10" s="166">
        <f>VLOOKUP(FK9,'GOLFER MONEY WON'!$1:$1048576,3,FALSE)</f>
        <v>261000</v>
      </c>
      <c r="FL10" s="166">
        <f>VLOOKUP(FL9,'GOLFER MONEY WON'!$1:$1048576,3,FALSE)</f>
        <v>125100</v>
      </c>
      <c r="FM10" s="166">
        <f>VLOOKUP(FM9,'GOLFER MONEY WON'!$1:$1048576,3,FALSE)</f>
        <v>79200</v>
      </c>
      <c r="FN10" s="166">
        <f>VLOOKUP(FN9,'GOLFER MONEY WON'!$1:$1048576,3,FALSE)</f>
        <v>147000</v>
      </c>
      <c r="FO10" s="166">
        <f>VLOOKUP(FO9,'GOLFER MONEY WON'!$1:$1048576,3,FALSE)</f>
        <v>50760</v>
      </c>
      <c r="FP10" s="166">
        <f>VLOOKUP(FP9,'GOLFER MONEY WON'!$1:$1048576,3,FALSE)</f>
        <v>261000</v>
      </c>
      <c r="FQ10" s="166">
        <f>VLOOKUP(FQ9,'GOLFER MONEY WON'!$1:$1048576,3,FALSE)</f>
        <v>147000</v>
      </c>
      <c r="FR10" s="166">
        <f>VLOOKUP(FR9,'GOLFER MONEY WON'!$1:$1048576,3,FALSE)</f>
        <v>261000</v>
      </c>
      <c r="FS10" s="166">
        <f>VLOOKUP(FS9,'GOLFER MONEY WON'!$1:$1048576,3,FALSE)</f>
        <v>0</v>
      </c>
      <c r="FT10" s="166">
        <f>VLOOKUP(FT9,'GOLFER MONEY WON'!$1:$1048576,3,FALSE)</f>
        <v>50760</v>
      </c>
      <c r="FU10" s="166">
        <f>VLOOKUP(FU9,'GOLFER MONEY WON'!$1:$1048576,3,FALSE)</f>
        <v>50760</v>
      </c>
      <c r="FV10" s="166">
        <f>VLOOKUP(FV9,'GOLFER MONEY WON'!$1:$1048576,3,FALSE)</f>
        <v>0</v>
      </c>
      <c r="FW10" s="166">
        <f>VLOOKUP(FW9,'GOLFER MONEY WON'!$1:$1048576,3,FALSE)</f>
        <v>50760</v>
      </c>
      <c r="FX10" s="166">
        <f>VLOOKUP(FX9,'GOLFER MONEY WON'!$1:$1048576,3,FALSE)</f>
        <v>0</v>
      </c>
      <c r="FY10" s="166">
        <f>VLOOKUP(FY9,'GOLFER MONEY WON'!$1:$1048576,3,FALSE)</f>
        <v>0</v>
      </c>
      <c r="FZ10" s="166">
        <f>VLOOKUP(FZ9,'GOLFER MONEY WON'!$1:$1048576,3,FALSE)</f>
        <v>261000</v>
      </c>
    </row>
    <row r="11" spans="1:182" s="163" customFormat="1" x14ac:dyDescent="0.2">
      <c r="A11" s="160" t="s">
        <v>8</v>
      </c>
      <c r="B11" s="161" t="s">
        <v>110</v>
      </c>
      <c r="C11" s="162" t="s">
        <v>230</v>
      </c>
      <c r="D11" s="162" t="s">
        <v>356</v>
      </c>
      <c r="E11" s="162" t="s">
        <v>230</v>
      </c>
      <c r="F11" s="162" t="s">
        <v>100</v>
      </c>
      <c r="G11" s="162" t="s">
        <v>100</v>
      </c>
      <c r="H11" s="162" t="s">
        <v>230</v>
      </c>
      <c r="I11" s="162" t="s">
        <v>230</v>
      </c>
      <c r="J11" s="162" t="s">
        <v>91</v>
      </c>
      <c r="K11" s="162" t="s">
        <v>110</v>
      </c>
      <c r="L11" s="162" t="s">
        <v>145</v>
      </c>
      <c r="M11" s="162" t="s">
        <v>100</v>
      </c>
      <c r="N11" s="162" t="s">
        <v>145</v>
      </c>
      <c r="O11" s="162" t="s">
        <v>134</v>
      </c>
      <c r="P11" s="162" t="s">
        <v>220</v>
      </c>
      <c r="Q11" s="162" t="s">
        <v>100</v>
      </c>
      <c r="R11" s="162" t="s">
        <v>110</v>
      </c>
      <c r="S11" s="162" t="s">
        <v>145</v>
      </c>
      <c r="T11" s="162" t="s">
        <v>230</v>
      </c>
      <c r="U11" s="162" t="s">
        <v>145</v>
      </c>
      <c r="V11" s="162" t="s">
        <v>134</v>
      </c>
      <c r="W11" s="162" t="s">
        <v>110</v>
      </c>
      <c r="X11" s="162" t="s">
        <v>356</v>
      </c>
      <c r="Y11" s="162" t="s">
        <v>91</v>
      </c>
      <c r="Z11" s="162" t="s">
        <v>145</v>
      </c>
      <c r="AA11" s="162" t="s">
        <v>145</v>
      </c>
      <c r="AB11" s="162" t="s">
        <v>145</v>
      </c>
      <c r="AC11" s="162" t="s">
        <v>110</v>
      </c>
      <c r="AD11" s="162" t="s">
        <v>230</v>
      </c>
      <c r="AE11" s="162" t="s">
        <v>100</v>
      </c>
      <c r="AF11" s="162" t="s">
        <v>134</v>
      </c>
      <c r="AG11" s="162" t="s">
        <v>303</v>
      </c>
      <c r="AH11" s="162" t="s">
        <v>356</v>
      </c>
      <c r="AI11" s="162" t="s">
        <v>356</v>
      </c>
      <c r="AJ11" s="162" t="s">
        <v>230</v>
      </c>
      <c r="AK11" s="162" t="s">
        <v>220</v>
      </c>
      <c r="AL11" s="162" t="s">
        <v>91</v>
      </c>
      <c r="AM11" s="162" t="s">
        <v>100</v>
      </c>
      <c r="AN11" s="162" t="s">
        <v>91</v>
      </c>
      <c r="AO11" s="162" t="s">
        <v>134</v>
      </c>
      <c r="AP11" s="162" t="s">
        <v>302</v>
      </c>
      <c r="AQ11" s="162" t="s">
        <v>91</v>
      </c>
      <c r="AR11" s="162" t="s">
        <v>102</v>
      </c>
      <c r="AS11" s="162" t="s">
        <v>110</v>
      </c>
      <c r="AT11" s="162" t="s">
        <v>110</v>
      </c>
      <c r="AU11" s="162" t="s">
        <v>110</v>
      </c>
      <c r="AV11" s="162" t="s">
        <v>356</v>
      </c>
      <c r="AW11" s="162" t="s">
        <v>100</v>
      </c>
      <c r="AX11" s="162" t="s">
        <v>302</v>
      </c>
      <c r="AY11" s="162" t="s">
        <v>145</v>
      </c>
      <c r="AZ11" s="162" t="s">
        <v>145</v>
      </c>
      <c r="BA11" s="162" t="s">
        <v>145</v>
      </c>
      <c r="BB11" s="162" t="s">
        <v>110</v>
      </c>
      <c r="BC11" s="162" t="s">
        <v>100</v>
      </c>
      <c r="BD11" s="162" t="s">
        <v>91</v>
      </c>
      <c r="BE11" s="162" t="s">
        <v>100</v>
      </c>
      <c r="BF11" s="162" t="s">
        <v>302</v>
      </c>
      <c r="BG11" s="162" t="s">
        <v>110</v>
      </c>
      <c r="BH11" s="162" t="s">
        <v>356</v>
      </c>
      <c r="BI11" s="162" t="s">
        <v>110</v>
      </c>
      <c r="BJ11" s="162" t="s">
        <v>91</v>
      </c>
      <c r="BK11" s="162" t="s">
        <v>100</v>
      </c>
      <c r="BL11" s="162" t="s">
        <v>356</v>
      </c>
      <c r="BM11" s="162" t="s">
        <v>110</v>
      </c>
      <c r="BN11" s="162" t="s">
        <v>110</v>
      </c>
      <c r="BO11" s="162" t="s">
        <v>110</v>
      </c>
      <c r="BP11" s="162" t="s">
        <v>110</v>
      </c>
      <c r="BQ11" s="162" t="s">
        <v>230</v>
      </c>
      <c r="BR11" s="162" t="s">
        <v>91</v>
      </c>
      <c r="BS11" s="162" t="s">
        <v>230</v>
      </c>
      <c r="BT11" s="162" t="s">
        <v>110</v>
      </c>
      <c r="BU11" s="162" t="s">
        <v>145</v>
      </c>
      <c r="BV11" s="162" t="s">
        <v>91</v>
      </c>
      <c r="BW11" s="162" t="s">
        <v>91</v>
      </c>
      <c r="BX11" s="162" t="s">
        <v>145</v>
      </c>
      <c r="BY11" s="162" t="s">
        <v>145</v>
      </c>
      <c r="BZ11" s="162" t="s">
        <v>302</v>
      </c>
      <c r="CA11" s="162" t="s">
        <v>100</v>
      </c>
      <c r="CB11" s="162" t="s">
        <v>230</v>
      </c>
      <c r="CC11" s="162" t="s">
        <v>134</v>
      </c>
      <c r="CD11" s="162" t="s">
        <v>102</v>
      </c>
      <c r="CE11" s="162" t="s">
        <v>145</v>
      </c>
      <c r="CF11" s="162" t="s">
        <v>134</v>
      </c>
      <c r="CG11" s="162" t="s">
        <v>145</v>
      </c>
      <c r="CH11" s="162" t="s">
        <v>110</v>
      </c>
      <c r="CI11" s="162" t="s">
        <v>100</v>
      </c>
      <c r="CJ11" s="162" t="s">
        <v>145</v>
      </c>
      <c r="CK11" s="162" t="s">
        <v>100</v>
      </c>
      <c r="CL11" s="162" t="s">
        <v>110</v>
      </c>
      <c r="CM11" s="162" t="s">
        <v>134</v>
      </c>
      <c r="CN11" s="162" t="s">
        <v>91</v>
      </c>
      <c r="CO11" s="162" t="s">
        <v>110</v>
      </c>
      <c r="CP11" s="162" t="s">
        <v>110</v>
      </c>
      <c r="CQ11" s="162" t="s">
        <v>145</v>
      </c>
      <c r="CR11" s="162" t="s">
        <v>145</v>
      </c>
      <c r="CS11" s="162" t="s">
        <v>145</v>
      </c>
      <c r="CT11" s="162" t="s">
        <v>356</v>
      </c>
      <c r="CU11" s="162" t="s">
        <v>145</v>
      </c>
      <c r="CV11" s="162" t="s">
        <v>134</v>
      </c>
      <c r="CW11" s="162" t="s">
        <v>134</v>
      </c>
      <c r="CX11" s="162" t="s">
        <v>145</v>
      </c>
      <c r="CY11" s="162" t="s">
        <v>145</v>
      </c>
      <c r="CZ11" s="162" t="s">
        <v>110</v>
      </c>
      <c r="DA11" s="162" t="s">
        <v>110</v>
      </c>
      <c r="DB11" s="162" t="s">
        <v>356</v>
      </c>
      <c r="DC11" s="162" t="s">
        <v>356</v>
      </c>
      <c r="DD11" s="162" t="s">
        <v>230</v>
      </c>
      <c r="DE11" s="162" t="s">
        <v>110</v>
      </c>
      <c r="DF11" s="162" t="s">
        <v>110</v>
      </c>
      <c r="DG11" s="162" t="s">
        <v>91</v>
      </c>
      <c r="DH11" s="162" t="s">
        <v>110</v>
      </c>
      <c r="DI11" s="162" t="s">
        <v>91</v>
      </c>
      <c r="DJ11" s="162" t="s">
        <v>91</v>
      </c>
      <c r="DK11" s="162" t="s">
        <v>110</v>
      </c>
      <c r="DL11" s="162" t="s">
        <v>100</v>
      </c>
      <c r="DM11" s="162" t="s">
        <v>100</v>
      </c>
      <c r="DN11" s="162" t="s">
        <v>91</v>
      </c>
      <c r="DO11" s="162" t="s">
        <v>91</v>
      </c>
      <c r="DP11" s="162" t="s">
        <v>109</v>
      </c>
      <c r="DQ11" s="162" t="s">
        <v>100</v>
      </c>
      <c r="DR11" s="162" t="s">
        <v>110</v>
      </c>
      <c r="DS11" s="162" t="s">
        <v>145</v>
      </c>
      <c r="DT11" s="162" t="s">
        <v>302</v>
      </c>
      <c r="DU11" s="162" t="s">
        <v>91</v>
      </c>
      <c r="DV11" s="162" t="s">
        <v>100</v>
      </c>
      <c r="DW11" s="162" t="s">
        <v>145</v>
      </c>
      <c r="DX11" s="162" t="s">
        <v>303</v>
      </c>
      <c r="DY11" s="162" t="s">
        <v>110</v>
      </c>
      <c r="DZ11" s="162" t="s">
        <v>91</v>
      </c>
      <c r="EA11" s="162" t="s">
        <v>230</v>
      </c>
      <c r="EB11" s="162" t="s">
        <v>134</v>
      </c>
      <c r="EC11" s="162" t="s">
        <v>110</v>
      </c>
      <c r="ED11" s="162" t="s">
        <v>100</v>
      </c>
      <c r="EE11" s="162" t="s">
        <v>230</v>
      </c>
      <c r="EF11" s="162" t="s">
        <v>134</v>
      </c>
      <c r="EG11" s="162" t="s">
        <v>220</v>
      </c>
      <c r="EH11" s="162" t="s">
        <v>91</v>
      </c>
      <c r="EI11" s="162" t="s">
        <v>110</v>
      </c>
      <c r="EJ11" s="162" t="s">
        <v>220</v>
      </c>
      <c r="EK11" s="162" t="s">
        <v>105</v>
      </c>
      <c r="EL11" s="162" t="s">
        <v>302</v>
      </c>
      <c r="EM11" s="162" t="s">
        <v>100</v>
      </c>
      <c r="EN11" s="162" t="s">
        <v>134</v>
      </c>
      <c r="EO11" s="162" t="s">
        <v>145</v>
      </c>
      <c r="EP11" s="162" t="s">
        <v>100</v>
      </c>
      <c r="EQ11" s="162" t="s">
        <v>110</v>
      </c>
      <c r="ER11" s="162" t="s">
        <v>91</v>
      </c>
      <c r="ES11" s="162" t="s">
        <v>110</v>
      </c>
      <c r="ET11" s="162" t="s">
        <v>220</v>
      </c>
      <c r="EU11" s="162" t="s">
        <v>134</v>
      </c>
      <c r="EV11" s="162" t="s">
        <v>100</v>
      </c>
      <c r="EW11" s="162" t="s">
        <v>110</v>
      </c>
      <c r="EX11" s="162" t="s">
        <v>134</v>
      </c>
      <c r="EY11" s="162" t="s">
        <v>110</v>
      </c>
      <c r="EZ11" s="162" t="s">
        <v>356</v>
      </c>
      <c r="FA11" s="162" t="s">
        <v>230</v>
      </c>
      <c r="FB11" s="162" t="s">
        <v>110</v>
      </c>
      <c r="FC11" s="162" t="s">
        <v>91</v>
      </c>
      <c r="FD11" s="162" t="s">
        <v>134</v>
      </c>
      <c r="FE11" s="162" t="s">
        <v>91</v>
      </c>
      <c r="FF11" s="162" t="s">
        <v>91</v>
      </c>
      <c r="FG11" s="162" t="s">
        <v>145</v>
      </c>
      <c r="FH11" s="162" t="s">
        <v>145</v>
      </c>
      <c r="FI11" s="162" t="s">
        <v>102</v>
      </c>
      <c r="FJ11" s="162" t="s">
        <v>302</v>
      </c>
      <c r="FK11" s="162" t="s">
        <v>134</v>
      </c>
      <c r="FL11" s="162" t="s">
        <v>134</v>
      </c>
      <c r="FM11" s="162" t="s">
        <v>134</v>
      </c>
      <c r="FN11" s="162" t="s">
        <v>100</v>
      </c>
      <c r="FO11" s="162" t="s">
        <v>110</v>
      </c>
      <c r="FP11" s="162" t="s">
        <v>110</v>
      </c>
      <c r="FQ11" s="162" t="s">
        <v>303</v>
      </c>
      <c r="FR11" s="162" t="s">
        <v>109</v>
      </c>
      <c r="FS11" s="162" t="s">
        <v>134</v>
      </c>
      <c r="FT11" s="162" t="s">
        <v>100</v>
      </c>
      <c r="FU11" s="162" t="s">
        <v>110</v>
      </c>
      <c r="FV11" s="162" t="s">
        <v>110</v>
      </c>
      <c r="FW11" s="162" t="s">
        <v>356</v>
      </c>
      <c r="FX11" s="162" t="s">
        <v>91</v>
      </c>
      <c r="FY11" s="162" t="s">
        <v>100</v>
      </c>
      <c r="FZ11" s="162" t="s">
        <v>134</v>
      </c>
    </row>
    <row r="12" spans="1:182" s="163" customFormat="1" x14ac:dyDescent="0.2">
      <c r="A12" s="164" t="s">
        <v>8</v>
      </c>
      <c r="B12" s="165">
        <f>VLOOKUP(B11,'GOLFER MONEY WON'!$1:$1048576,3,FALSE)</f>
        <v>147000</v>
      </c>
      <c r="C12" s="166">
        <f>VLOOKUP(C11,'GOLFER MONEY WON'!$1:$1048576,3,FALSE)</f>
        <v>580500</v>
      </c>
      <c r="D12" s="166">
        <f>VLOOKUP(D11,'GOLFER MONEY WON'!$1:$1048576,3,FALSE)</f>
        <v>261000</v>
      </c>
      <c r="E12" s="166">
        <f>VLOOKUP(E11,'GOLFER MONEY WON'!$1:$1048576,3,FALSE)</f>
        <v>580500</v>
      </c>
      <c r="F12" s="166">
        <f>VLOOKUP(F11,'GOLFER MONEY WON'!$1:$1048576,3,FALSE)</f>
        <v>261000</v>
      </c>
      <c r="G12" s="166">
        <f>VLOOKUP(G11,'GOLFER MONEY WON'!$1:$1048576,3,FALSE)</f>
        <v>261000</v>
      </c>
      <c r="H12" s="166">
        <f>VLOOKUP(H11,'GOLFER MONEY WON'!$1:$1048576,3,FALSE)</f>
        <v>580500</v>
      </c>
      <c r="I12" s="166">
        <f>VLOOKUP(I11,'GOLFER MONEY WON'!$1:$1048576,3,FALSE)</f>
        <v>580500</v>
      </c>
      <c r="J12" s="166">
        <f>VLOOKUP(J11,'GOLFER MONEY WON'!$1:$1048576,3,FALSE)</f>
        <v>50760</v>
      </c>
      <c r="K12" s="166">
        <f>VLOOKUP(K11,'GOLFER MONEY WON'!$1:$1048576,3,FALSE)</f>
        <v>147000</v>
      </c>
      <c r="L12" s="166">
        <f>VLOOKUP(L11,'GOLFER MONEY WON'!$1:$1048576,3,FALSE)</f>
        <v>580500</v>
      </c>
      <c r="M12" s="166">
        <f>VLOOKUP(M11,'GOLFER MONEY WON'!$1:$1048576,3,FALSE)</f>
        <v>261000</v>
      </c>
      <c r="N12" s="166">
        <f>VLOOKUP(N11,'GOLFER MONEY WON'!$1:$1048576,3,FALSE)</f>
        <v>580500</v>
      </c>
      <c r="O12" s="166">
        <f>VLOOKUP(O11,'GOLFER MONEY WON'!$1:$1048576,3,FALSE)</f>
        <v>66600</v>
      </c>
      <c r="P12" s="166">
        <f>VLOOKUP(P11,'GOLFER MONEY WON'!$1:$1048576,3,FALSE)</f>
        <v>125100</v>
      </c>
      <c r="Q12" s="166">
        <f>VLOOKUP(Q11,'GOLFER MONEY WON'!$1:$1048576,3,FALSE)</f>
        <v>261000</v>
      </c>
      <c r="R12" s="166">
        <f>VLOOKUP(R11,'GOLFER MONEY WON'!$1:$1048576,3,FALSE)</f>
        <v>147000</v>
      </c>
      <c r="S12" s="166">
        <f>VLOOKUP(S11,'GOLFER MONEY WON'!$1:$1048576,3,FALSE)</f>
        <v>580500</v>
      </c>
      <c r="T12" s="166">
        <f>VLOOKUP(T11,'GOLFER MONEY WON'!$1:$1048576,3,FALSE)</f>
        <v>580500</v>
      </c>
      <c r="U12" s="166">
        <f>VLOOKUP(U11,'GOLFER MONEY WON'!$1:$1048576,3,FALSE)</f>
        <v>580500</v>
      </c>
      <c r="V12" s="166">
        <f>VLOOKUP(V11,'GOLFER MONEY WON'!$1:$1048576,3,FALSE)</f>
        <v>66600</v>
      </c>
      <c r="W12" s="166">
        <f>VLOOKUP(W11,'GOLFER MONEY WON'!$1:$1048576,3,FALSE)</f>
        <v>147000</v>
      </c>
      <c r="X12" s="166">
        <f>VLOOKUP(X11,'GOLFER MONEY WON'!$1:$1048576,3,FALSE)</f>
        <v>261000</v>
      </c>
      <c r="Y12" s="166">
        <f>VLOOKUP(Y11,'GOLFER MONEY WON'!$1:$1048576,3,FALSE)</f>
        <v>50760</v>
      </c>
      <c r="Z12" s="166">
        <f>VLOOKUP(Z11,'GOLFER MONEY WON'!$1:$1048576,3,FALSE)</f>
        <v>580500</v>
      </c>
      <c r="AA12" s="166">
        <f>VLOOKUP(AA11,'GOLFER MONEY WON'!$1:$1048576,3,FALSE)</f>
        <v>580500</v>
      </c>
      <c r="AB12" s="166">
        <f>VLOOKUP(AB11,'GOLFER MONEY WON'!$1:$1048576,3,FALSE)</f>
        <v>580500</v>
      </c>
      <c r="AC12" s="166">
        <f>VLOOKUP(AC11,'GOLFER MONEY WON'!$1:$1048576,3,FALSE)</f>
        <v>147000</v>
      </c>
      <c r="AD12" s="166">
        <f>VLOOKUP(AD11,'GOLFER MONEY WON'!$1:$1048576,3,FALSE)</f>
        <v>580500</v>
      </c>
      <c r="AE12" s="166">
        <f>VLOOKUP(AE11,'GOLFER MONEY WON'!$1:$1048576,3,FALSE)</f>
        <v>261000</v>
      </c>
      <c r="AF12" s="166">
        <f>VLOOKUP(AF11,'GOLFER MONEY WON'!$1:$1048576,3,FALSE)</f>
        <v>66600</v>
      </c>
      <c r="AG12" s="166">
        <f>VLOOKUP(AG11,'GOLFER MONEY WON'!$1:$1048576,3,FALSE)</f>
        <v>261000</v>
      </c>
      <c r="AH12" s="166">
        <f>VLOOKUP(AH11,'GOLFER MONEY WON'!$1:$1048576,3,FALSE)</f>
        <v>261000</v>
      </c>
      <c r="AI12" s="166">
        <f>VLOOKUP(AI11,'GOLFER MONEY WON'!$1:$1048576,3,FALSE)</f>
        <v>261000</v>
      </c>
      <c r="AJ12" s="166">
        <f>VLOOKUP(AJ11,'GOLFER MONEY WON'!$1:$1048576,3,FALSE)</f>
        <v>580500</v>
      </c>
      <c r="AK12" s="166">
        <f>VLOOKUP(AK11,'GOLFER MONEY WON'!$1:$1048576,3,FALSE)</f>
        <v>125100</v>
      </c>
      <c r="AL12" s="166">
        <f>VLOOKUP(AL11,'GOLFER MONEY WON'!$1:$1048576,3,FALSE)</f>
        <v>50760</v>
      </c>
      <c r="AM12" s="166">
        <f>VLOOKUP(AM11,'GOLFER MONEY WON'!$1:$1048576,3,FALSE)</f>
        <v>261000</v>
      </c>
      <c r="AN12" s="166">
        <f>VLOOKUP(AN11,'GOLFER MONEY WON'!$1:$1048576,3,FALSE)</f>
        <v>50760</v>
      </c>
      <c r="AO12" s="166">
        <f>VLOOKUP(AO11,'GOLFER MONEY WON'!$1:$1048576,3,FALSE)</f>
        <v>66600</v>
      </c>
      <c r="AP12" s="166">
        <f>VLOOKUP(AP11,'GOLFER MONEY WON'!$1:$1048576,3,FALSE)</f>
        <v>79200</v>
      </c>
      <c r="AQ12" s="166">
        <f>VLOOKUP(AQ11,'GOLFER MONEY WON'!$1:$1048576,3,FALSE)</f>
        <v>50760</v>
      </c>
      <c r="AR12" s="166">
        <f>VLOOKUP(AR11,'GOLFER MONEY WON'!$1:$1048576,3,FALSE)</f>
        <v>261000</v>
      </c>
      <c r="AS12" s="166">
        <f>VLOOKUP(AS11,'GOLFER MONEY WON'!$1:$1048576,3,FALSE)</f>
        <v>147000</v>
      </c>
      <c r="AT12" s="166">
        <f>VLOOKUP(AT11,'GOLFER MONEY WON'!$1:$1048576,3,FALSE)</f>
        <v>147000</v>
      </c>
      <c r="AU12" s="166">
        <f>VLOOKUP(AU11,'GOLFER MONEY WON'!$1:$1048576,3,FALSE)</f>
        <v>147000</v>
      </c>
      <c r="AV12" s="166">
        <f>VLOOKUP(AV11,'GOLFER MONEY WON'!$1:$1048576,3,FALSE)</f>
        <v>261000</v>
      </c>
      <c r="AW12" s="166">
        <f>VLOOKUP(AW11,'GOLFER MONEY WON'!$1:$1048576,3,FALSE)</f>
        <v>261000</v>
      </c>
      <c r="AX12" s="166">
        <f>VLOOKUP(AX11,'GOLFER MONEY WON'!$1:$1048576,3,FALSE)</f>
        <v>79200</v>
      </c>
      <c r="AY12" s="166">
        <f>VLOOKUP(AY11,'GOLFER MONEY WON'!$1:$1048576,3,FALSE)</f>
        <v>580500</v>
      </c>
      <c r="AZ12" s="166">
        <f>VLOOKUP(AZ11,'GOLFER MONEY WON'!$1:$1048576,3,FALSE)</f>
        <v>580500</v>
      </c>
      <c r="BA12" s="166">
        <f>VLOOKUP(BA11,'GOLFER MONEY WON'!$1:$1048576,3,FALSE)</f>
        <v>580500</v>
      </c>
      <c r="BB12" s="166">
        <f>VLOOKUP(BB11,'GOLFER MONEY WON'!$1:$1048576,3,FALSE)</f>
        <v>147000</v>
      </c>
      <c r="BC12" s="166">
        <f>VLOOKUP(BC11,'GOLFER MONEY WON'!$1:$1048576,3,FALSE)</f>
        <v>261000</v>
      </c>
      <c r="BD12" s="166">
        <f>VLOOKUP(BD11,'GOLFER MONEY WON'!$1:$1048576,3,FALSE)</f>
        <v>50760</v>
      </c>
      <c r="BE12" s="166">
        <f>VLOOKUP(BE11,'GOLFER MONEY WON'!$1:$1048576,3,FALSE)</f>
        <v>261000</v>
      </c>
      <c r="BF12" s="166">
        <f>VLOOKUP(BF11,'GOLFER MONEY WON'!$1:$1048576,3,FALSE)</f>
        <v>79200</v>
      </c>
      <c r="BG12" s="166">
        <f>VLOOKUP(BG11,'GOLFER MONEY WON'!$1:$1048576,3,FALSE)</f>
        <v>147000</v>
      </c>
      <c r="BH12" s="166">
        <f>VLOOKUP(BH11,'GOLFER MONEY WON'!$1:$1048576,3,FALSE)</f>
        <v>261000</v>
      </c>
      <c r="BI12" s="166">
        <f>VLOOKUP(BI11,'GOLFER MONEY WON'!$1:$1048576,3,FALSE)</f>
        <v>147000</v>
      </c>
      <c r="BJ12" s="166">
        <f>VLOOKUP(BJ11,'GOLFER MONEY WON'!$1:$1048576,3,FALSE)</f>
        <v>50760</v>
      </c>
      <c r="BK12" s="166">
        <f>VLOOKUP(BK11,'GOLFER MONEY WON'!$1:$1048576,3,FALSE)</f>
        <v>261000</v>
      </c>
      <c r="BL12" s="166">
        <f>VLOOKUP(BL11,'GOLFER MONEY WON'!$1:$1048576,3,FALSE)</f>
        <v>261000</v>
      </c>
      <c r="BM12" s="166">
        <f>VLOOKUP(BM11,'GOLFER MONEY WON'!$1:$1048576,3,FALSE)</f>
        <v>147000</v>
      </c>
      <c r="BN12" s="166">
        <f>VLOOKUP(BN11,'GOLFER MONEY WON'!$1:$1048576,3,FALSE)</f>
        <v>147000</v>
      </c>
      <c r="BO12" s="166">
        <f>VLOOKUP(BO11,'GOLFER MONEY WON'!$1:$1048576,3,FALSE)</f>
        <v>147000</v>
      </c>
      <c r="BP12" s="166">
        <f>VLOOKUP(BP11,'GOLFER MONEY WON'!$1:$1048576,3,FALSE)</f>
        <v>147000</v>
      </c>
      <c r="BQ12" s="166">
        <f>VLOOKUP(BQ11,'GOLFER MONEY WON'!$1:$1048576,3,FALSE)</f>
        <v>580500</v>
      </c>
      <c r="BR12" s="166">
        <f>VLOOKUP(BR11,'GOLFER MONEY WON'!$1:$1048576,3,FALSE)</f>
        <v>50760</v>
      </c>
      <c r="BS12" s="166">
        <f>VLOOKUP(BS11,'GOLFER MONEY WON'!$1:$1048576,3,FALSE)</f>
        <v>580500</v>
      </c>
      <c r="BT12" s="166">
        <f>VLOOKUP(BT11,'GOLFER MONEY WON'!$1:$1048576,3,FALSE)</f>
        <v>147000</v>
      </c>
      <c r="BU12" s="166">
        <f>VLOOKUP(BU11,'GOLFER MONEY WON'!$1:$1048576,3,FALSE)</f>
        <v>580500</v>
      </c>
      <c r="BV12" s="166">
        <f>VLOOKUP(BV11,'GOLFER MONEY WON'!$1:$1048576,3,FALSE)</f>
        <v>50760</v>
      </c>
      <c r="BW12" s="166">
        <f>VLOOKUP(BW11,'GOLFER MONEY WON'!$1:$1048576,3,FALSE)</f>
        <v>50760</v>
      </c>
      <c r="BX12" s="166">
        <f>VLOOKUP(BX11,'GOLFER MONEY WON'!$1:$1048576,3,FALSE)</f>
        <v>580500</v>
      </c>
      <c r="BY12" s="166">
        <f>VLOOKUP(BY11,'GOLFER MONEY WON'!$1:$1048576,3,FALSE)</f>
        <v>580500</v>
      </c>
      <c r="BZ12" s="166">
        <f>VLOOKUP(BZ11,'GOLFER MONEY WON'!$1:$1048576,3,FALSE)</f>
        <v>79200</v>
      </c>
      <c r="CA12" s="166">
        <f>VLOOKUP(CA11,'GOLFER MONEY WON'!$1:$1048576,3,FALSE)</f>
        <v>261000</v>
      </c>
      <c r="CB12" s="166">
        <f>VLOOKUP(CB11,'GOLFER MONEY WON'!$1:$1048576,3,FALSE)</f>
        <v>580500</v>
      </c>
      <c r="CC12" s="166">
        <f>VLOOKUP(CC11,'GOLFER MONEY WON'!$1:$1048576,3,FALSE)</f>
        <v>66600</v>
      </c>
      <c r="CD12" s="166">
        <f>VLOOKUP(CD11,'GOLFER MONEY WON'!$1:$1048576,3,FALSE)</f>
        <v>261000</v>
      </c>
      <c r="CE12" s="166">
        <f>VLOOKUP(CE11,'GOLFER MONEY WON'!$1:$1048576,3,FALSE)</f>
        <v>580500</v>
      </c>
      <c r="CF12" s="166">
        <f>VLOOKUP(CF11,'GOLFER MONEY WON'!$1:$1048576,3,FALSE)</f>
        <v>66600</v>
      </c>
      <c r="CG12" s="166">
        <f>VLOOKUP(CG11,'GOLFER MONEY WON'!$1:$1048576,3,FALSE)</f>
        <v>580500</v>
      </c>
      <c r="CH12" s="166">
        <f>VLOOKUP(CH11,'GOLFER MONEY WON'!$1:$1048576,3,FALSE)</f>
        <v>147000</v>
      </c>
      <c r="CI12" s="166">
        <f>VLOOKUP(CI11,'GOLFER MONEY WON'!$1:$1048576,3,FALSE)</f>
        <v>261000</v>
      </c>
      <c r="CJ12" s="166">
        <f>VLOOKUP(CJ11,'GOLFER MONEY WON'!$1:$1048576,3,FALSE)</f>
        <v>580500</v>
      </c>
      <c r="CK12" s="166">
        <f>VLOOKUP(CK11,'GOLFER MONEY WON'!$1:$1048576,3,FALSE)</f>
        <v>261000</v>
      </c>
      <c r="CL12" s="166">
        <f>VLOOKUP(CL11,'GOLFER MONEY WON'!$1:$1048576,3,FALSE)</f>
        <v>147000</v>
      </c>
      <c r="CM12" s="166">
        <f>VLOOKUP(CM11,'GOLFER MONEY WON'!$1:$1048576,3,FALSE)</f>
        <v>66600</v>
      </c>
      <c r="CN12" s="166">
        <f>VLOOKUP(CN11,'GOLFER MONEY WON'!$1:$1048576,3,FALSE)</f>
        <v>50760</v>
      </c>
      <c r="CO12" s="166">
        <f>VLOOKUP(CO11,'GOLFER MONEY WON'!$1:$1048576,3,FALSE)</f>
        <v>147000</v>
      </c>
      <c r="CP12" s="166">
        <f>VLOOKUP(CP11,'GOLFER MONEY WON'!$1:$1048576,3,FALSE)</f>
        <v>147000</v>
      </c>
      <c r="CQ12" s="166">
        <f>VLOOKUP(CQ11,'GOLFER MONEY WON'!$1:$1048576,3,FALSE)</f>
        <v>580500</v>
      </c>
      <c r="CR12" s="166">
        <f>VLOOKUP(CR11,'GOLFER MONEY WON'!$1:$1048576,3,FALSE)</f>
        <v>580500</v>
      </c>
      <c r="CS12" s="166">
        <f>VLOOKUP(CS11,'GOLFER MONEY WON'!$1:$1048576,3,FALSE)</f>
        <v>580500</v>
      </c>
      <c r="CT12" s="166">
        <f>VLOOKUP(CT11,'GOLFER MONEY WON'!$1:$1048576,3,FALSE)</f>
        <v>261000</v>
      </c>
      <c r="CU12" s="166">
        <f>VLOOKUP(CU11,'GOLFER MONEY WON'!$1:$1048576,3,FALSE)</f>
        <v>580500</v>
      </c>
      <c r="CV12" s="166">
        <f>VLOOKUP(CV11,'GOLFER MONEY WON'!$1:$1048576,3,FALSE)</f>
        <v>66600</v>
      </c>
      <c r="CW12" s="166">
        <f>VLOOKUP(CW11,'GOLFER MONEY WON'!$1:$1048576,3,FALSE)</f>
        <v>66600</v>
      </c>
      <c r="CX12" s="166">
        <f>VLOOKUP(CX11,'GOLFER MONEY WON'!$1:$1048576,3,FALSE)</f>
        <v>580500</v>
      </c>
      <c r="CY12" s="166">
        <f>VLOOKUP(CY11,'GOLFER MONEY WON'!$1:$1048576,3,FALSE)</f>
        <v>580500</v>
      </c>
      <c r="CZ12" s="166">
        <f>VLOOKUP(CZ11,'GOLFER MONEY WON'!$1:$1048576,3,FALSE)</f>
        <v>147000</v>
      </c>
      <c r="DA12" s="166">
        <f>VLOOKUP(DA11,'GOLFER MONEY WON'!$1:$1048576,3,FALSE)</f>
        <v>147000</v>
      </c>
      <c r="DB12" s="166">
        <f>VLOOKUP(DB11,'GOLFER MONEY WON'!$1:$1048576,3,FALSE)</f>
        <v>261000</v>
      </c>
      <c r="DC12" s="166">
        <f>VLOOKUP(DC11,'GOLFER MONEY WON'!$1:$1048576,3,FALSE)</f>
        <v>261000</v>
      </c>
      <c r="DD12" s="166">
        <f>VLOOKUP(DD11,'GOLFER MONEY WON'!$1:$1048576,3,FALSE)</f>
        <v>580500</v>
      </c>
      <c r="DE12" s="166">
        <f>VLOOKUP(DE11,'GOLFER MONEY WON'!$1:$1048576,3,FALSE)</f>
        <v>147000</v>
      </c>
      <c r="DF12" s="166">
        <f>VLOOKUP(DF11,'GOLFER MONEY WON'!$1:$1048576,3,FALSE)</f>
        <v>147000</v>
      </c>
      <c r="DG12" s="166">
        <f>VLOOKUP(DG11,'GOLFER MONEY WON'!$1:$1048576,3,FALSE)</f>
        <v>50760</v>
      </c>
      <c r="DH12" s="166">
        <f>VLOOKUP(DH11,'GOLFER MONEY WON'!$1:$1048576,3,FALSE)</f>
        <v>147000</v>
      </c>
      <c r="DI12" s="166">
        <f>VLOOKUP(DI11,'GOLFER MONEY WON'!$1:$1048576,3,FALSE)</f>
        <v>50760</v>
      </c>
      <c r="DJ12" s="166">
        <f>VLOOKUP(DJ11,'GOLFER MONEY WON'!$1:$1048576,3,FALSE)</f>
        <v>50760</v>
      </c>
      <c r="DK12" s="166">
        <f>VLOOKUP(DK11,'GOLFER MONEY WON'!$1:$1048576,3,FALSE)</f>
        <v>147000</v>
      </c>
      <c r="DL12" s="166">
        <f>VLOOKUP(DL11,'GOLFER MONEY WON'!$1:$1048576,3,FALSE)</f>
        <v>261000</v>
      </c>
      <c r="DM12" s="166">
        <f>VLOOKUP(DM11,'GOLFER MONEY WON'!$1:$1048576,3,FALSE)</f>
        <v>261000</v>
      </c>
      <c r="DN12" s="166">
        <f>VLOOKUP(DN11,'GOLFER MONEY WON'!$1:$1048576,3,FALSE)</f>
        <v>50760</v>
      </c>
      <c r="DO12" s="166">
        <f>VLOOKUP(DO11,'GOLFER MONEY WON'!$1:$1048576,3,FALSE)</f>
        <v>50760</v>
      </c>
      <c r="DP12" s="166">
        <f>VLOOKUP(DP11,'GOLFER MONEY WON'!$1:$1048576,3,FALSE)</f>
        <v>111600</v>
      </c>
      <c r="DQ12" s="166">
        <f>VLOOKUP(DQ11,'GOLFER MONEY WON'!$1:$1048576,3,FALSE)</f>
        <v>261000</v>
      </c>
      <c r="DR12" s="166">
        <f>VLOOKUP(DR11,'GOLFER MONEY WON'!$1:$1048576,3,FALSE)</f>
        <v>147000</v>
      </c>
      <c r="DS12" s="166">
        <f>VLOOKUP(DS11,'GOLFER MONEY WON'!$1:$1048576,3,FALSE)</f>
        <v>580500</v>
      </c>
      <c r="DT12" s="166">
        <f>VLOOKUP(DT11,'GOLFER MONEY WON'!$1:$1048576,3,FALSE)</f>
        <v>79200</v>
      </c>
      <c r="DU12" s="166">
        <f>VLOOKUP(DU11,'GOLFER MONEY WON'!$1:$1048576,3,FALSE)</f>
        <v>50760</v>
      </c>
      <c r="DV12" s="166">
        <f>VLOOKUP(DV11,'GOLFER MONEY WON'!$1:$1048576,3,FALSE)</f>
        <v>261000</v>
      </c>
      <c r="DW12" s="166">
        <f>VLOOKUP(DW11,'GOLFER MONEY WON'!$1:$1048576,3,FALSE)</f>
        <v>580500</v>
      </c>
      <c r="DX12" s="166">
        <f>VLOOKUP(DX11,'GOLFER MONEY WON'!$1:$1048576,3,FALSE)</f>
        <v>261000</v>
      </c>
      <c r="DY12" s="166">
        <f>VLOOKUP(DY11,'GOLFER MONEY WON'!$1:$1048576,3,FALSE)</f>
        <v>147000</v>
      </c>
      <c r="DZ12" s="166">
        <f>VLOOKUP(DZ11,'GOLFER MONEY WON'!$1:$1048576,3,FALSE)</f>
        <v>50760</v>
      </c>
      <c r="EA12" s="166">
        <f>VLOOKUP(EA11,'GOLFER MONEY WON'!$1:$1048576,3,FALSE)</f>
        <v>580500</v>
      </c>
      <c r="EB12" s="166">
        <f>VLOOKUP(EB11,'GOLFER MONEY WON'!$1:$1048576,3,FALSE)</f>
        <v>66600</v>
      </c>
      <c r="EC12" s="166">
        <f>VLOOKUP(EC11,'GOLFER MONEY WON'!$1:$1048576,3,FALSE)</f>
        <v>147000</v>
      </c>
      <c r="ED12" s="166">
        <f>VLOOKUP(ED11,'GOLFER MONEY WON'!$1:$1048576,3,FALSE)</f>
        <v>261000</v>
      </c>
      <c r="EE12" s="166">
        <f>VLOOKUP(EE11,'GOLFER MONEY WON'!$1:$1048576,3,FALSE)</f>
        <v>580500</v>
      </c>
      <c r="EF12" s="166">
        <f>VLOOKUP(EF11,'GOLFER MONEY WON'!$1:$1048576,3,FALSE)</f>
        <v>66600</v>
      </c>
      <c r="EG12" s="166">
        <f>VLOOKUP(EG11,'GOLFER MONEY WON'!$1:$1048576,3,FALSE)</f>
        <v>125100</v>
      </c>
      <c r="EH12" s="166">
        <f>VLOOKUP(EH11,'GOLFER MONEY WON'!$1:$1048576,3,FALSE)</f>
        <v>50760</v>
      </c>
      <c r="EI12" s="166">
        <f>VLOOKUP(EI11,'GOLFER MONEY WON'!$1:$1048576,3,FALSE)</f>
        <v>147000</v>
      </c>
      <c r="EJ12" s="166">
        <f>VLOOKUP(EJ11,'GOLFER MONEY WON'!$1:$1048576,3,FALSE)</f>
        <v>125100</v>
      </c>
      <c r="EK12" s="166">
        <f>VLOOKUP(EK11,'GOLFER MONEY WON'!$1:$1048576,3,FALSE)</f>
        <v>432000</v>
      </c>
      <c r="EL12" s="166">
        <f>VLOOKUP(EL11,'GOLFER MONEY WON'!$1:$1048576,3,FALSE)</f>
        <v>79200</v>
      </c>
      <c r="EM12" s="166">
        <f>VLOOKUP(EM11,'GOLFER MONEY WON'!$1:$1048576,3,FALSE)</f>
        <v>261000</v>
      </c>
      <c r="EN12" s="166">
        <f>VLOOKUP(EN11,'GOLFER MONEY WON'!$1:$1048576,3,FALSE)</f>
        <v>66600</v>
      </c>
      <c r="EO12" s="166">
        <f>VLOOKUP(EO11,'GOLFER MONEY WON'!$1:$1048576,3,FALSE)</f>
        <v>580500</v>
      </c>
      <c r="EP12" s="166">
        <f>VLOOKUP(EP11,'GOLFER MONEY WON'!$1:$1048576,3,FALSE)</f>
        <v>261000</v>
      </c>
      <c r="EQ12" s="166">
        <f>VLOOKUP(EQ11,'GOLFER MONEY WON'!$1:$1048576,3,FALSE)</f>
        <v>147000</v>
      </c>
      <c r="ER12" s="166">
        <f>VLOOKUP(ER11,'GOLFER MONEY WON'!$1:$1048576,3,FALSE)</f>
        <v>50760</v>
      </c>
      <c r="ES12" s="166">
        <f>VLOOKUP(ES11,'GOLFER MONEY WON'!$1:$1048576,3,FALSE)</f>
        <v>147000</v>
      </c>
      <c r="ET12" s="166">
        <f>VLOOKUP(ET11,'GOLFER MONEY WON'!$1:$1048576,3,FALSE)</f>
        <v>125100</v>
      </c>
      <c r="EU12" s="166">
        <f>VLOOKUP(EU11,'GOLFER MONEY WON'!$1:$1048576,3,FALSE)</f>
        <v>66600</v>
      </c>
      <c r="EV12" s="166">
        <f>VLOOKUP(EV11,'GOLFER MONEY WON'!$1:$1048576,3,FALSE)</f>
        <v>261000</v>
      </c>
      <c r="EW12" s="166">
        <f>VLOOKUP(EW11,'GOLFER MONEY WON'!$1:$1048576,3,FALSE)</f>
        <v>147000</v>
      </c>
      <c r="EX12" s="166">
        <f>VLOOKUP(EX11,'GOLFER MONEY WON'!$1:$1048576,3,FALSE)</f>
        <v>66600</v>
      </c>
      <c r="EY12" s="166">
        <f>VLOOKUP(EY11,'GOLFER MONEY WON'!$1:$1048576,3,FALSE)</f>
        <v>147000</v>
      </c>
      <c r="EZ12" s="166">
        <f>VLOOKUP(EZ11,'GOLFER MONEY WON'!$1:$1048576,3,FALSE)</f>
        <v>261000</v>
      </c>
      <c r="FA12" s="166">
        <f>VLOOKUP(FA11,'GOLFER MONEY WON'!$1:$1048576,3,FALSE)</f>
        <v>580500</v>
      </c>
      <c r="FB12" s="166">
        <f>VLOOKUP(FB11,'GOLFER MONEY WON'!$1:$1048576,3,FALSE)</f>
        <v>147000</v>
      </c>
      <c r="FC12" s="166">
        <f>VLOOKUP(FC11,'GOLFER MONEY WON'!$1:$1048576,3,FALSE)</f>
        <v>50760</v>
      </c>
      <c r="FD12" s="166">
        <f>VLOOKUP(FD11,'GOLFER MONEY WON'!$1:$1048576,3,FALSE)</f>
        <v>66600</v>
      </c>
      <c r="FE12" s="166">
        <f>VLOOKUP(FE11,'GOLFER MONEY WON'!$1:$1048576,3,FALSE)</f>
        <v>50760</v>
      </c>
      <c r="FF12" s="166">
        <f>VLOOKUP(FF11,'GOLFER MONEY WON'!$1:$1048576,3,FALSE)</f>
        <v>50760</v>
      </c>
      <c r="FG12" s="166">
        <f>VLOOKUP(FG11,'GOLFER MONEY WON'!$1:$1048576,3,FALSE)</f>
        <v>580500</v>
      </c>
      <c r="FH12" s="166">
        <f>VLOOKUP(FH11,'GOLFER MONEY WON'!$1:$1048576,3,FALSE)</f>
        <v>580500</v>
      </c>
      <c r="FI12" s="166">
        <f>VLOOKUP(FI11,'GOLFER MONEY WON'!$1:$1048576,3,FALSE)</f>
        <v>261000</v>
      </c>
      <c r="FJ12" s="166">
        <f>VLOOKUP(FJ11,'GOLFER MONEY WON'!$1:$1048576,3,FALSE)</f>
        <v>79200</v>
      </c>
      <c r="FK12" s="166">
        <f>VLOOKUP(FK11,'GOLFER MONEY WON'!$1:$1048576,3,FALSE)</f>
        <v>66600</v>
      </c>
      <c r="FL12" s="166">
        <f>VLOOKUP(FL11,'GOLFER MONEY WON'!$1:$1048576,3,FALSE)</f>
        <v>66600</v>
      </c>
      <c r="FM12" s="166">
        <f>VLOOKUP(FM11,'GOLFER MONEY WON'!$1:$1048576,3,FALSE)</f>
        <v>66600</v>
      </c>
      <c r="FN12" s="166">
        <f>VLOOKUP(FN11,'GOLFER MONEY WON'!$1:$1048576,3,FALSE)</f>
        <v>261000</v>
      </c>
      <c r="FO12" s="166">
        <f>VLOOKUP(FO11,'GOLFER MONEY WON'!$1:$1048576,3,FALSE)</f>
        <v>147000</v>
      </c>
      <c r="FP12" s="166">
        <f>VLOOKUP(FP11,'GOLFER MONEY WON'!$1:$1048576,3,FALSE)</f>
        <v>147000</v>
      </c>
      <c r="FQ12" s="166">
        <f>VLOOKUP(FQ11,'GOLFER MONEY WON'!$1:$1048576,3,FALSE)</f>
        <v>261000</v>
      </c>
      <c r="FR12" s="166">
        <f>VLOOKUP(FR11,'GOLFER MONEY WON'!$1:$1048576,3,FALSE)</f>
        <v>111600</v>
      </c>
      <c r="FS12" s="166">
        <f>VLOOKUP(FS11,'GOLFER MONEY WON'!$1:$1048576,3,FALSE)</f>
        <v>66600</v>
      </c>
      <c r="FT12" s="166">
        <f>VLOOKUP(FT11,'GOLFER MONEY WON'!$1:$1048576,3,FALSE)</f>
        <v>261000</v>
      </c>
      <c r="FU12" s="166">
        <f>VLOOKUP(FU11,'GOLFER MONEY WON'!$1:$1048576,3,FALSE)</f>
        <v>147000</v>
      </c>
      <c r="FV12" s="166">
        <f>VLOOKUP(FV11,'GOLFER MONEY WON'!$1:$1048576,3,FALSE)</f>
        <v>147000</v>
      </c>
      <c r="FW12" s="166">
        <f>VLOOKUP(FW11,'GOLFER MONEY WON'!$1:$1048576,3,FALSE)</f>
        <v>261000</v>
      </c>
      <c r="FX12" s="166">
        <f>VLOOKUP(FX11,'GOLFER MONEY WON'!$1:$1048576,3,FALSE)</f>
        <v>50760</v>
      </c>
      <c r="FY12" s="166">
        <f>VLOOKUP(FY11,'GOLFER MONEY WON'!$1:$1048576,3,FALSE)</f>
        <v>261000</v>
      </c>
      <c r="FZ12" s="166">
        <f>VLOOKUP(FZ11,'GOLFER MONEY WON'!$1:$1048576,3,FALSE)</f>
        <v>66600</v>
      </c>
    </row>
    <row r="13" spans="1:182" s="163" customFormat="1" x14ac:dyDescent="0.2">
      <c r="A13" s="160" t="s">
        <v>10</v>
      </c>
      <c r="B13" s="161" t="s">
        <v>234</v>
      </c>
      <c r="C13" s="162" t="s">
        <v>113</v>
      </c>
      <c r="D13" s="162" t="s">
        <v>223</v>
      </c>
      <c r="E13" s="162" t="s">
        <v>113</v>
      </c>
      <c r="F13" s="162" t="s">
        <v>234</v>
      </c>
      <c r="G13" s="162" t="s">
        <v>309</v>
      </c>
      <c r="H13" s="162" t="s">
        <v>113</v>
      </c>
      <c r="I13" s="162" t="s">
        <v>124</v>
      </c>
      <c r="J13" s="162" t="s">
        <v>233</v>
      </c>
      <c r="K13" s="162" t="s">
        <v>233</v>
      </c>
      <c r="L13" s="162" t="s">
        <v>233</v>
      </c>
      <c r="M13" s="162" t="s">
        <v>309</v>
      </c>
      <c r="N13" s="162" t="s">
        <v>113</v>
      </c>
      <c r="O13" s="162" t="s">
        <v>309</v>
      </c>
      <c r="P13" s="162" t="s">
        <v>309</v>
      </c>
      <c r="Q13" s="162" t="s">
        <v>233</v>
      </c>
      <c r="R13" s="162" t="s">
        <v>113</v>
      </c>
      <c r="S13" s="162" t="s">
        <v>114</v>
      </c>
      <c r="T13" s="162" t="s">
        <v>124</v>
      </c>
      <c r="U13" s="162" t="s">
        <v>115</v>
      </c>
      <c r="V13" s="162" t="s">
        <v>114</v>
      </c>
      <c r="W13" s="162" t="s">
        <v>113</v>
      </c>
      <c r="X13" s="162" t="s">
        <v>305</v>
      </c>
      <c r="Y13" s="162" t="s">
        <v>120</v>
      </c>
      <c r="Z13" s="162" t="s">
        <v>233</v>
      </c>
      <c r="AA13" s="162" t="s">
        <v>115</v>
      </c>
      <c r="AB13" s="162" t="s">
        <v>113</v>
      </c>
      <c r="AC13" s="162" t="s">
        <v>234</v>
      </c>
      <c r="AD13" s="162" t="s">
        <v>305</v>
      </c>
      <c r="AE13" s="162" t="s">
        <v>113</v>
      </c>
      <c r="AF13" s="162" t="s">
        <v>113</v>
      </c>
      <c r="AG13" s="162" t="s">
        <v>113</v>
      </c>
      <c r="AH13" s="162" t="s">
        <v>234</v>
      </c>
      <c r="AI13" s="162" t="s">
        <v>309</v>
      </c>
      <c r="AJ13" s="162" t="s">
        <v>309</v>
      </c>
      <c r="AK13" s="162" t="s">
        <v>233</v>
      </c>
      <c r="AL13" s="162" t="s">
        <v>113</v>
      </c>
      <c r="AM13" s="162" t="s">
        <v>124</v>
      </c>
      <c r="AN13" s="162" t="s">
        <v>309</v>
      </c>
      <c r="AO13" s="162" t="s">
        <v>119</v>
      </c>
      <c r="AP13" s="162" t="s">
        <v>124</v>
      </c>
      <c r="AQ13" s="162" t="s">
        <v>309</v>
      </c>
      <c r="AR13" s="162" t="s">
        <v>114</v>
      </c>
      <c r="AS13" s="162" t="s">
        <v>124</v>
      </c>
      <c r="AT13" s="162" t="s">
        <v>233</v>
      </c>
      <c r="AU13" s="162" t="s">
        <v>233</v>
      </c>
      <c r="AV13" s="162" t="s">
        <v>124</v>
      </c>
      <c r="AW13" s="162" t="s">
        <v>113</v>
      </c>
      <c r="AX13" s="162" t="s">
        <v>309</v>
      </c>
      <c r="AY13" s="162" t="s">
        <v>115</v>
      </c>
      <c r="AZ13" s="162" t="s">
        <v>233</v>
      </c>
      <c r="BA13" s="162" t="s">
        <v>113</v>
      </c>
      <c r="BB13" s="162" t="s">
        <v>98</v>
      </c>
      <c r="BC13" s="162" t="s">
        <v>113</v>
      </c>
      <c r="BD13" s="162" t="s">
        <v>233</v>
      </c>
      <c r="BE13" s="162" t="s">
        <v>120</v>
      </c>
      <c r="BF13" s="162" t="s">
        <v>305</v>
      </c>
      <c r="BG13" s="162" t="s">
        <v>233</v>
      </c>
      <c r="BH13" s="162" t="s">
        <v>234</v>
      </c>
      <c r="BI13" s="162" t="s">
        <v>305</v>
      </c>
      <c r="BJ13" s="162" t="s">
        <v>234</v>
      </c>
      <c r="BK13" s="162" t="s">
        <v>234</v>
      </c>
      <c r="BL13" s="162" t="s">
        <v>234</v>
      </c>
      <c r="BM13" s="162" t="s">
        <v>309</v>
      </c>
      <c r="BN13" s="162" t="s">
        <v>234</v>
      </c>
      <c r="BO13" s="162" t="s">
        <v>233</v>
      </c>
      <c r="BP13" s="162" t="s">
        <v>307</v>
      </c>
      <c r="BQ13" s="162" t="s">
        <v>233</v>
      </c>
      <c r="BR13" s="162" t="s">
        <v>124</v>
      </c>
      <c r="BS13" s="162" t="s">
        <v>234</v>
      </c>
      <c r="BT13" s="162" t="s">
        <v>234</v>
      </c>
      <c r="BU13" s="162" t="s">
        <v>233</v>
      </c>
      <c r="BV13" s="162" t="s">
        <v>120</v>
      </c>
      <c r="BW13" s="162" t="s">
        <v>119</v>
      </c>
      <c r="BX13" s="162" t="s">
        <v>113</v>
      </c>
      <c r="BY13" s="162" t="s">
        <v>124</v>
      </c>
      <c r="BZ13" s="162" t="s">
        <v>233</v>
      </c>
      <c r="CA13" s="162" t="s">
        <v>113</v>
      </c>
      <c r="CB13" s="162" t="s">
        <v>124</v>
      </c>
      <c r="CC13" s="162" t="s">
        <v>124</v>
      </c>
      <c r="CD13" s="162" t="s">
        <v>309</v>
      </c>
      <c r="CE13" s="162" t="s">
        <v>124</v>
      </c>
      <c r="CF13" s="162" t="s">
        <v>309</v>
      </c>
      <c r="CG13" s="162" t="s">
        <v>113</v>
      </c>
      <c r="CH13" s="162" t="s">
        <v>234</v>
      </c>
      <c r="CI13" s="162" t="s">
        <v>113</v>
      </c>
      <c r="CJ13" s="162" t="s">
        <v>234</v>
      </c>
      <c r="CK13" s="162" t="s">
        <v>307</v>
      </c>
      <c r="CL13" s="162" t="s">
        <v>309</v>
      </c>
      <c r="CM13" s="162" t="s">
        <v>234</v>
      </c>
      <c r="CN13" s="162" t="s">
        <v>233</v>
      </c>
      <c r="CO13" s="162" t="s">
        <v>114</v>
      </c>
      <c r="CP13" s="162" t="s">
        <v>309</v>
      </c>
      <c r="CQ13" s="162" t="s">
        <v>309</v>
      </c>
      <c r="CR13" s="162" t="s">
        <v>309</v>
      </c>
      <c r="CS13" s="162" t="s">
        <v>233</v>
      </c>
      <c r="CT13" s="162" t="s">
        <v>233</v>
      </c>
      <c r="CU13" s="162" t="s">
        <v>124</v>
      </c>
      <c r="CV13" s="162" t="s">
        <v>124</v>
      </c>
      <c r="CW13" s="162" t="s">
        <v>306</v>
      </c>
      <c r="CX13" s="162" t="s">
        <v>309</v>
      </c>
      <c r="CY13" s="162" t="s">
        <v>309</v>
      </c>
      <c r="CZ13" s="162" t="s">
        <v>309</v>
      </c>
      <c r="DA13" s="162" t="s">
        <v>309</v>
      </c>
      <c r="DB13" s="162" t="s">
        <v>233</v>
      </c>
      <c r="DC13" s="162" t="s">
        <v>115</v>
      </c>
      <c r="DD13" s="162" t="s">
        <v>305</v>
      </c>
      <c r="DE13" s="162" t="s">
        <v>124</v>
      </c>
      <c r="DF13" s="162" t="s">
        <v>233</v>
      </c>
      <c r="DG13" s="162" t="s">
        <v>233</v>
      </c>
      <c r="DH13" s="162" t="s">
        <v>115</v>
      </c>
      <c r="DI13" s="162" t="s">
        <v>113</v>
      </c>
      <c r="DJ13" s="162" t="s">
        <v>233</v>
      </c>
      <c r="DK13" s="162" t="s">
        <v>309</v>
      </c>
      <c r="DL13" s="162" t="s">
        <v>113</v>
      </c>
      <c r="DM13" s="162" t="s">
        <v>124</v>
      </c>
      <c r="DN13" s="162" t="s">
        <v>234</v>
      </c>
      <c r="DO13" s="162" t="s">
        <v>309</v>
      </c>
      <c r="DP13" s="162" t="s">
        <v>108</v>
      </c>
      <c r="DQ13" s="162" t="s">
        <v>115</v>
      </c>
      <c r="DR13" s="162" t="s">
        <v>309</v>
      </c>
      <c r="DS13" s="162" t="s">
        <v>119</v>
      </c>
      <c r="DT13" s="162" t="s">
        <v>233</v>
      </c>
      <c r="DU13" s="162" t="s">
        <v>234</v>
      </c>
      <c r="DV13" s="162" t="s">
        <v>113</v>
      </c>
      <c r="DW13" s="162" t="s">
        <v>115</v>
      </c>
      <c r="DX13" s="162" t="s">
        <v>309</v>
      </c>
      <c r="DY13" s="162" t="s">
        <v>115</v>
      </c>
      <c r="DZ13" s="162" t="s">
        <v>115</v>
      </c>
      <c r="EA13" s="162" t="s">
        <v>306</v>
      </c>
      <c r="EB13" s="162" t="s">
        <v>305</v>
      </c>
      <c r="EC13" s="162" t="s">
        <v>309</v>
      </c>
      <c r="ED13" s="162" t="s">
        <v>115</v>
      </c>
      <c r="EE13" s="162" t="s">
        <v>233</v>
      </c>
      <c r="EF13" s="162" t="s">
        <v>124</v>
      </c>
      <c r="EG13" s="162" t="s">
        <v>309</v>
      </c>
      <c r="EH13" s="162" t="s">
        <v>233</v>
      </c>
      <c r="EI13" s="162" t="s">
        <v>124</v>
      </c>
      <c r="EJ13" s="162" t="s">
        <v>305</v>
      </c>
      <c r="EK13" s="162" t="s">
        <v>113</v>
      </c>
      <c r="EL13" s="162" t="s">
        <v>309</v>
      </c>
      <c r="EM13" s="162" t="s">
        <v>124</v>
      </c>
      <c r="EN13" s="162" t="s">
        <v>233</v>
      </c>
      <c r="EO13" s="162" t="s">
        <v>124</v>
      </c>
      <c r="EP13" s="162" t="s">
        <v>233</v>
      </c>
      <c r="EQ13" s="162" t="s">
        <v>114</v>
      </c>
      <c r="ER13" s="162" t="s">
        <v>124</v>
      </c>
      <c r="ES13" s="162" t="s">
        <v>309</v>
      </c>
      <c r="ET13" s="162" t="s">
        <v>113</v>
      </c>
      <c r="EU13" s="162" t="s">
        <v>115</v>
      </c>
      <c r="EV13" s="162" t="s">
        <v>113</v>
      </c>
      <c r="EW13" s="162" t="s">
        <v>114</v>
      </c>
      <c r="EX13" s="162" t="s">
        <v>113</v>
      </c>
      <c r="EY13" s="162" t="s">
        <v>233</v>
      </c>
      <c r="EZ13" s="162" t="s">
        <v>309</v>
      </c>
      <c r="FA13" s="162" t="s">
        <v>309</v>
      </c>
      <c r="FB13" s="162" t="s">
        <v>309</v>
      </c>
      <c r="FC13" s="162" t="s">
        <v>114</v>
      </c>
      <c r="FD13" s="162" t="s">
        <v>114</v>
      </c>
      <c r="FE13" s="162" t="s">
        <v>233</v>
      </c>
      <c r="FF13" s="162" t="s">
        <v>233</v>
      </c>
      <c r="FG13" s="162" t="s">
        <v>233</v>
      </c>
      <c r="FH13" s="162" t="s">
        <v>115</v>
      </c>
      <c r="FI13" s="162" t="s">
        <v>113</v>
      </c>
      <c r="FJ13" s="162" t="s">
        <v>124</v>
      </c>
      <c r="FK13" s="162" t="s">
        <v>233</v>
      </c>
      <c r="FL13" s="162" t="s">
        <v>114</v>
      </c>
      <c r="FM13" s="162" t="s">
        <v>223</v>
      </c>
      <c r="FN13" s="162" t="s">
        <v>233</v>
      </c>
      <c r="FO13" s="162" t="s">
        <v>309</v>
      </c>
      <c r="FP13" s="162" t="s">
        <v>233</v>
      </c>
      <c r="FQ13" s="162" t="s">
        <v>233</v>
      </c>
      <c r="FR13" s="162" t="s">
        <v>114</v>
      </c>
      <c r="FS13" s="162" t="s">
        <v>114</v>
      </c>
      <c r="FT13" s="162" t="s">
        <v>113</v>
      </c>
      <c r="FU13" s="162" t="s">
        <v>224</v>
      </c>
      <c r="FV13" s="162" t="s">
        <v>113</v>
      </c>
      <c r="FW13" s="162" t="s">
        <v>233</v>
      </c>
      <c r="FX13" s="162" t="s">
        <v>108</v>
      </c>
      <c r="FY13" s="162" t="s">
        <v>115</v>
      </c>
      <c r="FZ13" s="162" t="s">
        <v>124</v>
      </c>
    </row>
    <row r="14" spans="1:182" s="163" customFormat="1" x14ac:dyDescent="0.2">
      <c r="A14" s="164" t="s">
        <v>10</v>
      </c>
      <c r="B14" s="165">
        <f>VLOOKUP(B13,'GOLFER MONEY WON'!$1:$1048576,3,FALSE)</f>
        <v>744000</v>
      </c>
      <c r="C14" s="166">
        <f>VLOOKUP(C13,'GOLFER MONEY WON'!$1:$1048576,3,FALSE)</f>
        <v>79200</v>
      </c>
      <c r="D14" s="166">
        <f>VLOOKUP(D13,'GOLFER MONEY WON'!$1:$1048576,3,FALSE)</f>
        <v>97200</v>
      </c>
      <c r="E14" s="166">
        <f>VLOOKUP(E13,'GOLFER MONEY WON'!$1:$1048576,3,FALSE)</f>
        <v>79200</v>
      </c>
      <c r="F14" s="166">
        <f>VLOOKUP(F13,'GOLFER MONEY WON'!$1:$1048576,3,FALSE)</f>
        <v>744000</v>
      </c>
      <c r="G14" s="166">
        <f>VLOOKUP(G13,'GOLFER MONEY WON'!$1:$1048576,3,FALSE)</f>
        <v>261000</v>
      </c>
      <c r="H14" s="166">
        <f>VLOOKUP(H13,'GOLFER MONEY WON'!$1:$1048576,3,FALSE)</f>
        <v>79200</v>
      </c>
      <c r="I14" s="166">
        <f>VLOOKUP(I13,'GOLFER MONEY WON'!$1:$1048576,3,FALSE)</f>
        <v>125100</v>
      </c>
      <c r="J14" s="166">
        <f>VLOOKUP(J13,'GOLFER MONEY WON'!$1:$1048576,3,FALSE)</f>
        <v>0</v>
      </c>
      <c r="K14" s="166">
        <f>VLOOKUP(K13,'GOLFER MONEY WON'!$1:$1048576,3,FALSE)</f>
        <v>0</v>
      </c>
      <c r="L14" s="166">
        <f>VLOOKUP(L13,'GOLFER MONEY WON'!$1:$1048576,3,FALSE)</f>
        <v>0</v>
      </c>
      <c r="M14" s="166">
        <f>VLOOKUP(M13,'GOLFER MONEY WON'!$1:$1048576,3,FALSE)</f>
        <v>261000</v>
      </c>
      <c r="N14" s="166">
        <f>VLOOKUP(N13,'GOLFER MONEY WON'!$1:$1048576,3,FALSE)</f>
        <v>79200</v>
      </c>
      <c r="O14" s="166">
        <f>VLOOKUP(O13,'GOLFER MONEY WON'!$1:$1048576,3,FALSE)</f>
        <v>261000</v>
      </c>
      <c r="P14" s="166">
        <f>VLOOKUP(P13,'GOLFER MONEY WON'!$1:$1048576,3,FALSE)</f>
        <v>261000</v>
      </c>
      <c r="Q14" s="166">
        <f>VLOOKUP(Q13,'GOLFER MONEY WON'!$1:$1048576,3,FALSE)</f>
        <v>0</v>
      </c>
      <c r="R14" s="166">
        <f>VLOOKUP(R13,'GOLFER MONEY WON'!$1:$1048576,3,FALSE)</f>
        <v>79200</v>
      </c>
      <c r="S14" s="166">
        <f>VLOOKUP(S13,'GOLFER MONEY WON'!$1:$1048576,3,FALSE)</f>
        <v>44280</v>
      </c>
      <c r="T14" s="166">
        <f>VLOOKUP(T13,'GOLFER MONEY WON'!$1:$1048576,3,FALSE)</f>
        <v>125100</v>
      </c>
      <c r="U14" s="166">
        <f>VLOOKUP(U13,'GOLFER MONEY WON'!$1:$1048576,3,FALSE)</f>
        <v>0</v>
      </c>
      <c r="V14" s="166">
        <f>VLOOKUP(V13,'GOLFER MONEY WON'!$1:$1048576,3,FALSE)</f>
        <v>44280</v>
      </c>
      <c r="W14" s="166">
        <f>VLOOKUP(W13,'GOLFER MONEY WON'!$1:$1048576,3,FALSE)</f>
        <v>79200</v>
      </c>
      <c r="X14" s="166">
        <f>VLOOKUP(X13,'GOLFER MONEY WON'!$1:$1048576,3,FALSE)</f>
        <v>43200</v>
      </c>
      <c r="Y14" s="166">
        <f>VLOOKUP(Y13,'GOLFER MONEY WON'!$1:$1048576,3,FALSE)</f>
        <v>0</v>
      </c>
      <c r="Z14" s="166">
        <f>VLOOKUP(Z13,'GOLFER MONEY WON'!$1:$1048576,3,FALSE)</f>
        <v>0</v>
      </c>
      <c r="AA14" s="166">
        <f>VLOOKUP(AA13,'GOLFER MONEY WON'!$1:$1048576,3,FALSE)</f>
        <v>0</v>
      </c>
      <c r="AB14" s="166">
        <f>VLOOKUP(AB13,'GOLFER MONEY WON'!$1:$1048576,3,FALSE)</f>
        <v>79200</v>
      </c>
      <c r="AC14" s="166">
        <f>VLOOKUP(AC13,'GOLFER MONEY WON'!$1:$1048576,3,FALSE)</f>
        <v>744000</v>
      </c>
      <c r="AD14" s="166">
        <f>VLOOKUP(AD13,'GOLFER MONEY WON'!$1:$1048576,3,FALSE)</f>
        <v>43200</v>
      </c>
      <c r="AE14" s="166">
        <f>VLOOKUP(AE13,'GOLFER MONEY WON'!$1:$1048576,3,FALSE)</f>
        <v>79200</v>
      </c>
      <c r="AF14" s="166">
        <f>VLOOKUP(AF13,'GOLFER MONEY WON'!$1:$1048576,3,FALSE)</f>
        <v>79200</v>
      </c>
      <c r="AG14" s="166">
        <f>VLOOKUP(AG13,'GOLFER MONEY WON'!$1:$1048576,3,FALSE)</f>
        <v>79200</v>
      </c>
      <c r="AH14" s="166">
        <f>VLOOKUP(AH13,'GOLFER MONEY WON'!$1:$1048576,3,FALSE)</f>
        <v>744000</v>
      </c>
      <c r="AI14" s="166">
        <f>VLOOKUP(AI13,'GOLFER MONEY WON'!$1:$1048576,3,FALSE)</f>
        <v>261000</v>
      </c>
      <c r="AJ14" s="166">
        <f>VLOOKUP(AJ13,'GOLFER MONEY WON'!$1:$1048576,3,FALSE)</f>
        <v>261000</v>
      </c>
      <c r="AK14" s="166">
        <f>VLOOKUP(AK13,'GOLFER MONEY WON'!$1:$1048576,3,FALSE)</f>
        <v>0</v>
      </c>
      <c r="AL14" s="166">
        <f>VLOOKUP(AL13,'GOLFER MONEY WON'!$1:$1048576,3,FALSE)</f>
        <v>79200</v>
      </c>
      <c r="AM14" s="166">
        <f>VLOOKUP(AM13,'GOLFER MONEY WON'!$1:$1048576,3,FALSE)</f>
        <v>125100</v>
      </c>
      <c r="AN14" s="166">
        <f>VLOOKUP(AN13,'GOLFER MONEY WON'!$1:$1048576,3,FALSE)</f>
        <v>261000</v>
      </c>
      <c r="AO14" s="166">
        <f>VLOOKUP(AO13,'GOLFER MONEY WON'!$1:$1048576,3,FALSE)</f>
        <v>0</v>
      </c>
      <c r="AP14" s="166">
        <f>VLOOKUP(AP13,'GOLFER MONEY WON'!$1:$1048576,3,FALSE)</f>
        <v>125100</v>
      </c>
      <c r="AQ14" s="166">
        <f>VLOOKUP(AQ13,'GOLFER MONEY WON'!$1:$1048576,3,FALSE)</f>
        <v>261000</v>
      </c>
      <c r="AR14" s="166">
        <f>VLOOKUP(AR13,'GOLFER MONEY WON'!$1:$1048576,3,FALSE)</f>
        <v>44280</v>
      </c>
      <c r="AS14" s="166">
        <f>VLOOKUP(AS13,'GOLFER MONEY WON'!$1:$1048576,3,FALSE)</f>
        <v>125100</v>
      </c>
      <c r="AT14" s="166">
        <f>VLOOKUP(AT13,'GOLFER MONEY WON'!$1:$1048576,3,FALSE)</f>
        <v>0</v>
      </c>
      <c r="AU14" s="166">
        <f>VLOOKUP(AU13,'GOLFER MONEY WON'!$1:$1048576,3,FALSE)</f>
        <v>0</v>
      </c>
      <c r="AV14" s="166">
        <f>VLOOKUP(AV13,'GOLFER MONEY WON'!$1:$1048576,3,FALSE)</f>
        <v>125100</v>
      </c>
      <c r="AW14" s="166">
        <f>VLOOKUP(AW13,'GOLFER MONEY WON'!$1:$1048576,3,FALSE)</f>
        <v>79200</v>
      </c>
      <c r="AX14" s="166">
        <f>VLOOKUP(AX13,'GOLFER MONEY WON'!$1:$1048576,3,FALSE)</f>
        <v>261000</v>
      </c>
      <c r="AY14" s="166">
        <f>VLOOKUP(AY13,'GOLFER MONEY WON'!$1:$1048576,3,FALSE)</f>
        <v>0</v>
      </c>
      <c r="AZ14" s="166">
        <f>VLOOKUP(AZ13,'GOLFER MONEY WON'!$1:$1048576,3,FALSE)</f>
        <v>0</v>
      </c>
      <c r="BA14" s="166">
        <f>VLOOKUP(BA13,'GOLFER MONEY WON'!$1:$1048576,3,FALSE)</f>
        <v>79200</v>
      </c>
      <c r="BB14" s="166">
        <f>VLOOKUP(BB13,'GOLFER MONEY WON'!$1:$1048576,3,FALSE)</f>
        <v>0</v>
      </c>
      <c r="BC14" s="166">
        <f>VLOOKUP(BC13,'GOLFER MONEY WON'!$1:$1048576,3,FALSE)</f>
        <v>79200</v>
      </c>
      <c r="BD14" s="166">
        <f>VLOOKUP(BD13,'GOLFER MONEY WON'!$1:$1048576,3,FALSE)</f>
        <v>0</v>
      </c>
      <c r="BE14" s="166">
        <f>VLOOKUP(BE13,'GOLFER MONEY WON'!$1:$1048576,3,FALSE)</f>
        <v>0</v>
      </c>
      <c r="BF14" s="166">
        <f>VLOOKUP(BF13,'GOLFER MONEY WON'!$1:$1048576,3,FALSE)</f>
        <v>43200</v>
      </c>
      <c r="BG14" s="166">
        <f>VLOOKUP(BG13,'GOLFER MONEY WON'!$1:$1048576,3,FALSE)</f>
        <v>0</v>
      </c>
      <c r="BH14" s="166">
        <f>VLOOKUP(BH13,'GOLFER MONEY WON'!$1:$1048576,3,FALSE)</f>
        <v>744000</v>
      </c>
      <c r="BI14" s="166">
        <f>VLOOKUP(BI13,'GOLFER MONEY WON'!$1:$1048576,3,FALSE)</f>
        <v>43200</v>
      </c>
      <c r="BJ14" s="166">
        <f>VLOOKUP(BJ13,'GOLFER MONEY WON'!$1:$1048576,3,FALSE)</f>
        <v>744000</v>
      </c>
      <c r="BK14" s="166">
        <f>VLOOKUP(BK13,'GOLFER MONEY WON'!$1:$1048576,3,FALSE)</f>
        <v>744000</v>
      </c>
      <c r="BL14" s="166">
        <f>VLOOKUP(BL13,'GOLFER MONEY WON'!$1:$1048576,3,FALSE)</f>
        <v>744000</v>
      </c>
      <c r="BM14" s="166">
        <f>VLOOKUP(BM13,'GOLFER MONEY WON'!$1:$1048576,3,FALSE)</f>
        <v>261000</v>
      </c>
      <c r="BN14" s="166">
        <f>VLOOKUP(BN13,'GOLFER MONEY WON'!$1:$1048576,3,FALSE)</f>
        <v>744000</v>
      </c>
      <c r="BO14" s="166">
        <f>VLOOKUP(BO13,'GOLFER MONEY WON'!$1:$1048576,3,FALSE)</f>
        <v>0</v>
      </c>
      <c r="BP14" s="166">
        <f>VLOOKUP(BP13,'GOLFER MONEY WON'!$1:$1048576,3,FALSE)</f>
        <v>1584000</v>
      </c>
      <c r="BQ14" s="166">
        <f>VLOOKUP(BQ13,'GOLFER MONEY WON'!$1:$1048576,3,FALSE)</f>
        <v>0</v>
      </c>
      <c r="BR14" s="166">
        <f>VLOOKUP(BR13,'GOLFER MONEY WON'!$1:$1048576,3,FALSE)</f>
        <v>125100</v>
      </c>
      <c r="BS14" s="166">
        <f>VLOOKUP(BS13,'GOLFER MONEY WON'!$1:$1048576,3,FALSE)</f>
        <v>744000</v>
      </c>
      <c r="BT14" s="166">
        <f>VLOOKUP(BT13,'GOLFER MONEY WON'!$1:$1048576,3,FALSE)</f>
        <v>744000</v>
      </c>
      <c r="BU14" s="166">
        <f>VLOOKUP(BU13,'GOLFER MONEY WON'!$1:$1048576,3,FALSE)</f>
        <v>0</v>
      </c>
      <c r="BV14" s="166">
        <f>VLOOKUP(BV13,'GOLFER MONEY WON'!$1:$1048576,3,FALSE)</f>
        <v>0</v>
      </c>
      <c r="BW14" s="166">
        <f>VLOOKUP(BW13,'GOLFER MONEY WON'!$1:$1048576,3,FALSE)</f>
        <v>0</v>
      </c>
      <c r="BX14" s="166">
        <f>VLOOKUP(BX13,'GOLFER MONEY WON'!$1:$1048576,3,FALSE)</f>
        <v>79200</v>
      </c>
      <c r="BY14" s="166">
        <f>VLOOKUP(BY13,'GOLFER MONEY WON'!$1:$1048576,3,FALSE)</f>
        <v>125100</v>
      </c>
      <c r="BZ14" s="166">
        <f>VLOOKUP(BZ13,'GOLFER MONEY WON'!$1:$1048576,3,FALSE)</f>
        <v>0</v>
      </c>
      <c r="CA14" s="166">
        <f>VLOOKUP(CA13,'GOLFER MONEY WON'!$1:$1048576,3,FALSE)</f>
        <v>79200</v>
      </c>
      <c r="CB14" s="166">
        <f>VLOOKUP(CB13,'GOLFER MONEY WON'!$1:$1048576,3,FALSE)</f>
        <v>125100</v>
      </c>
      <c r="CC14" s="166">
        <f>VLOOKUP(CC13,'GOLFER MONEY WON'!$1:$1048576,3,FALSE)</f>
        <v>125100</v>
      </c>
      <c r="CD14" s="166">
        <f>VLOOKUP(CD13,'GOLFER MONEY WON'!$1:$1048576,3,FALSE)</f>
        <v>261000</v>
      </c>
      <c r="CE14" s="166">
        <f>VLOOKUP(CE13,'GOLFER MONEY WON'!$1:$1048576,3,FALSE)</f>
        <v>125100</v>
      </c>
      <c r="CF14" s="166">
        <f>VLOOKUP(CF13,'GOLFER MONEY WON'!$1:$1048576,3,FALSE)</f>
        <v>261000</v>
      </c>
      <c r="CG14" s="166">
        <f>VLOOKUP(CG13,'GOLFER MONEY WON'!$1:$1048576,3,FALSE)</f>
        <v>79200</v>
      </c>
      <c r="CH14" s="166">
        <f>VLOOKUP(CH13,'GOLFER MONEY WON'!$1:$1048576,3,FALSE)</f>
        <v>744000</v>
      </c>
      <c r="CI14" s="166">
        <f>VLOOKUP(CI13,'GOLFER MONEY WON'!$1:$1048576,3,FALSE)</f>
        <v>79200</v>
      </c>
      <c r="CJ14" s="166">
        <f>VLOOKUP(CJ13,'GOLFER MONEY WON'!$1:$1048576,3,FALSE)</f>
        <v>744000</v>
      </c>
      <c r="CK14" s="166">
        <f>VLOOKUP(CK13,'GOLFER MONEY WON'!$1:$1048576,3,FALSE)</f>
        <v>1584000</v>
      </c>
      <c r="CL14" s="166">
        <f>VLOOKUP(CL13,'GOLFER MONEY WON'!$1:$1048576,3,FALSE)</f>
        <v>261000</v>
      </c>
      <c r="CM14" s="166">
        <f>VLOOKUP(CM13,'GOLFER MONEY WON'!$1:$1048576,3,FALSE)</f>
        <v>744000</v>
      </c>
      <c r="CN14" s="166">
        <f>VLOOKUP(CN13,'GOLFER MONEY WON'!$1:$1048576,3,FALSE)</f>
        <v>0</v>
      </c>
      <c r="CO14" s="166">
        <f>VLOOKUP(CO13,'GOLFER MONEY WON'!$1:$1048576,3,FALSE)</f>
        <v>44280</v>
      </c>
      <c r="CP14" s="166">
        <f>VLOOKUP(CP13,'GOLFER MONEY WON'!$1:$1048576,3,FALSE)</f>
        <v>261000</v>
      </c>
      <c r="CQ14" s="166">
        <f>VLOOKUP(CQ13,'GOLFER MONEY WON'!$1:$1048576,3,FALSE)</f>
        <v>261000</v>
      </c>
      <c r="CR14" s="166">
        <f>VLOOKUP(CR13,'GOLFER MONEY WON'!$1:$1048576,3,FALSE)</f>
        <v>261000</v>
      </c>
      <c r="CS14" s="166">
        <f>VLOOKUP(CS13,'GOLFER MONEY WON'!$1:$1048576,3,FALSE)</f>
        <v>0</v>
      </c>
      <c r="CT14" s="166">
        <f>VLOOKUP(CT13,'GOLFER MONEY WON'!$1:$1048576,3,FALSE)</f>
        <v>0</v>
      </c>
      <c r="CU14" s="166">
        <f>VLOOKUP(CU13,'GOLFER MONEY WON'!$1:$1048576,3,FALSE)</f>
        <v>125100</v>
      </c>
      <c r="CV14" s="166">
        <f>VLOOKUP(CV13,'GOLFER MONEY WON'!$1:$1048576,3,FALSE)</f>
        <v>125100</v>
      </c>
      <c r="CW14" s="166">
        <f>VLOOKUP(CW13,'GOLFER MONEY WON'!$1:$1048576,3,FALSE)</f>
        <v>66600</v>
      </c>
      <c r="CX14" s="166">
        <f>VLOOKUP(CX13,'GOLFER MONEY WON'!$1:$1048576,3,FALSE)</f>
        <v>261000</v>
      </c>
      <c r="CY14" s="166">
        <f>VLOOKUP(CY13,'GOLFER MONEY WON'!$1:$1048576,3,FALSE)</f>
        <v>261000</v>
      </c>
      <c r="CZ14" s="166">
        <f>VLOOKUP(CZ13,'GOLFER MONEY WON'!$1:$1048576,3,FALSE)</f>
        <v>261000</v>
      </c>
      <c r="DA14" s="166">
        <f>VLOOKUP(DA13,'GOLFER MONEY WON'!$1:$1048576,3,FALSE)</f>
        <v>261000</v>
      </c>
      <c r="DB14" s="166">
        <f>VLOOKUP(DB13,'GOLFER MONEY WON'!$1:$1048576,3,FALSE)</f>
        <v>0</v>
      </c>
      <c r="DC14" s="166">
        <f>VLOOKUP(DC13,'GOLFER MONEY WON'!$1:$1048576,3,FALSE)</f>
        <v>0</v>
      </c>
      <c r="DD14" s="166">
        <f>VLOOKUP(DD13,'GOLFER MONEY WON'!$1:$1048576,3,FALSE)</f>
        <v>43200</v>
      </c>
      <c r="DE14" s="166">
        <f>VLOOKUP(DE13,'GOLFER MONEY WON'!$1:$1048576,3,FALSE)</f>
        <v>125100</v>
      </c>
      <c r="DF14" s="166">
        <f>VLOOKUP(DF13,'GOLFER MONEY WON'!$1:$1048576,3,FALSE)</f>
        <v>0</v>
      </c>
      <c r="DG14" s="166">
        <f>VLOOKUP(DG13,'GOLFER MONEY WON'!$1:$1048576,3,FALSE)</f>
        <v>0</v>
      </c>
      <c r="DH14" s="166">
        <f>VLOOKUP(DH13,'GOLFER MONEY WON'!$1:$1048576,3,FALSE)</f>
        <v>0</v>
      </c>
      <c r="DI14" s="166">
        <f>VLOOKUP(DI13,'GOLFER MONEY WON'!$1:$1048576,3,FALSE)</f>
        <v>79200</v>
      </c>
      <c r="DJ14" s="166">
        <f>VLOOKUP(DJ13,'GOLFER MONEY WON'!$1:$1048576,3,FALSE)</f>
        <v>0</v>
      </c>
      <c r="DK14" s="166">
        <f>VLOOKUP(DK13,'GOLFER MONEY WON'!$1:$1048576,3,FALSE)</f>
        <v>261000</v>
      </c>
      <c r="DL14" s="166">
        <f>VLOOKUP(DL13,'GOLFER MONEY WON'!$1:$1048576,3,FALSE)</f>
        <v>79200</v>
      </c>
      <c r="DM14" s="166">
        <f>VLOOKUP(DM13,'GOLFER MONEY WON'!$1:$1048576,3,FALSE)</f>
        <v>125100</v>
      </c>
      <c r="DN14" s="166">
        <f>VLOOKUP(DN13,'GOLFER MONEY WON'!$1:$1048576,3,FALSE)</f>
        <v>744000</v>
      </c>
      <c r="DO14" s="166">
        <f>VLOOKUP(DO13,'GOLFER MONEY WON'!$1:$1048576,3,FALSE)</f>
        <v>261000</v>
      </c>
      <c r="DP14" s="166">
        <f>VLOOKUP(DP13,'GOLFER MONEY WON'!$1:$1048576,3,FALSE)</f>
        <v>0</v>
      </c>
      <c r="DQ14" s="166">
        <f>VLOOKUP(DQ13,'GOLFER MONEY WON'!$1:$1048576,3,FALSE)</f>
        <v>0</v>
      </c>
      <c r="DR14" s="166">
        <f>VLOOKUP(DR13,'GOLFER MONEY WON'!$1:$1048576,3,FALSE)</f>
        <v>261000</v>
      </c>
      <c r="DS14" s="166">
        <f>VLOOKUP(DS13,'GOLFER MONEY WON'!$1:$1048576,3,FALSE)</f>
        <v>0</v>
      </c>
      <c r="DT14" s="166">
        <f>VLOOKUP(DT13,'GOLFER MONEY WON'!$1:$1048576,3,FALSE)</f>
        <v>0</v>
      </c>
      <c r="DU14" s="166">
        <f>VLOOKUP(DU13,'GOLFER MONEY WON'!$1:$1048576,3,FALSE)</f>
        <v>744000</v>
      </c>
      <c r="DV14" s="166">
        <f>VLOOKUP(DV13,'GOLFER MONEY WON'!$1:$1048576,3,FALSE)</f>
        <v>79200</v>
      </c>
      <c r="DW14" s="166">
        <f>VLOOKUP(DW13,'GOLFER MONEY WON'!$1:$1048576,3,FALSE)</f>
        <v>0</v>
      </c>
      <c r="DX14" s="166">
        <f>VLOOKUP(DX13,'GOLFER MONEY WON'!$1:$1048576,3,FALSE)</f>
        <v>261000</v>
      </c>
      <c r="DY14" s="166">
        <f>VLOOKUP(DY13,'GOLFER MONEY WON'!$1:$1048576,3,FALSE)</f>
        <v>0</v>
      </c>
      <c r="DZ14" s="166">
        <f>VLOOKUP(DZ13,'GOLFER MONEY WON'!$1:$1048576,3,FALSE)</f>
        <v>0</v>
      </c>
      <c r="EA14" s="166">
        <f>VLOOKUP(EA13,'GOLFER MONEY WON'!$1:$1048576,3,FALSE)</f>
        <v>66600</v>
      </c>
      <c r="EB14" s="166">
        <f>VLOOKUP(EB13,'GOLFER MONEY WON'!$1:$1048576,3,FALSE)</f>
        <v>43200</v>
      </c>
      <c r="EC14" s="166">
        <f>VLOOKUP(EC13,'GOLFER MONEY WON'!$1:$1048576,3,FALSE)</f>
        <v>261000</v>
      </c>
      <c r="ED14" s="166">
        <f>VLOOKUP(ED13,'GOLFER MONEY WON'!$1:$1048576,3,FALSE)</f>
        <v>0</v>
      </c>
      <c r="EE14" s="166">
        <f>VLOOKUP(EE13,'GOLFER MONEY WON'!$1:$1048576,3,FALSE)</f>
        <v>0</v>
      </c>
      <c r="EF14" s="166">
        <f>VLOOKUP(EF13,'GOLFER MONEY WON'!$1:$1048576,3,FALSE)</f>
        <v>125100</v>
      </c>
      <c r="EG14" s="166">
        <f>VLOOKUP(EG13,'GOLFER MONEY WON'!$1:$1048576,3,FALSE)</f>
        <v>261000</v>
      </c>
      <c r="EH14" s="166">
        <f>VLOOKUP(EH13,'GOLFER MONEY WON'!$1:$1048576,3,FALSE)</f>
        <v>0</v>
      </c>
      <c r="EI14" s="166">
        <f>VLOOKUP(EI13,'GOLFER MONEY WON'!$1:$1048576,3,FALSE)</f>
        <v>125100</v>
      </c>
      <c r="EJ14" s="166">
        <f>VLOOKUP(EJ13,'GOLFER MONEY WON'!$1:$1048576,3,FALSE)</f>
        <v>43200</v>
      </c>
      <c r="EK14" s="166">
        <f>VLOOKUP(EK13,'GOLFER MONEY WON'!$1:$1048576,3,FALSE)</f>
        <v>79200</v>
      </c>
      <c r="EL14" s="166">
        <f>VLOOKUP(EL13,'GOLFER MONEY WON'!$1:$1048576,3,FALSE)</f>
        <v>261000</v>
      </c>
      <c r="EM14" s="166">
        <f>VLOOKUP(EM13,'GOLFER MONEY WON'!$1:$1048576,3,FALSE)</f>
        <v>125100</v>
      </c>
      <c r="EN14" s="166">
        <f>VLOOKUP(EN13,'GOLFER MONEY WON'!$1:$1048576,3,FALSE)</f>
        <v>0</v>
      </c>
      <c r="EO14" s="166">
        <f>VLOOKUP(EO13,'GOLFER MONEY WON'!$1:$1048576,3,FALSE)</f>
        <v>125100</v>
      </c>
      <c r="EP14" s="166">
        <f>VLOOKUP(EP13,'GOLFER MONEY WON'!$1:$1048576,3,FALSE)</f>
        <v>0</v>
      </c>
      <c r="EQ14" s="166">
        <f>VLOOKUP(EQ13,'GOLFER MONEY WON'!$1:$1048576,3,FALSE)</f>
        <v>44280</v>
      </c>
      <c r="ER14" s="166">
        <f>VLOOKUP(ER13,'GOLFER MONEY WON'!$1:$1048576,3,FALSE)</f>
        <v>125100</v>
      </c>
      <c r="ES14" s="166">
        <f>VLOOKUP(ES13,'GOLFER MONEY WON'!$1:$1048576,3,FALSE)</f>
        <v>261000</v>
      </c>
      <c r="ET14" s="166">
        <f>VLOOKUP(ET13,'GOLFER MONEY WON'!$1:$1048576,3,FALSE)</f>
        <v>79200</v>
      </c>
      <c r="EU14" s="166">
        <f>VLOOKUP(EU13,'GOLFER MONEY WON'!$1:$1048576,3,FALSE)</f>
        <v>0</v>
      </c>
      <c r="EV14" s="166">
        <f>VLOOKUP(EV13,'GOLFER MONEY WON'!$1:$1048576,3,FALSE)</f>
        <v>79200</v>
      </c>
      <c r="EW14" s="166">
        <f>VLOOKUP(EW13,'GOLFER MONEY WON'!$1:$1048576,3,FALSE)</f>
        <v>44280</v>
      </c>
      <c r="EX14" s="166">
        <f>VLOOKUP(EX13,'GOLFER MONEY WON'!$1:$1048576,3,FALSE)</f>
        <v>79200</v>
      </c>
      <c r="EY14" s="166">
        <f>VLOOKUP(EY13,'GOLFER MONEY WON'!$1:$1048576,3,FALSE)</f>
        <v>0</v>
      </c>
      <c r="EZ14" s="166">
        <f>VLOOKUP(EZ13,'GOLFER MONEY WON'!$1:$1048576,3,FALSE)</f>
        <v>261000</v>
      </c>
      <c r="FA14" s="166">
        <f>VLOOKUP(FA13,'GOLFER MONEY WON'!$1:$1048576,3,FALSE)</f>
        <v>261000</v>
      </c>
      <c r="FB14" s="166">
        <f>VLOOKUP(FB13,'GOLFER MONEY WON'!$1:$1048576,3,FALSE)</f>
        <v>261000</v>
      </c>
      <c r="FC14" s="166">
        <f>VLOOKUP(FC13,'GOLFER MONEY WON'!$1:$1048576,3,FALSE)</f>
        <v>44280</v>
      </c>
      <c r="FD14" s="166">
        <f>VLOOKUP(FD13,'GOLFER MONEY WON'!$1:$1048576,3,FALSE)</f>
        <v>44280</v>
      </c>
      <c r="FE14" s="166">
        <f>VLOOKUP(FE13,'GOLFER MONEY WON'!$1:$1048576,3,FALSE)</f>
        <v>0</v>
      </c>
      <c r="FF14" s="166">
        <f>VLOOKUP(FF13,'GOLFER MONEY WON'!$1:$1048576,3,FALSE)</f>
        <v>0</v>
      </c>
      <c r="FG14" s="166">
        <f>VLOOKUP(FG13,'GOLFER MONEY WON'!$1:$1048576,3,FALSE)</f>
        <v>0</v>
      </c>
      <c r="FH14" s="166">
        <f>VLOOKUP(FH13,'GOLFER MONEY WON'!$1:$1048576,3,FALSE)</f>
        <v>0</v>
      </c>
      <c r="FI14" s="166">
        <f>VLOOKUP(FI13,'GOLFER MONEY WON'!$1:$1048576,3,FALSE)</f>
        <v>79200</v>
      </c>
      <c r="FJ14" s="166">
        <f>VLOOKUP(FJ13,'GOLFER MONEY WON'!$1:$1048576,3,FALSE)</f>
        <v>125100</v>
      </c>
      <c r="FK14" s="166">
        <f>VLOOKUP(FK13,'GOLFER MONEY WON'!$1:$1048576,3,FALSE)</f>
        <v>0</v>
      </c>
      <c r="FL14" s="166">
        <f>VLOOKUP(FL13,'GOLFER MONEY WON'!$1:$1048576,3,FALSE)</f>
        <v>44280</v>
      </c>
      <c r="FM14" s="166">
        <f>VLOOKUP(FM13,'GOLFER MONEY WON'!$1:$1048576,3,FALSE)</f>
        <v>97200</v>
      </c>
      <c r="FN14" s="166">
        <f>VLOOKUP(FN13,'GOLFER MONEY WON'!$1:$1048576,3,FALSE)</f>
        <v>0</v>
      </c>
      <c r="FO14" s="166">
        <f>VLOOKUP(FO13,'GOLFER MONEY WON'!$1:$1048576,3,FALSE)</f>
        <v>261000</v>
      </c>
      <c r="FP14" s="166">
        <f>VLOOKUP(FP13,'GOLFER MONEY WON'!$1:$1048576,3,FALSE)</f>
        <v>0</v>
      </c>
      <c r="FQ14" s="166">
        <f>VLOOKUP(FQ13,'GOLFER MONEY WON'!$1:$1048576,3,FALSE)</f>
        <v>0</v>
      </c>
      <c r="FR14" s="166">
        <f>VLOOKUP(FR13,'GOLFER MONEY WON'!$1:$1048576,3,FALSE)</f>
        <v>44280</v>
      </c>
      <c r="FS14" s="166">
        <f>VLOOKUP(FS13,'GOLFER MONEY WON'!$1:$1048576,3,FALSE)</f>
        <v>44280</v>
      </c>
      <c r="FT14" s="166">
        <f>VLOOKUP(FT13,'GOLFER MONEY WON'!$1:$1048576,3,FALSE)</f>
        <v>79200</v>
      </c>
      <c r="FU14" s="166">
        <f>VLOOKUP(FU13,'GOLFER MONEY WON'!$1:$1048576,3,FALSE)</f>
        <v>50760</v>
      </c>
      <c r="FV14" s="166">
        <f>VLOOKUP(FV13,'GOLFER MONEY WON'!$1:$1048576,3,FALSE)</f>
        <v>79200</v>
      </c>
      <c r="FW14" s="166">
        <f>VLOOKUP(FW13,'GOLFER MONEY WON'!$1:$1048576,3,FALSE)</f>
        <v>0</v>
      </c>
      <c r="FX14" s="166">
        <f>VLOOKUP(FX13,'GOLFER MONEY WON'!$1:$1048576,3,FALSE)</f>
        <v>0</v>
      </c>
      <c r="FY14" s="166">
        <f>VLOOKUP(FY13,'GOLFER MONEY WON'!$1:$1048576,3,FALSE)</f>
        <v>0</v>
      </c>
      <c r="FZ14" s="166">
        <f>VLOOKUP(FZ13,'GOLFER MONEY WON'!$1:$1048576,3,FALSE)</f>
        <v>125100</v>
      </c>
    </row>
    <row r="15" spans="1:182" s="163" customFormat="1" x14ac:dyDescent="0.2">
      <c r="A15" s="160" t="s">
        <v>10</v>
      </c>
      <c r="B15" s="161" t="s">
        <v>233</v>
      </c>
      <c r="C15" s="162" t="s">
        <v>304</v>
      </c>
      <c r="D15" s="162" t="s">
        <v>306</v>
      </c>
      <c r="E15" s="162" t="s">
        <v>309</v>
      </c>
      <c r="F15" s="162" t="s">
        <v>124</v>
      </c>
      <c r="G15" s="162" t="s">
        <v>233</v>
      </c>
      <c r="H15" s="162" t="s">
        <v>309</v>
      </c>
      <c r="I15" s="162" t="s">
        <v>309</v>
      </c>
      <c r="J15" s="162" t="s">
        <v>304</v>
      </c>
      <c r="K15" s="162" t="s">
        <v>124</v>
      </c>
      <c r="L15" s="162" t="s">
        <v>309</v>
      </c>
      <c r="M15" s="162" t="s">
        <v>304</v>
      </c>
      <c r="N15" s="162" t="s">
        <v>305</v>
      </c>
      <c r="O15" s="162" t="s">
        <v>304</v>
      </c>
      <c r="P15" s="162" t="s">
        <v>304</v>
      </c>
      <c r="Q15" s="162" t="s">
        <v>124</v>
      </c>
      <c r="R15" s="162" t="s">
        <v>114</v>
      </c>
      <c r="S15" s="162" t="s">
        <v>304</v>
      </c>
      <c r="T15" s="162" t="s">
        <v>233</v>
      </c>
      <c r="U15" s="162" t="s">
        <v>309</v>
      </c>
      <c r="V15" s="162" t="s">
        <v>233</v>
      </c>
      <c r="W15" s="162" t="s">
        <v>309</v>
      </c>
      <c r="X15" s="162" t="s">
        <v>233</v>
      </c>
      <c r="Y15" s="162" t="s">
        <v>309</v>
      </c>
      <c r="Z15" s="162" t="s">
        <v>304</v>
      </c>
      <c r="AA15" s="162" t="s">
        <v>233</v>
      </c>
      <c r="AB15" s="162" t="s">
        <v>233</v>
      </c>
      <c r="AC15" s="162" t="s">
        <v>233</v>
      </c>
      <c r="AD15" s="162" t="s">
        <v>124</v>
      </c>
      <c r="AE15" s="162" t="s">
        <v>99</v>
      </c>
      <c r="AF15" s="162" t="s">
        <v>124</v>
      </c>
      <c r="AG15" s="162" t="s">
        <v>124</v>
      </c>
      <c r="AH15" s="162" t="s">
        <v>223</v>
      </c>
      <c r="AI15" s="162" t="s">
        <v>233</v>
      </c>
      <c r="AJ15" s="162" t="s">
        <v>124</v>
      </c>
      <c r="AK15" s="162" t="s">
        <v>124</v>
      </c>
      <c r="AL15" s="162" t="s">
        <v>124</v>
      </c>
      <c r="AM15" s="162" t="s">
        <v>225</v>
      </c>
      <c r="AN15" s="162" t="s">
        <v>233</v>
      </c>
      <c r="AO15" s="162" t="s">
        <v>309</v>
      </c>
      <c r="AP15" s="162" t="s">
        <v>304</v>
      </c>
      <c r="AQ15" s="162" t="s">
        <v>306</v>
      </c>
      <c r="AR15" s="162" t="s">
        <v>115</v>
      </c>
      <c r="AS15" s="162" t="s">
        <v>304</v>
      </c>
      <c r="AT15" s="162" t="s">
        <v>305</v>
      </c>
      <c r="AU15" s="162" t="s">
        <v>306</v>
      </c>
      <c r="AV15" s="162" t="s">
        <v>233</v>
      </c>
      <c r="AW15" s="162" t="s">
        <v>233</v>
      </c>
      <c r="AX15" s="162" t="s">
        <v>233</v>
      </c>
      <c r="AY15" s="162" t="s">
        <v>150</v>
      </c>
      <c r="AZ15" s="162" t="s">
        <v>305</v>
      </c>
      <c r="BA15" s="162" t="s">
        <v>304</v>
      </c>
      <c r="BB15" s="162" t="s">
        <v>233</v>
      </c>
      <c r="BC15" s="162" t="s">
        <v>124</v>
      </c>
      <c r="BD15" s="162" t="s">
        <v>124</v>
      </c>
      <c r="BE15" s="162" t="s">
        <v>115</v>
      </c>
      <c r="BF15" s="162" t="s">
        <v>309</v>
      </c>
      <c r="BG15" s="162" t="s">
        <v>124</v>
      </c>
      <c r="BH15" s="162" t="s">
        <v>124</v>
      </c>
      <c r="BI15" s="162" t="s">
        <v>309</v>
      </c>
      <c r="BJ15" s="162" t="s">
        <v>309</v>
      </c>
      <c r="BK15" s="162" t="s">
        <v>124</v>
      </c>
      <c r="BL15" s="162" t="s">
        <v>223</v>
      </c>
      <c r="BM15" s="162" t="s">
        <v>233</v>
      </c>
      <c r="BN15" s="162" t="s">
        <v>309</v>
      </c>
      <c r="BO15" s="162" t="s">
        <v>306</v>
      </c>
      <c r="BP15" s="162" t="s">
        <v>305</v>
      </c>
      <c r="BQ15" s="162" t="s">
        <v>308</v>
      </c>
      <c r="BR15" s="162" t="s">
        <v>233</v>
      </c>
      <c r="BS15" s="162" t="s">
        <v>233</v>
      </c>
      <c r="BT15" s="162" t="s">
        <v>233</v>
      </c>
      <c r="BU15" s="162" t="s">
        <v>305</v>
      </c>
      <c r="BV15" s="162" t="s">
        <v>150</v>
      </c>
      <c r="BW15" s="162" t="s">
        <v>124</v>
      </c>
      <c r="BX15" s="162" t="s">
        <v>124</v>
      </c>
      <c r="BY15" s="162" t="s">
        <v>309</v>
      </c>
      <c r="BZ15" s="162" t="s">
        <v>223</v>
      </c>
      <c r="CA15" s="162" t="s">
        <v>309</v>
      </c>
      <c r="CB15" s="162" t="s">
        <v>233</v>
      </c>
      <c r="CC15" s="162" t="s">
        <v>309</v>
      </c>
      <c r="CD15" s="162" t="s">
        <v>306</v>
      </c>
      <c r="CE15" s="162" t="s">
        <v>305</v>
      </c>
      <c r="CF15" s="162" t="s">
        <v>233</v>
      </c>
      <c r="CG15" s="162" t="s">
        <v>233</v>
      </c>
      <c r="CH15" s="162" t="s">
        <v>233</v>
      </c>
      <c r="CI15" s="162" t="s">
        <v>309</v>
      </c>
      <c r="CJ15" s="162" t="s">
        <v>306</v>
      </c>
      <c r="CK15" s="162" t="s">
        <v>114</v>
      </c>
      <c r="CL15" s="162" t="s">
        <v>305</v>
      </c>
      <c r="CM15" s="162" t="s">
        <v>150</v>
      </c>
      <c r="CN15" s="162" t="s">
        <v>306</v>
      </c>
      <c r="CO15" s="162" t="s">
        <v>150</v>
      </c>
      <c r="CP15" s="162" t="s">
        <v>124</v>
      </c>
      <c r="CQ15" s="162" t="s">
        <v>306</v>
      </c>
      <c r="CR15" s="162" t="s">
        <v>233</v>
      </c>
      <c r="CS15" s="162" t="s">
        <v>306</v>
      </c>
      <c r="CT15" s="162" t="s">
        <v>223</v>
      </c>
      <c r="CU15" s="162" t="s">
        <v>304</v>
      </c>
      <c r="CV15" s="162" t="s">
        <v>99</v>
      </c>
      <c r="CW15" s="162" t="s">
        <v>150</v>
      </c>
      <c r="CX15" s="162" t="s">
        <v>305</v>
      </c>
      <c r="CY15" s="162" t="s">
        <v>304</v>
      </c>
      <c r="CZ15" s="162" t="s">
        <v>115</v>
      </c>
      <c r="DA15" s="162" t="s">
        <v>98</v>
      </c>
      <c r="DB15" s="162" t="s">
        <v>305</v>
      </c>
      <c r="DC15" s="162" t="s">
        <v>309</v>
      </c>
      <c r="DD15" s="162" t="s">
        <v>233</v>
      </c>
      <c r="DE15" s="162" t="s">
        <v>115</v>
      </c>
      <c r="DF15" s="162" t="s">
        <v>124</v>
      </c>
      <c r="DG15" s="162" t="s">
        <v>306</v>
      </c>
      <c r="DH15" s="162" t="s">
        <v>309</v>
      </c>
      <c r="DI15" s="162" t="s">
        <v>233</v>
      </c>
      <c r="DJ15" s="162" t="s">
        <v>304</v>
      </c>
      <c r="DK15" s="162" t="s">
        <v>233</v>
      </c>
      <c r="DL15" s="162" t="s">
        <v>233</v>
      </c>
      <c r="DM15" s="162" t="s">
        <v>150</v>
      </c>
      <c r="DN15" s="162" t="s">
        <v>309</v>
      </c>
      <c r="DO15" s="162" t="s">
        <v>304</v>
      </c>
      <c r="DP15" s="162" t="s">
        <v>306</v>
      </c>
      <c r="DQ15" s="162" t="s">
        <v>124</v>
      </c>
      <c r="DR15" s="162" t="s">
        <v>233</v>
      </c>
      <c r="DS15" s="162" t="s">
        <v>309</v>
      </c>
      <c r="DT15" s="162" t="s">
        <v>309</v>
      </c>
      <c r="DU15" s="162" t="s">
        <v>150</v>
      </c>
      <c r="DV15" s="162" t="s">
        <v>233</v>
      </c>
      <c r="DW15" s="162" t="s">
        <v>233</v>
      </c>
      <c r="DX15" s="162" t="s">
        <v>305</v>
      </c>
      <c r="DY15" s="162" t="s">
        <v>306</v>
      </c>
      <c r="DZ15" s="162" t="s">
        <v>150</v>
      </c>
      <c r="EA15" s="162" t="s">
        <v>304</v>
      </c>
      <c r="EB15" s="162" t="s">
        <v>233</v>
      </c>
      <c r="EC15" s="162" t="s">
        <v>124</v>
      </c>
      <c r="ED15" s="162" t="s">
        <v>233</v>
      </c>
      <c r="EE15" s="162" t="s">
        <v>306</v>
      </c>
      <c r="EF15" s="162" t="s">
        <v>309</v>
      </c>
      <c r="EG15" s="162" t="s">
        <v>305</v>
      </c>
      <c r="EH15" s="162" t="s">
        <v>304</v>
      </c>
      <c r="EI15" s="162" t="s">
        <v>304</v>
      </c>
      <c r="EJ15" s="162" t="s">
        <v>233</v>
      </c>
      <c r="EK15" s="162" t="s">
        <v>309</v>
      </c>
      <c r="EL15" s="162" t="s">
        <v>305</v>
      </c>
      <c r="EM15" s="162" t="s">
        <v>309</v>
      </c>
      <c r="EN15" s="162" t="s">
        <v>305</v>
      </c>
      <c r="EO15" s="162" t="s">
        <v>233</v>
      </c>
      <c r="EP15" s="162" t="s">
        <v>305</v>
      </c>
      <c r="EQ15" s="162" t="s">
        <v>124</v>
      </c>
      <c r="ER15" s="162" t="s">
        <v>309</v>
      </c>
      <c r="ES15" s="162" t="s">
        <v>124</v>
      </c>
      <c r="ET15" s="162" t="s">
        <v>233</v>
      </c>
      <c r="EU15" s="162" t="s">
        <v>308</v>
      </c>
      <c r="EV15" s="162" t="s">
        <v>309</v>
      </c>
      <c r="EW15" s="162" t="s">
        <v>306</v>
      </c>
      <c r="EX15" s="162" t="s">
        <v>306</v>
      </c>
      <c r="EY15" s="162" t="s">
        <v>124</v>
      </c>
      <c r="EZ15" s="162" t="s">
        <v>150</v>
      </c>
      <c r="FA15" s="162" t="s">
        <v>306</v>
      </c>
      <c r="FB15" s="162" t="s">
        <v>124</v>
      </c>
      <c r="FC15" s="162" t="s">
        <v>233</v>
      </c>
      <c r="FD15" s="162" t="s">
        <v>306</v>
      </c>
      <c r="FE15" s="162" t="s">
        <v>124</v>
      </c>
      <c r="FF15" s="162" t="s">
        <v>99</v>
      </c>
      <c r="FG15" s="162" t="s">
        <v>306</v>
      </c>
      <c r="FH15" s="162" t="s">
        <v>150</v>
      </c>
      <c r="FI15" s="162" t="s">
        <v>223</v>
      </c>
      <c r="FJ15" s="162" t="s">
        <v>309</v>
      </c>
      <c r="FK15" s="162" t="s">
        <v>304</v>
      </c>
      <c r="FL15" s="162" t="s">
        <v>233</v>
      </c>
      <c r="FM15" s="162" t="s">
        <v>306</v>
      </c>
      <c r="FN15" s="162" t="s">
        <v>304</v>
      </c>
      <c r="FO15" s="162" t="s">
        <v>233</v>
      </c>
      <c r="FP15" s="162" t="s">
        <v>124</v>
      </c>
      <c r="FQ15" s="162" t="s">
        <v>124</v>
      </c>
      <c r="FR15" s="162" t="s">
        <v>115</v>
      </c>
      <c r="FS15" s="162" t="s">
        <v>124</v>
      </c>
      <c r="FT15" s="162" t="s">
        <v>115</v>
      </c>
      <c r="FU15" s="162" t="s">
        <v>306</v>
      </c>
      <c r="FV15" s="162" t="s">
        <v>114</v>
      </c>
      <c r="FW15" s="162" t="s">
        <v>124</v>
      </c>
      <c r="FX15" s="162" t="s">
        <v>233</v>
      </c>
      <c r="FY15" s="162" t="s">
        <v>233</v>
      </c>
      <c r="FZ15" s="162" t="s">
        <v>233</v>
      </c>
    </row>
    <row r="16" spans="1:182" s="163" customFormat="1" x14ac:dyDescent="0.2">
      <c r="A16" s="164" t="s">
        <v>10</v>
      </c>
      <c r="B16" s="165">
        <f>VLOOKUP(B15,'GOLFER MONEY WON'!$1:$1048576,3,FALSE)</f>
        <v>0</v>
      </c>
      <c r="C16" s="166">
        <f>VLOOKUP(C15,'GOLFER MONEY WON'!$1:$1048576,3,FALSE)</f>
        <v>187200</v>
      </c>
      <c r="D16" s="166">
        <f>VLOOKUP(D15,'GOLFER MONEY WON'!$1:$1048576,3,FALSE)</f>
        <v>66600</v>
      </c>
      <c r="E16" s="166">
        <f>VLOOKUP(E15,'GOLFER MONEY WON'!$1:$1048576,3,FALSE)</f>
        <v>261000</v>
      </c>
      <c r="F16" s="166">
        <f>VLOOKUP(F15,'GOLFER MONEY WON'!$1:$1048576,3,FALSE)</f>
        <v>125100</v>
      </c>
      <c r="G16" s="166">
        <f>VLOOKUP(G15,'GOLFER MONEY WON'!$1:$1048576,3,FALSE)</f>
        <v>0</v>
      </c>
      <c r="H16" s="166">
        <f>VLOOKUP(H15,'GOLFER MONEY WON'!$1:$1048576,3,FALSE)</f>
        <v>261000</v>
      </c>
      <c r="I16" s="166">
        <f>VLOOKUP(I15,'GOLFER MONEY WON'!$1:$1048576,3,FALSE)</f>
        <v>261000</v>
      </c>
      <c r="J16" s="166">
        <f>VLOOKUP(J15,'GOLFER MONEY WON'!$1:$1048576,3,FALSE)</f>
        <v>187200</v>
      </c>
      <c r="K16" s="166">
        <f>VLOOKUP(K15,'GOLFER MONEY WON'!$1:$1048576,3,FALSE)</f>
        <v>125100</v>
      </c>
      <c r="L16" s="166">
        <f>VLOOKUP(L15,'GOLFER MONEY WON'!$1:$1048576,3,FALSE)</f>
        <v>261000</v>
      </c>
      <c r="M16" s="166">
        <f>VLOOKUP(M15,'GOLFER MONEY WON'!$1:$1048576,3,FALSE)</f>
        <v>187200</v>
      </c>
      <c r="N16" s="166">
        <f>VLOOKUP(N15,'GOLFER MONEY WON'!$1:$1048576,3,FALSE)</f>
        <v>43200</v>
      </c>
      <c r="O16" s="166">
        <f>VLOOKUP(O15,'GOLFER MONEY WON'!$1:$1048576,3,FALSE)</f>
        <v>187200</v>
      </c>
      <c r="P16" s="166">
        <f>VLOOKUP(P15,'GOLFER MONEY WON'!$1:$1048576,3,FALSE)</f>
        <v>187200</v>
      </c>
      <c r="Q16" s="166">
        <f>VLOOKUP(Q15,'GOLFER MONEY WON'!$1:$1048576,3,FALSE)</f>
        <v>125100</v>
      </c>
      <c r="R16" s="166">
        <f>VLOOKUP(R15,'GOLFER MONEY WON'!$1:$1048576,3,FALSE)</f>
        <v>44280</v>
      </c>
      <c r="S16" s="166">
        <f>VLOOKUP(S15,'GOLFER MONEY WON'!$1:$1048576,3,FALSE)</f>
        <v>187200</v>
      </c>
      <c r="T16" s="166">
        <f>VLOOKUP(T15,'GOLFER MONEY WON'!$1:$1048576,3,FALSE)</f>
        <v>0</v>
      </c>
      <c r="U16" s="166">
        <f>VLOOKUP(U15,'GOLFER MONEY WON'!$1:$1048576,3,FALSE)</f>
        <v>261000</v>
      </c>
      <c r="V16" s="166">
        <f>VLOOKUP(V15,'GOLFER MONEY WON'!$1:$1048576,3,FALSE)</f>
        <v>0</v>
      </c>
      <c r="W16" s="166">
        <f>VLOOKUP(W15,'GOLFER MONEY WON'!$1:$1048576,3,FALSE)</f>
        <v>261000</v>
      </c>
      <c r="X16" s="166">
        <f>VLOOKUP(X15,'GOLFER MONEY WON'!$1:$1048576,3,FALSE)</f>
        <v>0</v>
      </c>
      <c r="Y16" s="166">
        <f>VLOOKUP(Y15,'GOLFER MONEY WON'!$1:$1048576,3,FALSE)</f>
        <v>261000</v>
      </c>
      <c r="Z16" s="166">
        <f>VLOOKUP(Z15,'GOLFER MONEY WON'!$1:$1048576,3,FALSE)</f>
        <v>187200</v>
      </c>
      <c r="AA16" s="166">
        <f>VLOOKUP(AA15,'GOLFER MONEY WON'!$1:$1048576,3,FALSE)</f>
        <v>0</v>
      </c>
      <c r="AB16" s="166">
        <f>VLOOKUP(AB15,'GOLFER MONEY WON'!$1:$1048576,3,FALSE)</f>
        <v>0</v>
      </c>
      <c r="AC16" s="166">
        <f>VLOOKUP(AC15,'GOLFER MONEY WON'!$1:$1048576,3,FALSE)</f>
        <v>0</v>
      </c>
      <c r="AD16" s="166">
        <f>VLOOKUP(AD15,'GOLFER MONEY WON'!$1:$1048576,3,FALSE)</f>
        <v>125100</v>
      </c>
      <c r="AE16" s="166">
        <f>VLOOKUP(AE15,'GOLFER MONEY WON'!$1:$1048576,3,FALSE)</f>
        <v>333000</v>
      </c>
      <c r="AF16" s="166">
        <f>VLOOKUP(AF15,'GOLFER MONEY WON'!$1:$1048576,3,FALSE)</f>
        <v>125100</v>
      </c>
      <c r="AG16" s="166">
        <f>VLOOKUP(AG15,'GOLFER MONEY WON'!$1:$1048576,3,FALSE)</f>
        <v>125100</v>
      </c>
      <c r="AH16" s="166">
        <f>VLOOKUP(AH15,'GOLFER MONEY WON'!$1:$1048576,3,FALSE)</f>
        <v>97200</v>
      </c>
      <c r="AI16" s="166">
        <f>VLOOKUP(AI15,'GOLFER MONEY WON'!$1:$1048576,3,FALSE)</f>
        <v>0</v>
      </c>
      <c r="AJ16" s="166">
        <f>VLOOKUP(AJ15,'GOLFER MONEY WON'!$1:$1048576,3,FALSE)</f>
        <v>125100</v>
      </c>
      <c r="AK16" s="166">
        <f>VLOOKUP(AK15,'GOLFER MONEY WON'!$1:$1048576,3,FALSE)</f>
        <v>125100</v>
      </c>
      <c r="AL16" s="166">
        <f>VLOOKUP(AL15,'GOLFER MONEY WON'!$1:$1048576,3,FALSE)</f>
        <v>125100</v>
      </c>
      <c r="AM16" s="166">
        <f>VLOOKUP(AM15,'GOLFER MONEY WON'!$1:$1048576,3,FALSE)</f>
        <v>0</v>
      </c>
      <c r="AN16" s="166">
        <f>VLOOKUP(AN15,'GOLFER MONEY WON'!$1:$1048576,3,FALSE)</f>
        <v>0</v>
      </c>
      <c r="AO16" s="166">
        <f>VLOOKUP(AO15,'GOLFER MONEY WON'!$1:$1048576,3,FALSE)</f>
        <v>261000</v>
      </c>
      <c r="AP16" s="166">
        <f>VLOOKUP(AP15,'GOLFER MONEY WON'!$1:$1048576,3,FALSE)</f>
        <v>187200</v>
      </c>
      <c r="AQ16" s="166">
        <f>VLOOKUP(AQ15,'GOLFER MONEY WON'!$1:$1048576,3,FALSE)</f>
        <v>66600</v>
      </c>
      <c r="AR16" s="166">
        <f>VLOOKUP(AR15,'GOLFER MONEY WON'!$1:$1048576,3,FALSE)</f>
        <v>0</v>
      </c>
      <c r="AS16" s="166">
        <f>VLOOKUP(AS15,'GOLFER MONEY WON'!$1:$1048576,3,FALSE)</f>
        <v>187200</v>
      </c>
      <c r="AT16" s="166">
        <f>VLOOKUP(AT15,'GOLFER MONEY WON'!$1:$1048576,3,FALSE)</f>
        <v>43200</v>
      </c>
      <c r="AU16" s="166">
        <f>VLOOKUP(AU15,'GOLFER MONEY WON'!$1:$1048576,3,FALSE)</f>
        <v>66600</v>
      </c>
      <c r="AV16" s="166">
        <f>VLOOKUP(AV15,'GOLFER MONEY WON'!$1:$1048576,3,FALSE)</f>
        <v>0</v>
      </c>
      <c r="AW16" s="166">
        <f>VLOOKUP(AW15,'GOLFER MONEY WON'!$1:$1048576,3,FALSE)</f>
        <v>0</v>
      </c>
      <c r="AX16" s="166">
        <f>VLOOKUP(AX15,'GOLFER MONEY WON'!$1:$1048576,3,FALSE)</f>
        <v>0</v>
      </c>
      <c r="AY16" s="166">
        <f>VLOOKUP(AY15,'GOLFER MONEY WON'!$1:$1048576,3,FALSE)</f>
        <v>0</v>
      </c>
      <c r="AZ16" s="166">
        <f>VLOOKUP(AZ15,'GOLFER MONEY WON'!$1:$1048576,3,FALSE)</f>
        <v>43200</v>
      </c>
      <c r="BA16" s="166">
        <f>VLOOKUP(BA15,'GOLFER MONEY WON'!$1:$1048576,3,FALSE)</f>
        <v>187200</v>
      </c>
      <c r="BB16" s="166">
        <f>VLOOKUP(BB15,'GOLFER MONEY WON'!$1:$1048576,3,FALSE)</f>
        <v>0</v>
      </c>
      <c r="BC16" s="166">
        <f>VLOOKUP(BC15,'GOLFER MONEY WON'!$1:$1048576,3,FALSE)</f>
        <v>125100</v>
      </c>
      <c r="BD16" s="166">
        <f>VLOOKUP(BD15,'GOLFER MONEY WON'!$1:$1048576,3,FALSE)</f>
        <v>125100</v>
      </c>
      <c r="BE16" s="166">
        <f>VLOOKUP(BE15,'GOLFER MONEY WON'!$1:$1048576,3,FALSE)</f>
        <v>0</v>
      </c>
      <c r="BF16" s="166">
        <f>VLOOKUP(BF15,'GOLFER MONEY WON'!$1:$1048576,3,FALSE)</f>
        <v>261000</v>
      </c>
      <c r="BG16" s="166">
        <f>VLOOKUP(BG15,'GOLFER MONEY WON'!$1:$1048576,3,FALSE)</f>
        <v>125100</v>
      </c>
      <c r="BH16" s="166">
        <f>VLOOKUP(BH15,'GOLFER MONEY WON'!$1:$1048576,3,FALSE)</f>
        <v>125100</v>
      </c>
      <c r="BI16" s="166">
        <f>VLOOKUP(BI15,'GOLFER MONEY WON'!$1:$1048576,3,FALSE)</f>
        <v>261000</v>
      </c>
      <c r="BJ16" s="166">
        <f>VLOOKUP(BJ15,'GOLFER MONEY WON'!$1:$1048576,3,FALSE)</f>
        <v>261000</v>
      </c>
      <c r="BK16" s="166">
        <f>VLOOKUP(BK15,'GOLFER MONEY WON'!$1:$1048576,3,FALSE)</f>
        <v>125100</v>
      </c>
      <c r="BL16" s="166">
        <f>VLOOKUP(BL15,'GOLFER MONEY WON'!$1:$1048576,3,FALSE)</f>
        <v>97200</v>
      </c>
      <c r="BM16" s="166">
        <f>VLOOKUP(BM15,'GOLFER MONEY WON'!$1:$1048576,3,FALSE)</f>
        <v>0</v>
      </c>
      <c r="BN16" s="166">
        <f>VLOOKUP(BN15,'GOLFER MONEY WON'!$1:$1048576,3,FALSE)</f>
        <v>261000</v>
      </c>
      <c r="BO16" s="166">
        <f>VLOOKUP(BO15,'GOLFER MONEY WON'!$1:$1048576,3,FALSE)</f>
        <v>66600</v>
      </c>
      <c r="BP16" s="166">
        <f>VLOOKUP(BP15,'GOLFER MONEY WON'!$1:$1048576,3,FALSE)</f>
        <v>43200</v>
      </c>
      <c r="BQ16" s="166">
        <f>VLOOKUP(BQ15,'GOLFER MONEY WON'!$1:$1048576,3,FALSE)</f>
        <v>522000</v>
      </c>
      <c r="BR16" s="166">
        <f>VLOOKUP(BR15,'GOLFER MONEY WON'!$1:$1048576,3,FALSE)</f>
        <v>0</v>
      </c>
      <c r="BS16" s="166">
        <f>VLOOKUP(BS15,'GOLFER MONEY WON'!$1:$1048576,3,FALSE)</f>
        <v>0</v>
      </c>
      <c r="BT16" s="166">
        <f>VLOOKUP(BT15,'GOLFER MONEY WON'!$1:$1048576,3,FALSE)</f>
        <v>0</v>
      </c>
      <c r="BU16" s="166">
        <f>VLOOKUP(BU15,'GOLFER MONEY WON'!$1:$1048576,3,FALSE)</f>
        <v>43200</v>
      </c>
      <c r="BV16" s="166">
        <f>VLOOKUP(BV15,'GOLFER MONEY WON'!$1:$1048576,3,FALSE)</f>
        <v>0</v>
      </c>
      <c r="BW16" s="166">
        <f>VLOOKUP(BW15,'GOLFER MONEY WON'!$1:$1048576,3,FALSE)</f>
        <v>125100</v>
      </c>
      <c r="BX16" s="166">
        <f>VLOOKUP(BX15,'GOLFER MONEY WON'!$1:$1048576,3,FALSE)</f>
        <v>125100</v>
      </c>
      <c r="BY16" s="166">
        <f>VLOOKUP(BY15,'GOLFER MONEY WON'!$1:$1048576,3,FALSE)</f>
        <v>261000</v>
      </c>
      <c r="BZ16" s="166">
        <f>VLOOKUP(BZ15,'GOLFER MONEY WON'!$1:$1048576,3,FALSE)</f>
        <v>97200</v>
      </c>
      <c r="CA16" s="166">
        <f>VLOOKUP(CA15,'GOLFER MONEY WON'!$1:$1048576,3,FALSE)</f>
        <v>261000</v>
      </c>
      <c r="CB16" s="166">
        <f>VLOOKUP(CB15,'GOLFER MONEY WON'!$1:$1048576,3,FALSE)</f>
        <v>0</v>
      </c>
      <c r="CC16" s="166">
        <f>VLOOKUP(CC15,'GOLFER MONEY WON'!$1:$1048576,3,FALSE)</f>
        <v>261000</v>
      </c>
      <c r="CD16" s="166">
        <f>VLOOKUP(CD15,'GOLFER MONEY WON'!$1:$1048576,3,FALSE)</f>
        <v>66600</v>
      </c>
      <c r="CE16" s="166">
        <f>VLOOKUP(CE15,'GOLFER MONEY WON'!$1:$1048576,3,FALSE)</f>
        <v>43200</v>
      </c>
      <c r="CF16" s="166">
        <f>VLOOKUP(CF15,'GOLFER MONEY WON'!$1:$1048576,3,FALSE)</f>
        <v>0</v>
      </c>
      <c r="CG16" s="166">
        <f>VLOOKUP(CG15,'GOLFER MONEY WON'!$1:$1048576,3,FALSE)</f>
        <v>0</v>
      </c>
      <c r="CH16" s="166">
        <f>VLOOKUP(CH15,'GOLFER MONEY WON'!$1:$1048576,3,FALSE)</f>
        <v>0</v>
      </c>
      <c r="CI16" s="166">
        <f>VLOOKUP(CI15,'GOLFER MONEY WON'!$1:$1048576,3,FALSE)</f>
        <v>261000</v>
      </c>
      <c r="CJ16" s="166">
        <f>VLOOKUP(CJ15,'GOLFER MONEY WON'!$1:$1048576,3,FALSE)</f>
        <v>66600</v>
      </c>
      <c r="CK16" s="166">
        <f>VLOOKUP(CK15,'GOLFER MONEY WON'!$1:$1048576,3,FALSE)</f>
        <v>44280</v>
      </c>
      <c r="CL16" s="166">
        <f>VLOOKUP(CL15,'GOLFER MONEY WON'!$1:$1048576,3,FALSE)</f>
        <v>43200</v>
      </c>
      <c r="CM16" s="166">
        <f>VLOOKUP(CM15,'GOLFER MONEY WON'!$1:$1048576,3,FALSE)</f>
        <v>0</v>
      </c>
      <c r="CN16" s="166">
        <f>VLOOKUP(CN15,'GOLFER MONEY WON'!$1:$1048576,3,FALSE)</f>
        <v>66600</v>
      </c>
      <c r="CO16" s="166">
        <f>VLOOKUP(CO15,'GOLFER MONEY WON'!$1:$1048576,3,FALSE)</f>
        <v>0</v>
      </c>
      <c r="CP16" s="166">
        <f>VLOOKUP(CP15,'GOLFER MONEY WON'!$1:$1048576,3,FALSE)</f>
        <v>125100</v>
      </c>
      <c r="CQ16" s="166">
        <f>VLOOKUP(CQ15,'GOLFER MONEY WON'!$1:$1048576,3,FALSE)</f>
        <v>66600</v>
      </c>
      <c r="CR16" s="166">
        <f>VLOOKUP(CR15,'GOLFER MONEY WON'!$1:$1048576,3,FALSE)</f>
        <v>0</v>
      </c>
      <c r="CS16" s="166">
        <f>VLOOKUP(CS15,'GOLFER MONEY WON'!$1:$1048576,3,FALSE)</f>
        <v>66600</v>
      </c>
      <c r="CT16" s="166">
        <f>VLOOKUP(CT15,'GOLFER MONEY WON'!$1:$1048576,3,FALSE)</f>
        <v>97200</v>
      </c>
      <c r="CU16" s="166">
        <f>VLOOKUP(CU15,'GOLFER MONEY WON'!$1:$1048576,3,FALSE)</f>
        <v>187200</v>
      </c>
      <c r="CV16" s="166">
        <f>VLOOKUP(CV15,'GOLFER MONEY WON'!$1:$1048576,3,FALSE)</f>
        <v>333000</v>
      </c>
      <c r="CW16" s="166">
        <f>VLOOKUP(CW15,'GOLFER MONEY WON'!$1:$1048576,3,FALSE)</f>
        <v>0</v>
      </c>
      <c r="CX16" s="166">
        <f>VLOOKUP(CX15,'GOLFER MONEY WON'!$1:$1048576,3,FALSE)</f>
        <v>43200</v>
      </c>
      <c r="CY16" s="166">
        <f>VLOOKUP(CY15,'GOLFER MONEY WON'!$1:$1048576,3,FALSE)</f>
        <v>187200</v>
      </c>
      <c r="CZ16" s="166">
        <f>VLOOKUP(CZ15,'GOLFER MONEY WON'!$1:$1048576,3,FALSE)</f>
        <v>0</v>
      </c>
      <c r="DA16" s="166">
        <f>VLOOKUP(DA15,'GOLFER MONEY WON'!$1:$1048576,3,FALSE)</f>
        <v>0</v>
      </c>
      <c r="DB16" s="166">
        <f>VLOOKUP(DB15,'GOLFER MONEY WON'!$1:$1048576,3,FALSE)</f>
        <v>43200</v>
      </c>
      <c r="DC16" s="166">
        <f>VLOOKUP(DC15,'GOLFER MONEY WON'!$1:$1048576,3,FALSE)</f>
        <v>261000</v>
      </c>
      <c r="DD16" s="166">
        <f>VLOOKUP(DD15,'GOLFER MONEY WON'!$1:$1048576,3,FALSE)</f>
        <v>0</v>
      </c>
      <c r="DE16" s="166">
        <f>VLOOKUP(DE15,'GOLFER MONEY WON'!$1:$1048576,3,FALSE)</f>
        <v>0</v>
      </c>
      <c r="DF16" s="166">
        <f>VLOOKUP(DF15,'GOLFER MONEY WON'!$1:$1048576,3,FALSE)</f>
        <v>125100</v>
      </c>
      <c r="DG16" s="166">
        <f>VLOOKUP(DG15,'GOLFER MONEY WON'!$1:$1048576,3,FALSE)</f>
        <v>66600</v>
      </c>
      <c r="DH16" s="166">
        <f>VLOOKUP(DH15,'GOLFER MONEY WON'!$1:$1048576,3,FALSE)</f>
        <v>261000</v>
      </c>
      <c r="DI16" s="166">
        <f>VLOOKUP(DI15,'GOLFER MONEY WON'!$1:$1048576,3,FALSE)</f>
        <v>0</v>
      </c>
      <c r="DJ16" s="166">
        <f>VLOOKUP(DJ15,'GOLFER MONEY WON'!$1:$1048576,3,FALSE)</f>
        <v>187200</v>
      </c>
      <c r="DK16" s="166">
        <f>VLOOKUP(DK15,'GOLFER MONEY WON'!$1:$1048576,3,FALSE)</f>
        <v>0</v>
      </c>
      <c r="DL16" s="166">
        <f>VLOOKUP(DL15,'GOLFER MONEY WON'!$1:$1048576,3,FALSE)</f>
        <v>0</v>
      </c>
      <c r="DM16" s="166">
        <f>VLOOKUP(DM15,'GOLFER MONEY WON'!$1:$1048576,3,FALSE)</f>
        <v>0</v>
      </c>
      <c r="DN16" s="166">
        <f>VLOOKUP(DN15,'GOLFER MONEY WON'!$1:$1048576,3,FALSE)</f>
        <v>261000</v>
      </c>
      <c r="DO16" s="166">
        <f>VLOOKUP(DO15,'GOLFER MONEY WON'!$1:$1048576,3,FALSE)</f>
        <v>187200</v>
      </c>
      <c r="DP16" s="166">
        <f>VLOOKUP(DP15,'GOLFER MONEY WON'!$1:$1048576,3,FALSE)</f>
        <v>66600</v>
      </c>
      <c r="DQ16" s="166">
        <f>VLOOKUP(DQ15,'GOLFER MONEY WON'!$1:$1048576,3,FALSE)</f>
        <v>125100</v>
      </c>
      <c r="DR16" s="166">
        <f>VLOOKUP(DR15,'GOLFER MONEY WON'!$1:$1048576,3,FALSE)</f>
        <v>0</v>
      </c>
      <c r="DS16" s="166">
        <f>VLOOKUP(DS15,'GOLFER MONEY WON'!$1:$1048576,3,FALSE)</f>
        <v>261000</v>
      </c>
      <c r="DT16" s="166">
        <f>VLOOKUP(DT15,'GOLFER MONEY WON'!$1:$1048576,3,FALSE)</f>
        <v>261000</v>
      </c>
      <c r="DU16" s="166">
        <f>VLOOKUP(DU15,'GOLFER MONEY WON'!$1:$1048576,3,FALSE)</f>
        <v>0</v>
      </c>
      <c r="DV16" s="166">
        <f>VLOOKUP(DV15,'GOLFER MONEY WON'!$1:$1048576,3,FALSE)</f>
        <v>0</v>
      </c>
      <c r="DW16" s="166">
        <f>VLOOKUP(DW15,'GOLFER MONEY WON'!$1:$1048576,3,FALSE)</f>
        <v>0</v>
      </c>
      <c r="DX16" s="166">
        <f>VLOOKUP(DX15,'GOLFER MONEY WON'!$1:$1048576,3,FALSE)</f>
        <v>43200</v>
      </c>
      <c r="DY16" s="166">
        <f>VLOOKUP(DY15,'GOLFER MONEY WON'!$1:$1048576,3,FALSE)</f>
        <v>66600</v>
      </c>
      <c r="DZ16" s="166">
        <f>VLOOKUP(DZ15,'GOLFER MONEY WON'!$1:$1048576,3,FALSE)</f>
        <v>0</v>
      </c>
      <c r="EA16" s="166">
        <f>VLOOKUP(EA15,'GOLFER MONEY WON'!$1:$1048576,3,FALSE)</f>
        <v>187200</v>
      </c>
      <c r="EB16" s="166">
        <f>VLOOKUP(EB15,'GOLFER MONEY WON'!$1:$1048576,3,FALSE)</f>
        <v>0</v>
      </c>
      <c r="EC16" s="166">
        <f>VLOOKUP(EC15,'GOLFER MONEY WON'!$1:$1048576,3,FALSE)</f>
        <v>125100</v>
      </c>
      <c r="ED16" s="166">
        <f>VLOOKUP(ED15,'GOLFER MONEY WON'!$1:$1048576,3,FALSE)</f>
        <v>0</v>
      </c>
      <c r="EE16" s="166">
        <f>VLOOKUP(EE15,'GOLFER MONEY WON'!$1:$1048576,3,FALSE)</f>
        <v>66600</v>
      </c>
      <c r="EF16" s="166">
        <f>VLOOKUP(EF15,'GOLFER MONEY WON'!$1:$1048576,3,FALSE)</f>
        <v>261000</v>
      </c>
      <c r="EG16" s="166">
        <f>VLOOKUP(EG15,'GOLFER MONEY WON'!$1:$1048576,3,FALSE)</f>
        <v>43200</v>
      </c>
      <c r="EH16" s="166">
        <f>VLOOKUP(EH15,'GOLFER MONEY WON'!$1:$1048576,3,FALSE)</f>
        <v>187200</v>
      </c>
      <c r="EI16" s="166">
        <f>VLOOKUP(EI15,'GOLFER MONEY WON'!$1:$1048576,3,FALSE)</f>
        <v>187200</v>
      </c>
      <c r="EJ16" s="166">
        <f>VLOOKUP(EJ15,'GOLFER MONEY WON'!$1:$1048576,3,FALSE)</f>
        <v>0</v>
      </c>
      <c r="EK16" s="166">
        <f>VLOOKUP(EK15,'GOLFER MONEY WON'!$1:$1048576,3,FALSE)</f>
        <v>261000</v>
      </c>
      <c r="EL16" s="166">
        <f>VLOOKUP(EL15,'GOLFER MONEY WON'!$1:$1048576,3,FALSE)</f>
        <v>43200</v>
      </c>
      <c r="EM16" s="166">
        <f>VLOOKUP(EM15,'GOLFER MONEY WON'!$1:$1048576,3,FALSE)</f>
        <v>261000</v>
      </c>
      <c r="EN16" s="166">
        <f>VLOOKUP(EN15,'GOLFER MONEY WON'!$1:$1048576,3,FALSE)</f>
        <v>43200</v>
      </c>
      <c r="EO16" s="166">
        <f>VLOOKUP(EO15,'GOLFER MONEY WON'!$1:$1048576,3,FALSE)</f>
        <v>0</v>
      </c>
      <c r="EP16" s="166">
        <f>VLOOKUP(EP15,'GOLFER MONEY WON'!$1:$1048576,3,FALSE)</f>
        <v>43200</v>
      </c>
      <c r="EQ16" s="166">
        <f>VLOOKUP(EQ15,'GOLFER MONEY WON'!$1:$1048576,3,FALSE)</f>
        <v>125100</v>
      </c>
      <c r="ER16" s="166">
        <f>VLOOKUP(ER15,'GOLFER MONEY WON'!$1:$1048576,3,FALSE)</f>
        <v>261000</v>
      </c>
      <c r="ES16" s="166">
        <f>VLOOKUP(ES15,'GOLFER MONEY WON'!$1:$1048576,3,FALSE)</f>
        <v>125100</v>
      </c>
      <c r="ET16" s="166">
        <f>VLOOKUP(ET15,'GOLFER MONEY WON'!$1:$1048576,3,FALSE)</f>
        <v>0</v>
      </c>
      <c r="EU16" s="166">
        <f>VLOOKUP(EU15,'GOLFER MONEY WON'!$1:$1048576,3,FALSE)</f>
        <v>522000</v>
      </c>
      <c r="EV16" s="166">
        <f>VLOOKUP(EV15,'GOLFER MONEY WON'!$1:$1048576,3,FALSE)</f>
        <v>261000</v>
      </c>
      <c r="EW16" s="166">
        <f>VLOOKUP(EW15,'GOLFER MONEY WON'!$1:$1048576,3,FALSE)</f>
        <v>66600</v>
      </c>
      <c r="EX16" s="166">
        <f>VLOOKUP(EX15,'GOLFER MONEY WON'!$1:$1048576,3,FALSE)</f>
        <v>66600</v>
      </c>
      <c r="EY16" s="166">
        <f>VLOOKUP(EY15,'GOLFER MONEY WON'!$1:$1048576,3,FALSE)</f>
        <v>125100</v>
      </c>
      <c r="EZ16" s="166">
        <f>VLOOKUP(EZ15,'GOLFER MONEY WON'!$1:$1048576,3,FALSE)</f>
        <v>0</v>
      </c>
      <c r="FA16" s="166">
        <f>VLOOKUP(FA15,'GOLFER MONEY WON'!$1:$1048576,3,FALSE)</f>
        <v>66600</v>
      </c>
      <c r="FB16" s="166">
        <f>VLOOKUP(FB15,'GOLFER MONEY WON'!$1:$1048576,3,FALSE)</f>
        <v>125100</v>
      </c>
      <c r="FC16" s="166">
        <f>VLOOKUP(FC15,'GOLFER MONEY WON'!$1:$1048576,3,FALSE)</f>
        <v>0</v>
      </c>
      <c r="FD16" s="166">
        <f>VLOOKUP(FD15,'GOLFER MONEY WON'!$1:$1048576,3,FALSE)</f>
        <v>66600</v>
      </c>
      <c r="FE16" s="166">
        <f>VLOOKUP(FE15,'GOLFER MONEY WON'!$1:$1048576,3,FALSE)</f>
        <v>125100</v>
      </c>
      <c r="FF16" s="166">
        <f>VLOOKUP(FF15,'GOLFER MONEY WON'!$1:$1048576,3,FALSE)</f>
        <v>333000</v>
      </c>
      <c r="FG16" s="166">
        <f>VLOOKUP(FG15,'GOLFER MONEY WON'!$1:$1048576,3,FALSE)</f>
        <v>66600</v>
      </c>
      <c r="FH16" s="166">
        <f>VLOOKUP(FH15,'GOLFER MONEY WON'!$1:$1048576,3,FALSE)</f>
        <v>0</v>
      </c>
      <c r="FI16" s="166">
        <f>VLOOKUP(FI15,'GOLFER MONEY WON'!$1:$1048576,3,FALSE)</f>
        <v>97200</v>
      </c>
      <c r="FJ16" s="166">
        <f>VLOOKUP(FJ15,'GOLFER MONEY WON'!$1:$1048576,3,FALSE)</f>
        <v>261000</v>
      </c>
      <c r="FK16" s="166">
        <f>VLOOKUP(FK15,'GOLFER MONEY WON'!$1:$1048576,3,FALSE)</f>
        <v>187200</v>
      </c>
      <c r="FL16" s="166">
        <f>VLOOKUP(FL15,'GOLFER MONEY WON'!$1:$1048576,3,FALSE)</f>
        <v>0</v>
      </c>
      <c r="FM16" s="166">
        <f>VLOOKUP(FM15,'GOLFER MONEY WON'!$1:$1048576,3,FALSE)</f>
        <v>66600</v>
      </c>
      <c r="FN16" s="166">
        <f>VLOOKUP(FN15,'GOLFER MONEY WON'!$1:$1048576,3,FALSE)</f>
        <v>187200</v>
      </c>
      <c r="FO16" s="166">
        <f>VLOOKUP(FO15,'GOLFER MONEY WON'!$1:$1048576,3,FALSE)</f>
        <v>0</v>
      </c>
      <c r="FP16" s="166">
        <f>VLOOKUP(FP15,'GOLFER MONEY WON'!$1:$1048576,3,FALSE)</f>
        <v>125100</v>
      </c>
      <c r="FQ16" s="166">
        <f>VLOOKUP(FQ15,'GOLFER MONEY WON'!$1:$1048576,3,FALSE)</f>
        <v>125100</v>
      </c>
      <c r="FR16" s="166">
        <f>VLOOKUP(FR15,'GOLFER MONEY WON'!$1:$1048576,3,FALSE)</f>
        <v>0</v>
      </c>
      <c r="FS16" s="166">
        <f>VLOOKUP(FS15,'GOLFER MONEY WON'!$1:$1048576,3,FALSE)</f>
        <v>125100</v>
      </c>
      <c r="FT16" s="166">
        <f>VLOOKUP(FT15,'GOLFER MONEY WON'!$1:$1048576,3,FALSE)</f>
        <v>0</v>
      </c>
      <c r="FU16" s="166">
        <f>VLOOKUP(FU15,'GOLFER MONEY WON'!$1:$1048576,3,FALSE)</f>
        <v>66600</v>
      </c>
      <c r="FV16" s="166">
        <f>VLOOKUP(FV15,'GOLFER MONEY WON'!$1:$1048576,3,FALSE)</f>
        <v>44280</v>
      </c>
      <c r="FW16" s="166">
        <f>VLOOKUP(FW15,'GOLFER MONEY WON'!$1:$1048576,3,FALSE)</f>
        <v>125100</v>
      </c>
      <c r="FX16" s="166">
        <f>VLOOKUP(FX15,'GOLFER MONEY WON'!$1:$1048576,3,FALSE)</f>
        <v>0</v>
      </c>
      <c r="FY16" s="166">
        <f>VLOOKUP(FY15,'GOLFER MONEY WON'!$1:$1048576,3,FALSE)</f>
        <v>0</v>
      </c>
      <c r="FZ16" s="166">
        <f>VLOOKUP(FZ15,'GOLFER MONEY WON'!$1:$1048576,3,FALSE)</f>
        <v>0</v>
      </c>
    </row>
    <row r="17" spans="1:182" s="163" customFormat="1" x14ac:dyDescent="0.2">
      <c r="A17" s="160" t="s">
        <v>10</v>
      </c>
      <c r="B17" s="161" t="s">
        <v>223</v>
      </c>
      <c r="C17" s="162" t="s">
        <v>305</v>
      </c>
      <c r="D17" s="162" t="s">
        <v>309</v>
      </c>
      <c r="E17" s="162" t="s">
        <v>233</v>
      </c>
      <c r="F17" s="162" t="s">
        <v>304</v>
      </c>
      <c r="G17" s="162" t="s">
        <v>225</v>
      </c>
      <c r="H17" s="162" t="s">
        <v>308</v>
      </c>
      <c r="I17" s="162" t="s">
        <v>308</v>
      </c>
      <c r="J17" s="162" t="s">
        <v>309</v>
      </c>
      <c r="K17" s="162" t="s">
        <v>308</v>
      </c>
      <c r="L17" s="162" t="s">
        <v>308</v>
      </c>
      <c r="M17" s="162" t="s">
        <v>308</v>
      </c>
      <c r="N17" s="162" t="s">
        <v>308</v>
      </c>
      <c r="O17" s="162" t="s">
        <v>308</v>
      </c>
      <c r="P17" s="162" t="s">
        <v>308</v>
      </c>
      <c r="Q17" s="162" t="s">
        <v>234</v>
      </c>
      <c r="R17" s="162" t="s">
        <v>120</v>
      </c>
      <c r="S17" s="162" t="s">
        <v>309</v>
      </c>
      <c r="T17" s="162" t="s">
        <v>309</v>
      </c>
      <c r="U17" s="162" t="s">
        <v>223</v>
      </c>
      <c r="V17" s="162" t="s">
        <v>309</v>
      </c>
      <c r="W17" s="162" t="s">
        <v>308</v>
      </c>
      <c r="X17" s="162" t="s">
        <v>308</v>
      </c>
      <c r="Y17" s="162" t="s">
        <v>305</v>
      </c>
      <c r="Z17" s="162" t="s">
        <v>308</v>
      </c>
      <c r="AA17" s="162" t="s">
        <v>309</v>
      </c>
      <c r="AB17" s="162" t="s">
        <v>309</v>
      </c>
      <c r="AC17" s="162" t="s">
        <v>309</v>
      </c>
      <c r="AD17" s="162" t="s">
        <v>304</v>
      </c>
      <c r="AE17" s="162" t="s">
        <v>124</v>
      </c>
      <c r="AF17" s="162" t="s">
        <v>234</v>
      </c>
      <c r="AG17" s="162" t="s">
        <v>233</v>
      </c>
      <c r="AH17" s="162" t="s">
        <v>233</v>
      </c>
      <c r="AI17" s="162" t="s">
        <v>223</v>
      </c>
      <c r="AJ17" s="162" t="s">
        <v>305</v>
      </c>
      <c r="AK17" s="162" t="s">
        <v>309</v>
      </c>
      <c r="AL17" s="162" t="s">
        <v>304</v>
      </c>
      <c r="AM17" s="162" t="s">
        <v>308</v>
      </c>
      <c r="AN17" s="162" t="s">
        <v>308</v>
      </c>
      <c r="AO17" s="162" t="s">
        <v>305</v>
      </c>
      <c r="AP17" s="162" t="s">
        <v>305</v>
      </c>
      <c r="AQ17" s="162" t="s">
        <v>124</v>
      </c>
      <c r="AR17" s="162" t="s">
        <v>124</v>
      </c>
      <c r="AS17" s="162" t="s">
        <v>305</v>
      </c>
      <c r="AT17" s="162" t="s">
        <v>309</v>
      </c>
      <c r="AU17" s="162" t="s">
        <v>305</v>
      </c>
      <c r="AV17" s="162" t="s">
        <v>225</v>
      </c>
      <c r="AW17" s="162" t="s">
        <v>225</v>
      </c>
      <c r="AX17" s="162" t="s">
        <v>305</v>
      </c>
      <c r="AY17" s="162" t="s">
        <v>223</v>
      </c>
      <c r="AZ17" s="162" t="s">
        <v>124</v>
      </c>
      <c r="BA17" s="162" t="s">
        <v>89</v>
      </c>
      <c r="BB17" s="162" t="s">
        <v>124</v>
      </c>
      <c r="BC17" s="162" t="s">
        <v>305</v>
      </c>
      <c r="BD17" s="162" t="s">
        <v>225</v>
      </c>
      <c r="BE17" s="162" t="s">
        <v>124</v>
      </c>
      <c r="BF17" s="162" t="s">
        <v>233</v>
      </c>
      <c r="BG17" s="162" t="s">
        <v>225</v>
      </c>
      <c r="BH17" s="162" t="s">
        <v>225</v>
      </c>
      <c r="BI17" s="162" t="s">
        <v>225</v>
      </c>
      <c r="BJ17" s="162" t="s">
        <v>89</v>
      </c>
      <c r="BK17" s="162" t="s">
        <v>233</v>
      </c>
      <c r="BL17" s="162" t="s">
        <v>308</v>
      </c>
      <c r="BM17" s="162" t="s">
        <v>120</v>
      </c>
      <c r="BN17" s="162" t="s">
        <v>308</v>
      </c>
      <c r="BO17" s="162" t="s">
        <v>234</v>
      </c>
      <c r="BP17" s="162" t="s">
        <v>234</v>
      </c>
      <c r="BQ17" s="162" t="s">
        <v>225</v>
      </c>
      <c r="BR17" s="162" t="s">
        <v>225</v>
      </c>
      <c r="BS17" s="162" t="s">
        <v>305</v>
      </c>
      <c r="BT17" s="162" t="s">
        <v>309</v>
      </c>
      <c r="BU17" s="162" t="s">
        <v>308</v>
      </c>
      <c r="BV17" s="162" t="s">
        <v>124</v>
      </c>
      <c r="BW17" s="162" t="s">
        <v>89</v>
      </c>
      <c r="BX17" s="162" t="s">
        <v>305</v>
      </c>
      <c r="BY17" s="162" t="s">
        <v>308</v>
      </c>
      <c r="BZ17" s="162" t="s">
        <v>308</v>
      </c>
      <c r="CA17" s="162" t="s">
        <v>234</v>
      </c>
      <c r="CB17" s="162" t="s">
        <v>305</v>
      </c>
      <c r="CC17" s="162" t="s">
        <v>305</v>
      </c>
      <c r="CD17" s="162" t="s">
        <v>225</v>
      </c>
      <c r="CE17" s="162" t="s">
        <v>308</v>
      </c>
      <c r="CF17" s="162" t="s">
        <v>308</v>
      </c>
      <c r="CG17" s="162" t="s">
        <v>124</v>
      </c>
      <c r="CH17" s="162" t="s">
        <v>124</v>
      </c>
      <c r="CI17" s="162" t="s">
        <v>225</v>
      </c>
      <c r="CJ17" s="162" t="s">
        <v>108</v>
      </c>
      <c r="CK17" s="162" t="s">
        <v>304</v>
      </c>
      <c r="CL17" s="162" t="s">
        <v>308</v>
      </c>
      <c r="CM17" s="162" t="s">
        <v>309</v>
      </c>
      <c r="CN17" s="162" t="s">
        <v>308</v>
      </c>
      <c r="CO17" s="162" t="s">
        <v>304</v>
      </c>
      <c r="CP17" s="162" t="s">
        <v>308</v>
      </c>
      <c r="CQ17" s="162" t="s">
        <v>308</v>
      </c>
      <c r="CR17" s="162" t="s">
        <v>308</v>
      </c>
      <c r="CS17" s="162" t="s">
        <v>304</v>
      </c>
      <c r="CT17" s="162" t="s">
        <v>305</v>
      </c>
      <c r="CU17" s="162" t="s">
        <v>305</v>
      </c>
      <c r="CV17" s="162" t="s">
        <v>305</v>
      </c>
      <c r="CW17" s="162" t="s">
        <v>309</v>
      </c>
      <c r="CX17" s="162" t="s">
        <v>308</v>
      </c>
      <c r="CY17" s="162" t="s">
        <v>305</v>
      </c>
      <c r="CZ17" s="162" t="s">
        <v>223</v>
      </c>
      <c r="DA17" s="162" t="s">
        <v>305</v>
      </c>
      <c r="DB17" s="162" t="s">
        <v>308</v>
      </c>
      <c r="DC17" s="162" t="s">
        <v>308</v>
      </c>
      <c r="DD17" s="162" t="s">
        <v>304</v>
      </c>
      <c r="DE17" s="162" t="s">
        <v>233</v>
      </c>
      <c r="DF17" s="162" t="s">
        <v>305</v>
      </c>
      <c r="DG17" s="162" t="s">
        <v>225</v>
      </c>
      <c r="DH17" s="162" t="s">
        <v>308</v>
      </c>
      <c r="DI17" s="162" t="s">
        <v>124</v>
      </c>
      <c r="DJ17" s="162" t="s">
        <v>305</v>
      </c>
      <c r="DK17" s="162" t="s">
        <v>305</v>
      </c>
      <c r="DL17" s="162" t="s">
        <v>309</v>
      </c>
      <c r="DM17" s="162" t="s">
        <v>233</v>
      </c>
      <c r="DN17" s="162" t="s">
        <v>305</v>
      </c>
      <c r="DO17" s="162" t="s">
        <v>225</v>
      </c>
      <c r="DP17" s="162" t="s">
        <v>309</v>
      </c>
      <c r="DQ17" s="162" t="s">
        <v>309</v>
      </c>
      <c r="DR17" s="162" t="s">
        <v>124</v>
      </c>
      <c r="DS17" s="162" t="s">
        <v>225</v>
      </c>
      <c r="DT17" s="162" t="s">
        <v>305</v>
      </c>
      <c r="DU17" s="162" t="s">
        <v>225</v>
      </c>
      <c r="DV17" s="162" t="s">
        <v>308</v>
      </c>
      <c r="DW17" s="162" t="s">
        <v>308</v>
      </c>
      <c r="DX17" s="162" t="s">
        <v>89</v>
      </c>
      <c r="DY17" s="162" t="s">
        <v>305</v>
      </c>
      <c r="DZ17" s="162" t="s">
        <v>309</v>
      </c>
      <c r="EA17" s="162" t="s">
        <v>89</v>
      </c>
      <c r="EB17" s="162" t="s">
        <v>234</v>
      </c>
      <c r="EC17" s="162" t="s">
        <v>305</v>
      </c>
      <c r="ED17" s="162" t="s">
        <v>120</v>
      </c>
      <c r="EE17" s="162" t="s">
        <v>305</v>
      </c>
      <c r="EF17" s="162" t="s">
        <v>120</v>
      </c>
      <c r="EG17" s="162" t="s">
        <v>89</v>
      </c>
      <c r="EH17" s="162" t="s">
        <v>305</v>
      </c>
      <c r="EI17" s="162" t="s">
        <v>309</v>
      </c>
      <c r="EJ17" s="162" t="s">
        <v>124</v>
      </c>
      <c r="EK17" s="162" t="s">
        <v>305</v>
      </c>
      <c r="EL17" s="162" t="s">
        <v>225</v>
      </c>
      <c r="EM17" s="162" t="s">
        <v>225</v>
      </c>
      <c r="EN17" s="162" t="s">
        <v>308</v>
      </c>
      <c r="EO17" s="162" t="s">
        <v>225</v>
      </c>
      <c r="EP17" s="162" t="s">
        <v>225</v>
      </c>
      <c r="EQ17" s="162" t="s">
        <v>309</v>
      </c>
      <c r="ER17" s="162" t="s">
        <v>304</v>
      </c>
      <c r="ES17" s="162" t="s">
        <v>225</v>
      </c>
      <c r="ET17" s="162" t="s">
        <v>305</v>
      </c>
      <c r="EU17" s="162" t="s">
        <v>225</v>
      </c>
      <c r="EV17" s="162" t="s">
        <v>89</v>
      </c>
      <c r="EW17" s="162" t="s">
        <v>225</v>
      </c>
      <c r="EX17" s="162" t="s">
        <v>309</v>
      </c>
      <c r="EY17" s="162" t="s">
        <v>305</v>
      </c>
      <c r="EZ17" s="162" t="s">
        <v>233</v>
      </c>
      <c r="FA17" s="162" t="s">
        <v>233</v>
      </c>
      <c r="FB17" s="162" t="s">
        <v>305</v>
      </c>
      <c r="FC17" s="162" t="s">
        <v>309</v>
      </c>
      <c r="FD17" s="162" t="s">
        <v>113</v>
      </c>
      <c r="FE17" s="162" t="s">
        <v>309</v>
      </c>
      <c r="FF17" s="162" t="s">
        <v>120</v>
      </c>
      <c r="FG17" s="162" t="s">
        <v>89</v>
      </c>
      <c r="FH17" s="162" t="s">
        <v>305</v>
      </c>
      <c r="FI17" s="162" t="s">
        <v>233</v>
      </c>
      <c r="FJ17" s="162" t="s">
        <v>305</v>
      </c>
      <c r="FK17" s="162" t="s">
        <v>225</v>
      </c>
      <c r="FL17" s="162" t="s">
        <v>304</v>
      </c>
      <c r="FM17" s="162" t="s">
        <v>89</v>
      </c>
      <c r="FN17" s="162" t="s">
        <v>225</v>
      </c>
      <c r="FO17" s="162" t="s">
        <v>124</v>
      </c>
      <c r="FP17" s="162" t="s">
        <v>305</v>
      </c>
      <c r="FQ17" s="162" t="s">
        <v>305</v>
      </c>
      <c r="FR17" s="162" t="s">
        <v>124</v>
      </c>
      <c r="FS17" s="162" t="s">
        <v>305</v>
      </c>
      <c r="FT17" s="162" t="s">
        <v>233</v>
      </c>
      <c r="FU17" s="162" t="s">
        <v>89</v>
      </c>
      <c r="FV17" s="162" t="s">
        <v>124</v>
      </c>
      <c r="FW17" s="162" t="s">
        <v>305</v>
      </c>
      <c r="FX17" s="162" t="s">
        <v>124</v>
      </c>
      <c r="FY17" s="162" t="s">
        <v>305</v>
      </c>
      <c r="FZ17" s="162" t="s">
        <v>305</v>
      </c>
    </row>
    <row r="18" spans="1:182" s="163" customFormat="1" x14ac:dyDescent="0.2">
      <c r="A18" s="164" t="s">
        <v>10</v>
      </c>
      <c r="B18" s="165">
        <f>VLOOKUP(B17,'GOLFER MONEY WON'!$1:$1048576,3,FALSE)</f>
        <v>97200</v>
      </c>
      <c r="C18" s="166">
        <f>VLOOKUP(C17,'GOLFER MONEY WON'!$1:$1048576,3,FALSE)</f>
        <v>43200</v>
      </c>
      <c r="D18" s="166">
        <f>VLOOKUP(D17,'GOLFER MONEY WON'!$1:$1048576,3,FALSE)</f>
        <v>261000</v>
      </c>
      <c r="E18" s="166">
        <f>VLOOKUP(E17,'GOLFER MONEY WON'!$1:$1048576,3,FALSE)</f>
        <v>0</v>
      </c>
      <c r="F18" s="166">
        <f>VLOOKUP(F17,'GOLFER MONEY WON'!$1:$1048576,3,FALSE)</f>
        <v>187200</v>
      </c>
      <c r="G18" s="166">
        <f>VLOOKUP(G17,'GOLFER MONEY WON'!$1:$1048576,3,FALSE)</f>
        <v>0</v>
      </c>
      <c r="H18" s="166">
        <f>VLOOKUP(H17,'GOLFER MONEY WON'!$1:$1048576,3,FALSE)</f>
        <v>522000</v>
      </c>
      <c r="I18" s="166">
        <f>VLOOKUP(I17,'GOLFER MONEY WON'!$1:$1048576,3,FALSE)</f>
        <v>522000</v>
      </c>
      <c r="J18" s="166">
        <f>VLOOKUP(J17,'GOLFER MONEY WON'!$1:$1048576,3,FALSE)</f>
        <v>261000</v>
      </c>
      <c r="K18" s="166">
        <f>VLOOKUP(K17,'GOLFER MONEY WON'!$1:$1048576,3,FALSE)</f>
        <v>522000</v>
      </c>
      <c r="L18" s="166">
        <f>VLOOKUP(L17,'GOLFER MONEY WON'!$1:$1048576,3,FALSE)</f>
        <v>522000</v>
      </c>
      <c r="M18" s="166">
        <f>VLOOKUP(M17,'GOLFER MONEY WON'!$1:$1048576,3,FALSE)</f>
        <v>522000</v>
      </c>
      <c r="N18" s="166">
        <f>VLOOKUP(N17,'GOLFER MONEY WON'!$1:$1048576,3,FALSE)</f>
        <v>522000</v>
      </c>
      <c r="O18" s="166">
        <f>VLOOKUP(O17,'GOLFER MONEY WON'!$1:$1048576,3,FALSE)</f>
        <v>522000</v>
      </c>
      <c r="P18" s="166">
        <f>VLOOKUP(P17,'GOLFER MONEY WON'!$1:$1048576,3,FALSE)</f>
        <v>522000</v>
      </c>
      <c r="Q18" s="166">
        <f>VLOOKUP(Q17,'GOLFER MONEY WON'!$1:$1048576,3,FALSE)</f>
        <v>744000</v>
      </c>
      <c r="R18" s="166">
        <f>VLOOKUP(R17,'GOLFER MONEY WON'!$1:$1048576,3,FALSE)</f>
        <v>0</v>
      </c>
      <c r="S18" s="166">
        <f>VLOOKUP(S17,'GOLFER MONEY WON'!$1:$1048576,3,FALSE)</f>
        <v>261000</v>
      </c>
      <c r="T18" s="166">
        <f>VLOOKUP(T17,'GOLFER MONEY WON'!$1:$1048576,3,FALSE)</f>
        <v>261000</v>
      </c>
      <c r="U18" s="166">
        <f>VLOOKUP(U17,'GOLFER MONEY WON'!$1:$1048576,3,FALSE)</f>
        <v>97200</v>
      </c>
      <c r="V18" s="166">
        <f>VLOOKUP(V17,'GOLFER MONEY WON'!$1:$1048576,3,FALSE)</f>
        <v>261000</v>
      </c>
      <c r="W18" s="166">
        <f>VLOOKUP(W17,'GOLFER MONEY WON'!$1:$1048576,3,FALSE)</f>
        <v>522000</v>
      </c>
      <c r="X18" s="166">
        <f>VLOOKUP(X17,'GOLFER MONEY WON'!$1:$1048576,3,FALSE)</f>
        <v>522000</v>
      </c>
      <c r="Y18" s="166">
        <f>VLOOKUP(Y17,'GOLFER MONEY WON'!$1:$1048576,3,FALSE)</f>
        <v>43200</v>
      </c>
      <c r="Z18" s="166">
        <f>VLOOKUP(Z17,'GOLFER MONEY WON'!$1:$1048576,3,FALSE)</f>
        <v>522000</v>
      </c>
      <c r="AA18" s="166">
        <f>VLOOKUP(AA17,'GOLFER MONEY WON'!$1:$1048576,3,FALSE)</f>
        <v>261000</v>
      </c>
      <c r="AB18" s="166">
        <f>VLOOKUP(AB17,'GOLFER MONEY WON'!$1:$1048576,3,FALSE)</f>
        <v>261000</v>
      </c>
      <c r="AC18" s="166">
        <f>VLOOKUP(AC17,'GOLFER MONEY WON'!$1:$1048576,3,FALSE)</f>
        <v>261000</v>
      </c>
      <c r="AD18" s="166">
        <f>VLOOKUP(AD17,'GOLFER MONEY WON'!$1:$1048576,3,FALSE)</f>
        <v>187200</v>
      </c>
      <c r="AE18" s="166">
        <f>VLOOKUP(AE17,'GOLFER MONEY WON'!$1:$1048576,3,FALSE)</f>
        <v>125100</v>
      </c>
      <c r="AF18" s="166">
        <f>VLOOKUP(AF17,'GOLFER MONEY WON'!$1:$1048576,3,FALSE)</f>
        <v>744000</v>
      </c>
      <c r="AG18" s="166">
        <f>VLOOKUP(AG17,'GOLFER MONEY WON'!$1:$1048576,3,FALSE)</f>
        <v>0</v>
      </c>
      <c r="AH18" s="166">
        <f>VLOOKUP(AH17,'GOLFER MONEY WON'!$1:$1048576,3,FALSE)</f>
        <v>0</v>
      </c>
      <c r="AI18" s="166">
        <f>VLOOKUP(AI17,'GOLFER MONEY WON'!$1:$1048576,3,FALSE)</f>
        <v>97200</v>
      </c>
      <c r="AJ18" s="166">
        <f>VLOOKUP(AJ17,'GOLFER MONEY WON'!$1:$1048576,3,FALSE)</f>
        <v>43200</v>
      </c>
      <c r="AK18" s="166">
        <f>VLOOKUP(AK17,'GOLFER MONEY WON'!$1:$1048576,3,FALSE)</f>
        <v>261000</v>
      </c>
      <c r="AL18" s="166">
        <f>VLOOKUP(AL17,'GOLFER MONEY WON'!$1:$1048576,3,FALSE)</f>
        <v>187200</v>
      </c>
      <c r="AM18" s="166">
        <f>VLOOKUP(AM17,'GOLFER MONEY WON'!$1:$1048576,3,FALSE)</f>
        <v>522000</v>
      </c>
      <c r="AN18" s="166">
        <f>VLOOKUP(AN17,'GOLFER MONEY WON'!$1:$1048576,3,FALSE)</f>
        <v>522000</v>
      </c>
      <c r="AO18" s="166">
        <f>VLOOKUP(AO17,'GOLFER MONEY WON'!$1:$1048576,3,FALSE)</f>
        <v>43200</v>
      </c>
      <c r="AP18" s="166">
        <f>VLOOKUP(AP17,'GOLFER MONEY WON'!$1:$1048576,3,FALSE)</f>
        <v>43200</v>
      </c>
      <c r="AQ18" s="166">
        <f>VLOOKUP(AQ17,'GOLFER MONEY WON'!$1:$1048576,3,FALSE)</f>
        <v>125100</v>
      </c>
      <c r="AR18" s="166">
        <f>VLOOKUP(AR17,'GOLFER MONEY WON'!$1:$1048576,3,FALSE)</f>
        <v>125100</v>
      </c>
      <c r="AS18" s="166">
        <f>VLOOKUP(AS17,'GOLFER MONEY WON'!$1:$1048576,3,FALSE)</f>
        <v>43200</v>
      </c>
      <c r="AT18" s="166">
        <f>VLOOKUP(AT17,'GOLFER MONEY WON'!$1:$1048576,3,FALSE)</f>
        <v>261000</v>
      </c>
      <c r="AU18" s="166">
        <f>VLOOKUP(AU17,'GOLFER MONEY WON'!$1:$1048576,3,FALSE)</f>
        <v>43200</v>
      </c>
      <c r="AV18" s="166">
        <f>VLOOKUP(AV17,'GOLFER MONEY WON'!$1:$1048576,3,FALSE)</f>
        <v>0</v>
      </c>
      <c r="AW18" s="166">
        <f>VLOOKUP(AW17,'GOLFER MONEY WON'!$1:$1048576,3,FALSE)</f>
        <v>0</v>
      </c>
      <c r="AX18" s="166">
        <f>VLOOKUP(AX17,'GOLFER MONEY WON'!$1:$1048576,3,FALSE)</f>
        <v>43200</v>
      </c>
      <c r="AY18" s="166">
        <f>VLOOKUP(AY17,'GOLFER MONEY WON'!$1:$1048576,3,FALSE)</f>
        <v>97200</v>
      </c>
      <c r="AZ18" s="166">
        <f>VLOOKUP(AZ17,'GOLFER MONEY WON'!$1:$1048576,3,FALSE)</f>
        <v>125100</v>
      </c>
      <c r="BA18" s="166">
        <f>VLOOKUP(BA17,'GOLFER MONEY WON'!$1:$1048576,3,FALSE)</f>
        <v>0</v>
      </c>
      <c r="BB18" s="166">
        <f>VLOOKUP(BB17,'GOLFER MONEY WON'!$1:$1048576,3,FALSE)</f>
        <v>125100</v>
      </c>
      <c r="BC18" s="166">
        <f>VLOOKUP(BC17,'GOLFER MONEY WON'!$1:$1048576,3,FALSE)</f>
        <v>43200</v>
      </c>
      <c r="BD18" s="166">
        <f>VLOOKUP(BD17,'GOLFER MONEY WON'!$1:$1048576,3,FALSE)</f>
        <v>0</v>
      </c>
      <c r="BE18" s="166">
        <f>VLOOKUP(BE17,'GOLFER MONEY WON'!$1:$1048576,3,FALSE)</f>
        <v>125100</v>
      </c>
      <c r="BF18" s="166">
        <f>VLOOKUP(BF17,'GOLFER MONEY WON'!$1:$1048576,3,FALSE)</f>
        <v>0</v>
      </c>
      <c r="BG18" s="166">
        <f>VLOOKUP(BG17,'GOLFER MONEY WON'!$1:$1048576,3,FALSE)</f>
        <v>0</v>
      </c>
      <c r="BH18" s="166">
        <f>VLOOKUP(BH17,'GOLFER MONEY WON'!$1:$1048576,3,FALSE)</f>
        <v>0</v>
      </c>
      <c r="BI18" s="166">
        <f>VLOOKUP(BI17,'GOLFER MONEY WON'!$1:$1048576,3,FALSE)</f>
        <v>0</v>
      </c>
      <c r="BJ18" s="166">
        <f>VLOOKUP(BJ17,'GOLFER MONEY WON'!$1:$1048576,3,FALSE)</f>
        <v>0</v>
      </c>
      <c r="BK18" s="166">
        <f>VLOOKUP(BK17,'GOLFER MONEY WON'!$1:$1048576,3,FALSE)</f>
        <v>0</v>
      </c>
      <c r="BL18" s="166">
        <f>VLOOKUP(BL17,'GOLFER MONEY WON'!$1:$1048576,3,FALSE)</f>
        <v>522000</v>
      </c>
      <c r="BM18" s="166">
        <f>VLOOKUP(BM17,'GOLFER MONEY WON'!$1:$1048576,3,FALSE)</f>
        <v>0</v>
      </c>
      <c r="BN18" s="166">
        <f>VLOOKUP(BN17,'GOLFER MONEY WON'!$1:$1048576,3,FALSE)</f>
        <v>522000</v>
      </c>
      <c r="BO18" s="166">
        <f>VLOOKUP(BO17,'GOLFER MONEY WON'!$1:$1048576,3,FALSE)</f>
        <v>744000</v>
      </c>
      <c r="BP18" s="166">
        <f>VLOOKUP(BP17,'GOLFER MONEY WON'!$1:$1048576,3,FALSE)</f>
        <v>744000</v>
      </c>
      <c r="BQ18" s="166">
        <f>VLOOKUP(BQ17,'GOLFER MONEY WON'!$1:$1048576,3,FALSE)</f>
        <v>0</v>
      </c>
      <c r="BR18" s="166">
        <f>VLOOKUP(BR17,'GOLFER MONEY WON'!$1:$1048576,3,FALSE)</f>
        <v>0</v>
      </c>
      <c r="BS18" s="166">
        <f>VLOOKUP(BS17,'GOLFER MONEY WON'!$1:$1048576,3,FALSE)</f>
        <v>43200</v>
      </c>
      <c r="BT18" s="166">
        <f>VLOOKUP(BT17,'GOLFER MONEY WON'!$1:$1048576,3,FALSE)</f>
        <v>261000</v>
      </c>
      <c r="BU18" s="166">
        <f>VLOOKUP(BU17,'GOLFER MONEY WON'!$1:$1048576,3,FALSE)</f>
        <v>522000</v>
      </c>
      <c r="BV18" s="166">
        <f>VLOOKUP(BV17,'GOLFER MONEY WON'!$1:$1048576,3,FALSE)</f>
        <v>125100</v>
      </c>
      <c r="BW18" s="166">
        <f>VLOOKUP(BW17,'GOLFER MONEY WON'!$1:$1048576,3,FALSE)</f>
        <v>0</v>
      </c>
      <c r="BX18" s="166">
        <f>VLOOKUP(BX17,'GOLFER MONEY WON'!$1:$1048576,3,FALSE)</f>
        <v>43200</v>
      </c>
      <c r="BY18" s="166">
        <f>VLOOKUP(BY17,'GOLFER MONEY WON'!$1:$1048576,3,FALSE)</f>
        <v>522000</v>
      </c>
      <c r="BZ18" s="166">
        <f>VLOOKUP(BZ17,'GOLFER MONEY WON'!$1:$1048576,3,FALSE)</f>
        <v>522000</v>
      </c>
      <c r="CA18" s="166">
        <f>VLOOKUP(CA17,'GOLFER MONEY WON'!$1:$1048576,3,FALSE)</f>
        <v>744000</v>
      </c>
      <c r="CB18" s="166">
        <f>VLOOKUP(CB17,'GOLFER MONEY WON'!$1:$1048576,3,FALSE)</f>
        <v>43200</v>
      </c>
      <c r="CC18" s="166">
        <f>VLOOKUP(CC17,'GOLFER MONEY WON'!$1:$1048576,3,FALSE)</f>
        <v>43200</v>
      </c>
      <c r="CD18" s="166">
        <f>VLOOKUP(CD17,'GOLFER MONEY WON'!$1:$1048576,3,FALSE)</f>
        <v>0</v>
      </c>
      <c r="CE18" s="166">
        <f>VLOOKUP(CE17,'GOLFER MONEY WON'!$1:$1048576,3,FALSE)</f>
        <v>522000</v>
      </c>
      <c r="CF18" s="166">
        <f>VLOOKUP(CF17,'GOLFER MONEY WON'!$1:$1048576,3,FALSE)</f>
        <v>522000</v>
      </c>
      <c r="CG18" s="166">
        <f>VLOOKUP(CG17,'GOLFER MONEY WON'!$1:$1048576,3,FALSE)</f>
        <v>125100</v>
      </c>
      <c r="CH18" s="166">
        <f>VLOOKUP(CH17,'GOLFER MONEY WON'!$1:$1048576,3,FALSE)</f>
        <v>125100</v>
      </c>
      <c r="CI18" s="166">
        <f>VLOOKUP(CI17,'GOLFER MONEY WON'!$1:$1048576,3,FALSE)</f>
        <v>0</v>
      </c>
      <c r="CJ18" s="166">
        <f>VLOOKUP(CJ17,'GOLFER MONEY WON'!$1:$1048576,3,FALSE)</f>
        <v>0</v>
      </c>
      <c r="CK18" s="166">
        <f>VLOOKUP(CK17,'GOLFER MONEY WON'!$1:$1048576,3,FALSE)</f>
        <v>187200</v>
      </c>
      <c r="CL18" s="166">
        <f>VLOOKUP(CL17,'GOLFER MONEY WON'!$1:$1048576,3,FALSE)</f>
        <v>522000</v>
      </c>
      <c r="CM18" s="166">
        <f>VLOOKUP(CM17,'GOLFER MONEY WON'!$1:$1048576,3,FALSE)</f>
        <v>261000</v>
      </c>
      <c r="CN18" s="166">
        <f>VLOOKUP(CN17,'GOLFER MONEY WON'!$1:$1048576,3,FALSE)</f>
        <v>522000</v>
      </c>
      <c r="CO18" s="166">
        <f>VLOOKUP(CO17,'GOLFER MONEY WON'!$1:$1048576,3,FALSE)</f>
        <v>187200</v>
      </c>
      <c r="CP18" s="166">
        <f>VLOOKUP(CP17,'GOLFER MONEY WON'!$1:$1048576,3,FALSE)</f>
        <v>522000</v>
      </c>
      <c r="CQ18" s="166">
        <f>VLOOKUP(CQ17,'GOLFER MONEY WON'!$1:$1048576,3,FALSE)</f>
        <v>522000</v>
      </c>
      <c r="CR18" s="166">
        <f>VLOOKUP(CR17,'GOLFER MONEY WON'!$1:$1048576,3,FALSE)</f>
        <v>522000</v>
      </c>
      <c r="CS18" s="166">
        <f>VLOOKUP(CS17,'GOLFER MONEY WON'!$1:$1048576,3,FALSE)</f>
        <v>187200</v>
      </c>
      <c r="CT18" s="166">
        <f>VLOOKUP(CT17,'GOLFER MONEY WON'!$1:$1048576,3,FALSE)</f>
        <v>43200</v>
      </c>
      <c r="CU18" s="166">
        <f>VLOOKUP(CU17,'GOLFER MONEY WON'!$1:$1048576,3,FALSE)</f>
        <v>43200</v>
      </c>
      <c r="CV18" s="166">
        <f>VLOOKUP(CV17,'GOLFER MONEY WON'!$1:$1048576,3,FALSE)</f>
        <v>43200</v>
      </c>
      <c r="CW18" s="166">
        <f>VLOOKUP(CW17,'GOLFER MONEY WON'!$1:$1048576,3,FALSE)</f>
        <v>261000</v>
      </c>
      <c r="CX18" s="166">
        <f>VLOOKUP(CX17,'GOLFER MONEY WON'!$1:$1048576,3,FALSE)</f>
        <v>522000</v>
      </c>
      <c r="CY18" s="166">
        <f>VLOOKUP(CY17,'GOLFER MONEY WON'!$1:$1048576,3,FALSE)</f>
        <v>43200</v>
      </c>
      <c r="CZ18" s="166">
        <f>VLOOKUP(CZ17,'GOLFER MONEY WON'!$1:$1048576,3,FALSE)</f>
        <v>97200</v>
      </c>
      <c r="DA18" s="166">
        <f>VLOOKUP(DA17,'GOLFER MONEY WON'!$1:$1048576,3,FALSE)</f>
        <v>43200</v>
      </c>
      <c r="DB18" s="166">
        <f>VLOOKUP(DB17,'GOLFER MONEY WON'!$1:$1048576,3,FALSE)</f>
        <v>522000</v>
      </c>
      <c r="DC18" s="166">
        <f>VLOOKUP(DC17,'GOLFER MONEY WON'!$1:$1048576,3,FALSE)</f>
        <v>522000</v>
      </c>
      <c r="DD18" s="166">
        <f>VLOOKUP(DD17,'GOLFER MONEY WON'!$1:$1048576,3,FALSE)</f>
        <v>187200</v>
      </c>
      <c r="DE18" s="166">
        <f>VLOOKUP(DE17,'GOLFER MONEY WON'!$1:$1048576,3,FALSE)</f>
        <v>0</v>
      </c>
      <c r="DF18" s="166">
        <f>VLOOKUP(DF17,'GOLFER MONEY WON'!$1:$1048576,3,FALSE)</f>
        <v>43200</v>
      </c>
      <c r="DG18" s="166">
        <f>VLOOKUP(DG17,'GOLFER MONEY WON'!$1:$1048576,3,FALSE)</f>
        <v>0</v>
      </c>
      <c r="DH18" s="166">
        <f>VLOOKUP(DH17,'GOLFER MONEY WON'!$1:$1048576,3,FALSE)</f>
        <v>522000</v>
      </c>
      <c r="DI18" s="166">
        <f>VLOOKUP(DI17,'GOLFER MONEY WON'!$1:$1048576,3,FALSE)</f>
        <v>125100</v>
      </c>
      <c r="DJ18" s="166">
        <f>VLOOKUP(DJ17,'GOLFER MONEY WON'!$1:$1048576,3,FALSE)</f>
        <v>43200</v>
      </c>
      <c r="DK18" s="166">
        <f>VLOOKUP(DK17,'GOLFER MONEY WON'!$1:$1048576,3,FALSE)</f>
        <v>43200</v>
      </c>
      <c r="DL18" s="166">
        <f>VLOOKUP(DL17,'GOLFER MONEY WON'!$1:$1048576,3,FALSE)</f>
        <v>261000</v>
      </c>
      <c r="DM18" s="166">
        <f>VLOOKUP(DM17,'GOLFER MONEY WON'!$1:$1048576,3,FALSE)</f>
        <v>0</v>
      </c>
      <c r="DN18" s="166">
        <f>VLOOKUP(DN17,'GOLFER MONEY WON'!$1:$1048576,3,FALSE)</f>
        <v>43200</v>
      </c>
      <c r="DO18" s="166">
        <f>VLOOKUP(DO17,'GOLFER MONEY WON'!$1:$1048576,3,FALSE)</f>
        <v>0</v>
      </c>
      <c r="DP18" s="166">
        <f>VLOOKUP(DP17,'GOLFER MONEY WON'!$1:$1048576,3,FALSE)</f>
        <v>261000</v>
      </c>
      <c r="DQ18" s="166">
        <f>VLOOKUP(DQ17,'GOLFER MONEY WON'!$1:$1048576,3,FALSE)</f>
        <v>261000</v>
      </c>
      <c r="DR18" s="166">
        <f>VLOOKUP(DR17,'GOLFER MONEY WON'!$1:$1048576,3,FALSE)</f>
        <v>125100</v>
      </c>
      <c r="DS18" s="166">
        <f>VLOOKUP(DS17,'GOLFER MONEY WON'!$1:$1048576,3,FALSE)</f>
        <v>0</v>
      </c>
      <c r="DT18" s="166">
        <f>VLOOKUP(DT17,'GOLFER MONEY WON'!$1:$1048576,3,FALSE)</f>
        <v>43200</v>
      </c>
      <c r="DU18" s="166">
        <f>VLOOKUP(DU17,'GOLFER MONEY WON'!$1:$1048576,3,FALSE)</f>
        <v>0</v>
      </c>
      <c r="DV18" s="166">
        <f>VLOOKUP(DV17,'GOLFER MONEY WON'!$1:$1048576,3,FALSE)</f>
        <v>522000</v>
      </c>
      <c r="DW18" s="166">
        <f>VLOOKUP(DW17,'GOLFER MONEY WON'!$1:$1048576,3,FALSE)</f>
        <v>522000</v>
      </c>
      <c r="DX18" s="166">
        <f>VLOOKUP(DX17,'GOLFER MONEY WON'!$1:$1048576,3,FALSE)</f>
        <v>0</v>
      </c>
      <c r="DY18" s="166">
        <f>VLOOKUP(DY17,'GOLFER MONEY WON'!$1:$1048576,3,FALSE)</f>
        <v>43200</v>
      </c>
      <c r="DZ18" s="166">
        <f>VLOOKUP(DZ17,'GOLFER MONEY WON'!$1:$1048576,3,FALSE)</f>
        <v>261000</v>
      </c>
      <c r="EA18" s="166">
        <f>VLOOKUP(EA17,'GOLFER MONEY WON'!$1:$1048576,3,FALSE)</f>
        <v>0</v>
      </c>
      <c r="EB18" s="166">
        <f>VLOOKUP(EB17,'GOLFER MONEY WON'!$1:$1048576,3,FALSE)</f>
        <v>744000</v>
      </c>
      <c r="EC18" s="166">
        <f>VLOOKUP(EC17,'GOLFER MONEY WON'!$1:$1048576,3,FALSE)</f>
        <v>43200</v>
      </c>
      <c r="ED18" s="166">
        <f>VLOOKUP(ED17,'GOLFER MONEY WON'!$1:$1048576,3,FALSE)</f>
        <v>0</v>
      </c>
      <c r="EE18" s="166">
        <f>VLOOKUP(EE17,'GOLFER MONEY WON'!$1:$1048576,3,FALSE)</f>
        <v>43200</v>
      </c>
      <c r="EF18" s="166">
        <f>VLOOKUP(EF17,'GOLFER MONEY WON'!$1:$1048576,3,FALSE)</f>
        <v>0</v>
      </c>
      <c r="EG18" s="166">
        <f>VLOOKUP(EG17,'GOLFER MONEY WON'!$1:$1048576,3,FALSE)</f>
        <v>0</v>
      </c>
      <c r="EH18" s="166">
        <f>VLOOKUP(EH17,'GOLFER MONEY WON'!$1:$1048576,3,FALSE)</f>
        <v>43200</v>
      </c>
      <c r="EI18" s="166">
        <f>VLOOKUP(EI17,'GOLFER MONEY WON'!$1:$1048576,3,FALSE)</f>
        <v>261000</v>
      </c>
      <c r="EJ18" s="166">
        <f>VLOOKUP(EJ17,'GOLFER MONEY WON'!$1:$1048576,3,FALSE)</f>
        <v>125100</v>
      </c>
      <c r="EK18" s="166">
        <f>VLOOKUP(EK17,'GOLFER MONEY WON'!$1:$1048576,3,FALSE)</f>
        <v>43200</v>
      </c>
      <c r="EL18" s="166">
        <f>VLOOKUP(EL17,'GOLFER MONEY WON'!$1:$1048576,3,FALSE)</f>
        <v>0</v>
      </c>
      <c r="EM18" s="166">
        <f>VLOOKUP(EM17,'GOLFER MONEY WON'!$1:$1048576,3,FALSE)</f>
        <v>0</v>
      </c>
      <c r="EN18" s="166">
        <f>VLOOKUP(EN17,'GOLFER MONEY WON'!$1:$1048576,3,FALSE)</f>
        <v>522000</v>
      </c>
      <c r="EO18" s="166">
        <f>VLOOKUP(EO17,'GOLFER MONEY WON'!$1:$1048576,3,FALSE)</f>
        <v>0</v>
      </c>
      <c r="EP18" s="166">
        <f>VLOOKUP(EP17,'GOLFER MONEY WON'!$1:$1048576,3,FALSE)</f>
        <v>0</v>
      </c>
      <c r="EQ18" s="166">
        <f>VLOOKUP(EQ17,'GOLFER MONEY WON'!$1:$1048576,3,FALSE)</f>
        <v>261000</v>
      </c>
      <c r="ER18" s="166">
        <f>VLOOKUP(ER17,'GOLFER MONEY WON'!$1:$1048576,3,FALSE)</f>
        <v>187200</v>
      </c>
      <c r="ES18" s="166">
        <f>VLOOKUP(ES17,'GOLFER MONEY WON'!$1:$1048576,3,FALSE)</f>
        <v>0</v>
      </c>
      <c r="ET18" s="166">
        <f>VLOOKUP(ET17,'GOLFER MONEY WON'!$1:$1048576,3,FALSE)</f>
        <v>43200</v>
      </c>
      <c r="EU18" s="166">
        <f>VLOOKUP(EU17,'GOLFER MONEY WON'!$1:$1048576,3,FALSE)</f>
        <v>0</v>
      </c>
      <c r="EV18" s="166">
        <f>VLOOKUP(EV17,'GOLFER MONEY WON'!$1:$1048576,3,FALSE)</f>
        <v>0</v>
      </c>
      <c r="EW18" s="166">
        <f>VLOOKUP(EW17,'GOLFER MONEY WON'!$1:$1048576,3,FALSE)</f>
        <v>0</v>
      </c>
      <c r="EX18" s="166">
        <f>VLOOKUP(EX17,'GOLFER MONEY WON'!$1:$1048576,3,FALSE)</f>
        <v>261000</v>
      </c>
      <c r="EY18" s="166">
        <f>VLOOKUP(EY17,'GOLFER MONEY WON'!$1:$1048576,3,FALSE)</f>
        <v>43200</v>
      </c>
      <c r="EZ18" s="166">
        <f>VLOOKUP(EZ17,'GOLFER MONEY WON'!$1:$1048576,3,FALSE)</f>
        <v>0</v>
      </c>
      <c r="FA18" s="166">
        <f>VLOOKUP(FA17,'GOLFER MONEY WON'!$1:$1048576,3,FALSE)</f>
        <v>0</v>
      </c>
      <c r="FB18" s="166">
        <f>VLOOKUP(FB17,'GOLFER MONEY WON'!$1:$1048576,3,FALSE)</f>
        <v>43200</v>
      </c>
      <c r="FC18" s="166">
        <f>VLOOKUP(FC17,'GOLFER MONEY WON'!$1:$1048576,3,FALSE)</f>
        <v>261000</v>
      </c>
      <c r="FD18" s="166">
        <f>VLOOKUP(FD17,'GOLFER MONEY WON'!$1:$1048576,3,FALSE)</f>
        <v>79200</v>
      </c>
      <c r="FE18" s="166">
        <f>VLOOKUP(FE17,'GOLFER MONEY WON'!$1:$1048576,3,FALSE)</f>
        <v>261000</v>
      </c>
      <c r="FF18" s="166">
        <f>VLOOKUP(FF17,'GOLFER MONEY WON'!$1:$1048576,3,FALSE)</f>
        <v>0</v>
      </c>
      <c r="FG18" s="166">
        <f>VLOOKUP(FG17,'GOLFER MONEY WON'!$1:$1048576,3,FALSE)</f>
        <v>0</v>
      </c>
      <c r="FH18" s="166">
        <f>VLOOKUP(FH17,'GOLFER MONEY WON'!$1:$1048576,3,FALSE)</f>
        <v>43200</v>
      </c>
      <c r="FI18" s="166">
        <f>VLOOKUP(FI17,'GOLFER MONEY WON'!$1:$1048576,3,FALSE)</f>
        <v>0</v>
      </c>
      <c r="FJ18" s="166">
        <f>VLOOKUP(FJ17,'GOLFER MONEY WON'!$1:$1048576,3,FALSE)</f>
        <v>43200</v>
      </c>
      <c r="FK18" s="166">
        <f>VLOOKUP(FK17,'GOLFER MONEY WON'!$1:$1048576,3,FALSE)</f>
        <v>0</v>
      </c>
      <c r="FL18" s="166">
        <f>VLOOKUP(FL17,'GOLFER MONEY WON'!$1:$1048576,3,FALSE)</f>
        <v>187200</v>
      </c>
      <c r="FM18" s="166">
        <f>VLOOKUP(FM17,'GOLFER MONEY WON'!$1:$1048576,3,FALSE)</f>
        <v>0</v>
      </c>
      <c r="FN18" s="166">
        <f>VLOOKUP(FN17,'GOLFER MONEY WON'!$1:$1048576,3,FALSE)</f>
        <v>0</v>
      </c>
      <c r="FO18" s="166">
        <f>VLOOKUP(FO17,'GOLFER MONEY WON'!$1:$1048576,3,FALSE)</f>
        <v>125100</v>
      </c>
      <c r="FP18" s="166">
        <f>VLOOKUP(FP17,'GOLFER MONEY WON'!$1:$1048576,3,FALSE)</f>
        <v>43200</v>
      </c>
      <c r="FQ18" s="166">
        <f>VLOOKUP(FQ17,'GOLFER MONEY WON'!$1:$1048576,3,FALSE)</f>
        <v>43200</v>
      </c>
      <c r="FR18" s="166">
        <f>VLOOKUP(FR17,'GOLFER MONEY WON'!$1:$1048576,3,FALSE)</f>
        <v>125100</v>
      </c>
      <c r="FS18" s="166">
        <f>VLOOKUP(FS17,'GOLFER MONEY WON'!$1:$1048576,3,FALSE)</f>
        <v>43200</v>
      </c>
      <c r="FT18" s="166">
        <f>VLOOKUP(FT17,'GOLFER MONEY WON'!$1:$1048576,3,FALSE)</f>
        <v>0</v>
      </c>
      <c r="FU18" s="166">
        <f>VLOOKUP(FU17,'GOLFER MONEY WON'!$1:$1048576,3,FALSE)</f>
        <v>0</v>
      </c>
      <c r="FV18" s="166">
        <f>VLOOKUP(FV17,'GOLFER MONEY WON'!$1:$1048576,3,FALSE)</f>
        <v>125100</v>
      </c>
      <c r="FW18" s="166">
        <f>VLOOKUP(FW17,'GOLFER MONEY WON'!$1:$1048576,3,FALSE)</f>
        <v>43200</v>
      </c>
      <c r="FX18" s="166">
        <f>VLOOKUP(FX17,'GOLFER MONEY WON'!$1:$1048576,3,FALSE)</f>
        <v>125100</v>
      </c>
      <c r="FY18" s="166">
        <f>VLOOKUP(FY17,'GOLFER MONEY WON'!$1:$1048576,3,FALSE)</f>
        <v>43200</v>
      </c>
      <c r="FZ18" s="166">
        <f>VLOOKUP(FZ17,'GOLFER MONEY WON'!$1:$1048576,3,FALSE)</f>
        <v>43200</v>
      </c>
    </row>
    <row r="19" spans="1:182" s="163" customFormat="1" x14ac:dyDescent="0.2">
      <c r="A19" s="160" t="s">
        <v>6</v>
      </c>
      <c r="B19" s="161" t="s">
        <v>231</v>
      </c>
      <c r="C19" s="162" t="s">
        <v>320</v>
      </c>
      <c r="D19" s="162" t="s">
        <v>231</v>
      </c>
      <c r="E19" s="162" t="s">
        <v>313</v>
      </c>
      <c r="F19" s="162" t="s">
        <v>316</v>
      </c>
      <c r="G19" s="162" t="s">
        <v>235</v>
      </c>
      <c r="H19" s="162" t="s">
        <v>315</v>
      </c>
      <c r="I19" s="162" t="s">
        <v>231</v>
      </c>
      <c r="J19" s="162" t="s">
        <v>311</v>
      </c>
      <c r="K19" s="162" t="s">
        <v>222</v>
      </c>
      <c r="L19" s="162" t="s">
        <v>316</v>
      </c>
      <c r="M19" s="162" t="s">
        <v>133</v>
      </c>
      <c r="N19" s="162" t="s">
        <v>118</v>
      </c>
      <c r="O19" s="162" t="s">
        <v>313</v>
      </c>
      <c r="P19" s="162" t="s">
        <v>313</v>
      </c>
      <c r="Q19" s="162" t="s">
        <v>118</v>
      </c>
      <c r="R19" s="162" t="s">
        <v>133</v>
      </c>
      <c r="S19" s="162" t="s">
        <v>313</v>
      </c>
      <c r="T19" s="162" t="s">
        <v>231</v>
      </c>
      <c r="U19" s="162" t="s">
        <v>222</v>
      </c>
      <c r="V19" s="162" t="s">
        <v>316</v>
      </c>
      <c r="W19" s="162" t="s">
        <v>315</v>
      </c>
      <c r="X19" s="162" t="s">
        <v>118</v>
      </c>
      <c r="Y19" s="162" t="s">
        <v>222</v>
      </c>
      <c r="Z19" s="162" t="s">
        <v>222</v>
      </c>
      <c r="AA19" s="162" t="s">
        <v>118</v>
      </c>
      <c r="AB19" s="162" t="s">
        <v>121</v>
      </c>
      <c r="AC19" s="162" t="s">
        <v>118</v>
      </c>
      <c r="AD19" s="162" t="s">
        <v>118</v>
      </c>
      <c r="AE19" s="162" t="s">
        <v>118</v>
      </c>
      <c r="AF19" s="162" t="s">
        <v>222</v>
      </c>
      <c r="AG19" s="162" t="s">
        <v>121</v>
      </c>
      <c r="AH19" s="162" t="s">
        <v>313</v>
      </c>
      <c r="AI19" s="162" t="s">
        <v>118</v>
      </c>
      <c r="AJ19" s="162" t="s">
        <v>316</v>
      </c>
      <c r="AK19" s="162" t="s">
        <v>222</v>
      </c>
      <c r="AL19" s="162" t="s">
        <v>222</v>
      </c>
      <c r="AM19" s="162" t="s">
        <v>118</v>
      </c>
      <c r="AN19" s="162" t="s">
        <v>222</v>
      </c>
      <c r="AO19" s="162" t="s">
        <v>118</v>
      </c>
      <c r="AP19" s="162" t="s">
        <v>320</v>
      </c>
      <c r="AQ19" s="162" t="s">
        <v>312</v>
      </c>
      <c r="AR19" s="162" t="s">
        <v>222</v>
      </c>
      <c r="AS19" s="162" t="s">
        <v>222</v>
      </c>
      <c r="AT19" s="162" t="s">
        <v>311</v>
      </c>
      <c r="AU19" s="162" t="s">
        <v>313</v>
      </c>
      <c r="AV19" s="162" t="s">
        <v>147</v>
      </c>
      <c r="AW19" s="162" t="s">
        <v>316</v>
      </c>
      <c r="AX19" s="162" t="s">
        <v>222</v>
      </c>
      <c r="AY19" s="162" t="s">
        <v>231</v>
      </c>
      <c r="AZ19" s="162" t="s">
        <v>222</v>
      </c>
      <c r="BA19" s="162" t="s">
        <v>133</v>
      </c>
      <c r="BB19" s="162" t="s">
        <v>222</v>
      </c>
      <c r="BC19" s="162" t="s">
        <v>118</v>
      </c>
      <c r="BD19" s="162" t="s">
        <v>118</v>
      </c>
      <c r="BE19" s="162" t="s">
        <v>118</v>
      </c>
      <c r="BF19" s="162" t="s">
        <v>133</v>
      </c>
      <c r="BG19" s="162" t="s">
        <v>118</v>
      </c>
      <c r="BH19" s="162" t="s">
        <v>118</v>
      </c>
      <c r="BI19" s="162" t="s">
        <v>118</v>
      </c>
      <c r="BJ19" s="162" t="s">
        <v>231</v>
      </c>
      <c r="BK19" s="162" t="s">
        <v>118</v>
      </c>
      <c r="BL19" s="162" t="s">
        <v>133</v>
      </c>
      <c r="BM19" s="162" t="s">
        <v>117</v>
      </c>
      <c r="BN19" s="162" t="s">
        <v>118</v>
      </c>
      <c r="BO19" s="162" t="s">
        <v>118</v>
      </c>
      <c r="BP19" s="162" t="s">
        <v>311</v>
      </c>
      <c r="BQ19" s="162" t="s">
        <v>222</v>
      </c>
      <c r="BR19" s="162" t="s">
        <v>118</v>
      </c>
      <c r="BS19" s="162" t="s">
        <v>147</v>
      </c>
      <c r="BT19" s="162" t="s">
        <v>222</v>
      </c>
      <c r="BU19" s="162" t="s">
        <v>231</v>
      </c>
      <c r="BV19" s="162" t="s">
        <v>316</v>
      </c>
      <c r="BW19" s="162" t="s">
        <v>313</v>
      </c>
      <c r="BX19" s="162" t="s">
        <v>118</v>
      </c>
      <c r="BY19" s="162" t="s">
        <v>316</v>
      </c>
      <c r="BZ19" s="162" t="s">
        <v>313</v>
      </c>
      <c r="CA19" s="162" t="s">
        <v>312</v>
      </c>
      <c r="CB19" s="162" t="s">
        <v>222</v>
      </c>
      <c r="CC19" s="162" t="s">
        <v>320</v>
      </c>
      <c r="CD19" s="162" t="s">
        <v>315</v>
      </c>
      <c r="CE19" s="162" t="s">
        <v>313</v>
      </c>
      <c r="CF19" s="162" t="s">
        <v>117</v>
      </c>
      <c r="CG19" s="162" t="s">
        <v>231</v>
      </c>
      <c r="CH19" s="162" t="s">
        <v>315</v>
      </c>
      <c r="CI19" s="162" t="s">
        <v>316</v>
      </c>
      <c r="CJ19" s="162" t="s">
        <v>231</v>
      </c>
      <c r="CK19" s="162" t="s">
        <v>312</v>
      </c>
      <c r="CL19" s="162" t="s">
        <v>315</v>
      </c>
      <c r="CM19" s="162" t="s">
        <v>313</v>
      </c>
      <c r="CN19" s="162" t="s">
        <v>118</v>
      </c>
      <c r="CO19" s="162" t="s">
        <v>315</v>
      </c>
      <c r="CP19" s="162" t="s">
        <v>125</v>
      </c>
      <c r="CQ19" s="162" t="s">
        <v>316</v>
      </c>
      <c r="CR19" s="162" t="s">
        <v>118</v>
      </c>
      <c r="CS19" s="162" t="s">
        <v>320</v>
      </c>
      <c r="CT19" s="162" t="s">
        <v>118</v>
      </c>
      <c r="CU19" s="162" t="s">
        <v>118</v>
      </c>
      <c r="CV19" s="162" t="s">
        <v>147</v>
      </c>
      <c r="CW19" s="162" t="s">
        <v>315</v>
      </c>
      <c r="CX19" s="162" t="s">
        <v>231</v>
      </c>
      <c r="CY19" s="162" t="s">
        <v>222</v>
      </c>
      <c r="CZ19" s="162" t="s">
        <v>118</v>
      </c>
      <c r="DA19" s="162" t="s">
        <v>118</v>
      </c>
      <c r="DB19" s="162" t="s">
        <v>313</v>
      </c>
      <c r="DC19" s="162" t="s">
        <v>231</v>
      </c>
      <c r="DD19" s="162" t="s">
        <v>315</v>
      </c>
      <c r="DE19" s="162" t="s">
        <v>222</v>
      </c>
      <c r="DF19" s="162" t="s">
        <v>313</v>
      </c>
      <c r="DG19" s="162" t="s">
        <v>118</v>
      </c>
      <c r="DH19" s="162" t="s">
        <v>231</v>
      </c>
      <c r="DI19" s="162" t="s">
        <v>231</v>
      </c>
      <c r="DJ19" s="162" t="s">
        <v>231</v>
      </c>
      <c r="DK19" s="162" t="s">
        <v>316</v>
      </c>
      <c r="DL19" s="162" t="s">
        <v>313</v>
      </c>
      <c r="DM19" s="162" t="s">
        <v>311</v>
      </c>
      <c r="DN19" s="162" t="s">
        <v>118</v>
      </c>
      <c r="DO19" s="162" t="s">
        <v>121</v>
      </c>
      <c r="DP19" s="162" t="s">
        <v>231</v>
      </c>
      <c r="DQ19" s="162" t="s">
        <v>222</v>
      </c>
      <c r="DR19" s="162" t="s">
        <v>118</v>
      </c>
      <c r="DS19" s="162" t="s">
        <v>312</v>
      </c>
      <c r="DT19" s="162" t="s">
        <v>320</v>
      </c>
      <c r="DU19" s="162" t="s">
        <v>118</v>
      </c>
      <c r="DV19" s="162" t="s">
        <v>318</v>
      </c>
      <c r="DW19" s="162" t="s">
        <v>320</v>
      </c>
      <c r="DX19" s="162" t="s">
        <v>316</v>
      </c>
      <c r="DY19" s="162" t="s">
        <v>311</v>
      </c>
      <c r="DZ19" s="162" t="s">
        <v>121</v>
      </c>
      <c r="EA19" s="162" t="s">
        <v>118</v>
      </c>
      <c r="EB19" s="162" t="s">
        <v>147</v>
      </c>
      <c r="EC19" s="162" t="s">
        <v>118</v>
      </c>
      <c r="ED19" s="162" t="s">
        <v>312</v>
      </c>
      <c r="EE19" s="162" t="s">
        <v>313</v>
      </c>
      <c r="EF19" s="162" t="s">
        <v>118</v>
      </c>
      <c r="EG19" s="162" t="s">
        <v>313</v>
      </c>
      <c r="EH19" s="162" t="s">
        <v>312</v>
      </c>
      <c r="EI19" s="162" t="s">
        <v>118</v>
      </c>
      <c r="EJ19" s="162" t="s">
        <v>312</v>
      </c>
      <c r="EK19" s="162" t="s">
        <v>315</v>
      </c>
      <c r="EL19" s="162" t="s">
        <v>313</v>
      </c>
      <c r="EM19" s="162" t="s">
        <v>312</v>
      </c>
      <c r="EN19" s="162" t="s">
        <v>315</v>
      </c>
      <c r="EO19" s="162" t="s">
        <v>118</v>
      </c>
      <c r="EP19" s="162" t="s">
        <v>313</v>
      </c>
      <c r="EQ19" s="162" t="s">
        <v>315</v>
      </c>
      <c r="ER19" s="162" t="s">
        <v>315</v>
      </c>
      <c r="ES19" s="162" t="s">
        <v>222</v>
      </c>
      <c r="ET19" s="162" t="s">
        <v>312</v>
      </c>
      <c r="EU19" s="162" t="s">
        <v>313</v>
      </c>
      <c r="EV19" s="162" t="s">
        <v>231</v>
      </c>
      <c r="EW19" s="162" t="s">
        <v>312</v>
      </c>
      <c r="EX19" s="162" t="s">
        <v>118</v>
      </c>
      <c r="EY19" s="162" t="s">
        <v>313</v>
      </c>
      <c r="EZ19" s="162" t="s">
        <v>118</v>
      </c>
      <c r="FA19" s="162" t="s">
        <v>235</v>
      </c>
      <c r="FB19" s="162" t="s">
        <v>118</v>
      </c>
      <c r="FC19" s="162" t="s">
        <v>231</v>
      </c>
      <c r="FD19" s="162" t="s">
        <v>231</v>
      </c>
      <c r="FE19" s="162" t="s">
        <v>222</v>
      </c>
      <c r="FF19" s="162" t="s">
        <v>231</v>
      </c>
      <c r="FG19" s="162" t="s">
        <v>312</v>
      </c>
      <c r="FH19" s="162" t="s">
        <v>311</v>
      </c>
      <c r="FI19" s="162" t="s">
        <v>231</v>
      </c>
      <c r="FJ19" s="162" t="s">
        <v>315</v>
      </c>
      <c r="FK19" s="162" t="s">
        <v>311</v>
      </c>
      <c r="FL19" s="162" t="s">
        <v>118</v>
      </c>
      <c r="FM19" s="162" t="s">
        <v>133</v>
      </c>
      <c r="FN19" s="162" t="s">
        <v>118</v>
      </c>
      <c r="FO19" s="162" t="s">
        <v>231</v>
      </c>
      <c r="FP19" s="162" t="s">
        <v>313</v>
      </c>
      <c r="FQ19" s="162" t="s">
        <v>118</v>
      </c>
      <c r="FR19" s="162" t="s">
        <v>231</v>
      </c>
      <c r="FS19" s="162" t="s">
        <v>121</v>
      </c>
      <c r="FT19" s="162" t="s">
        <v>121</v>
      </c>
      <c r="FU19" s="162" t="s">
        <v>118</v>
      </c>
      <c r="FV19" s="162" t="s">
        <v>118</v>
      </c>
      <c r="FW19" s="162" t="s">
        <v>118</v>
      </c>
      <c r="FX19" s="162" t="s">
        <v>118</v>
      </c>
      <c r="FY19" s="162" t="s">
        <v>222</v>
      </c>
      <c r="FZ19" s="162" t="s">
        <v>311</v>
      </c>
    </row>
    <row r="20" spans="1:182" s="163" customFormat="1" x14ac:dyDescent="0.2">
      <c r="A20" s="164" t="s">
        <v>6</v>
      </c>
      <c r="B20" s="165">
        <f>VLOOKUP(B19,'GOLFER MONEY WON'!$1:$1048576,3,FALSE)</f>
        <v>125100</v>
      </c>
      <c r="C20" s="166">
        <f>VLOOKUP(C19,'GOLFER MONEY WON'!$1:$1048576,3,FALSE)</f>
        <v>79200</v>
      </c>
      <c r="D20" s="166">
        <f>VLOOKUP(D19,'GOLFER MONEY WON'!$1:$1048576,3,FALSE)</f>
        <v>125100</v>
      </c>
      <c r="E20" s="166">
        <f>VLOOKUP(E19,'GOLFER MONEY WON'!$1:$1048576,3,FALSE)</f>
        <v>187200</v>
      </c>
      <c r="F20" s="166">
        <f>VLOOKUP(F19,'GOLFER MONEY WON'!$1:$1048576,3,FALSE)</f>
        <v>187200</v>
      </c>
      <c r="G20" s="166">
        <f>VLOOKUP(G19,'GOLFER MONEY WON'!$1:$1048576,3,FALSE)</f>
        <v>57600</v>
      </c>
      <c r="H20" s="166">
        <f>VLOOKUP(H19,'GOLFER MONEY WON'!$1:$1048576,3,FALSE)</f>
        <v>97200</v>
      </c>
      <c r="I20" s="166">
        <f>VLOOKUP(I19,'GOLFER MONEY WON'!$1:$1048576,3,FALSE)</f>
        <v>125100</v>
      </c>
      <c r="J20" s="166">
        <f>VLOOKUP(J19,'GOLFER MONEY WON'!$1:$1048576,3,FALSE)</f>
        <v>0</v>
      </c>
      <c r="K20" s="166">
        <f>VLOOKUP(K19,'GOLFER MONEY WON'!$1:$1048576,3,FALSE)</f>
        <v>57600</v>
      </c>
      <c r="L20" s="166">
        <f>VLOOKUP(L19,'GOLFER MONEY WON'!$1:$1048576,3,FALSE)</f>
        <v>187200</v>
      </c>
      <c r="M20" s="166">
        <f>VLOOKUP(M19,'GOLFER MONEY WON'!$1:$1048576,3,FALSE)</f>
        <v>0</v>
      </c>
      <c r="N20" s="166">
        <f>VLOOKUP(N19,'GOLFER MONEY WON'!$1:$1048576,3,FALSE)</f>
        <v>0</v>
      </c>
      <c r="O20" s="166">
        <f>VLOOKUP(O19,'GOLFER MONEY WON'!$1:$1048576,3,FALSE)</f>
        <v>187200</v>
      </c>
      <c r="P20" s="166">
        <f>VLOOKUP(P19,'GOLFER MONEY WON'!$1:$1048576,3,FALSE)</f>
        <v>187200</v>
      </c>
      <c r="Q20" s="166">
        <f>VLOOKUP(Q19,'GOLFER MONEY WON'!$1:$1048576,3,FALSE)</f>
        <v>0</v>
      </c>
      <c r="R20" s="166">
        <f>VLOOKUP(R19,'GOLFER MONEY WON'!$1:$1048576,3,FALSE)</f>
        <v>0</v>
      </c>
      <c r="S20" s="166">
        <f>VLOOKUP(S19,'GOLFER MONEY WON'!$1:$1048576,3,FALSE)</f>
        <v>187200</v>
      </c>
      <c r="T20" s="166">
        <f>VLOOKUP(T19,'GOLFER MONEY WON'!$1:$1048576,3,FALSE)</f>
        <v>125100</v>
      </c>
      <c r="U20" s="166">
        <f>VLOOKUP(U19,'GOLFER MONEY WON'!$1:$1048576,3,FALSE)</f>
        <v>57600</v>
      </c>
      <c r="V20" s="166">
        <f>VLOOKUP(V19,'GOLFER MONEY WON'!$1:$1048576,3,FALSE)</f>
        <v>187200</v>
      </c>
      <c r="W20" s="166">
        <f>VLOOKUP(W19,'GOLFER MONEY WON'!$1:$1048576,3,FALSE)</f>
        <v>97200</v>
      </c>
      <c r="X20" s="166">
        <f>VLOOKUP(X19,'GOLFER MONEY WON'!$1:$1048576,3,FALSE)</f>
        <v>0</v>
      </c>
      <c r="Y20" s="166">
        <f>VLOOKUP(Y19,'GOLFER MONEY WON'!$1:$1048576,3,FALSE)</f>
        <v>57600</v>
      </c>
      <c r="Z20" s="166">
        <f>VLOOKUP(Z19,'GOLFER MONEY WON'!$1:$1048576,3,FALSE)</f>
        <v>57600</v>
      </c>
      <c r="AA20" s="166">
        <f>VLOOKUP(AA19,'GOLFER MONEY WON'!$1:$1048576,3,FALSE)</f>
        <v>0</v>
      </c>
      <c r="AB20" s="166">
        <f>VLOOKUP(AB19,'GOLFER MONEY WON'!$1:$1048576,3,FALSE)</f>
        <v>0</v>
      </c>
      <c r="AC20" s="166">
        <f>VLOOKUP(AC19,'GOLFER MONEY WON'!$1:$1048576,3,FALSE)</f>
        <v>0</v>
      </c>
      <c r="AD20" s="166">
        <f>VLOOKUP(AD19,'GOLFER MONEY WON'!$1:$1048576,3,FALSE)</f>
        <v>0</v>
      </c>
      <c r="AE20" s="166">
        <f>VLOOKUP(AE19,'GOLFER MONEY WON'!$1:$1048576,3,FALSE)</f>
        <v>0</v>
      </c>
      <c r="AF20" s="166">
        <f>VLOOKUP(AF19,'GOLFER MONEY WON'!$1:$1048576,3,FALSE)</f>
        <v>57600</v>
      </c>
      <c r="AG20" s="166">
        <f>VLOOKUP(AG19,'GOLFER MONEY WON'!$1:$1048576,3,FALSE)</f>
        <v>0</v>
      </c>
      <c r="AH20" s="166">
        <f>VLOOKUP(AH19,'GOLFER MONEY WON'!$1:$1048576,3,FALSE)</f>
        <v>187200</v>
      </c>
      <c r="AI20" s="166">
        <f>VLOOKUP(AI19,'GOLFER MONEY WON'!$1:$1048576,3,FALSE)</f>
        <v>0</v>
      </c>
      <c r="AJ20" s="166">
        <f>VLOOKUP(AJ19,'GOLFER MONEY WON'!$1:$1048576,3,FALSE)</f>
        <v>187200</v>
      </c>
      <c r="AK20" s="166">
        <f>VLOOKUP(AK19,'GOLFER MONEY WON'!$1:$1048576,3,FALSE)</f>
        <v>57600</v>
      </c>
      <c r="AL20" s="166">
        <f>VLOOKUP(AL19,'GOLFER MONEY WON'!$1:$1048576,3,FALSE)</f>
        <v>57600</v>
      </c>
      <c r="AM20" s="166">
        <f>VLOOKUP(AM19,'GOLFER MONEY WON'!$1:$1048576,3,FALSE)</f>
        <v>0</v>
      </c>
      <c r="AN20" s="166">
        <f>VLOOKUP(AN19,'GOLFER MONEY WON'!$1:$1048576,3,FALSE)</f>
        <v>57600</v>
      </c>
      <c r="AO20" s="166">
        <f>VLOOKUP(AO19,'GOLFER MONEY WON'!$1:$1048576,3,FALSE)</f>
        <v>0</v>
      </c>
      <c r="AP20" s="166">
        <f>VLOOKUP(AP19,'GOLFER MONEY WON'!$1:$1048576,3,FALSE)</f>
        <v>79200</v>
      </c>
      <c r="AQ20" s="166">
        <f>VLOOKUP(AQ19,'GOLFER MONEY WON'!$1:$1048576,3,FALSE)</f>
        <v>0</v>
      </c>
      <c r="AR20" s="166">
        <f>VLOOKUP(AR19,'GOLFER MONEY WON'!$1:$1048576,3,FALSE)</f>
        <v>57600</v>
      </c>
      <c r="AS20" s="166">
        <f>VLOOKUP(AS19,'GOLFER MONEY WON'!$1:$1048576,3,FALSE)</f>
        <v>57600</v>
      </c>
      <c r="AT20" s="166">
        <f>VLOOKUP(AT19,'GOLFER MONEY WON'!$1:$1048576,3,FALSE)</f>
        <v>0</v>
      </c>
      <c r="AU20" s="166">
        <f>VLOOKUP(AU19,'GOLFER MONEY WON'!$1:$1048576,3,FALSE)</f>
        <v>187200</v>
      </c>
      <c r="AV20" s="166">
        <f>VLOOKUP(AV19,'GOLFER MONEY WON'!$1:$1048576,3,FALSE)</f>
        <v>125100</v>
      </c>
      <c r="AW20" s="166">
        <f>VLOOKUP(AW19,'GOLFER MONEY WON'!$1:$1048576,3,FALSE)</f>
        <v>187200</v>
      </c>
      <c r="AX20" s="166">
        <f>VLOOKUP(AX19,'GOLFER MONEY WON'!$1:$1048576,3,FALSE)</f>
        <v>57600</v>
      </c>
      <c r="AY20" s="166">
        <f>VLOOKUP(AY19,'GOLFER MONEY WON'!$1:$1048576,3,FALSE)</f>
        <v>125100</v>
      </c>
      <c r="AZ20" s="166">
        <f>VLOOKUP(AZ19,'GOLFER MONEY WON'!$1:$1048576,3,FALSE)</f>
        <v>57600</v>
      </c>
      <c r="BA20" s="166">
        <f>VLOOKUP(BA19,'GOLFER MONEY WON'!$1:$1048576,3,FALSE)</f>
        <v>0</v>
      </c>
      <c r="BB20" s="166">
        <f>VLOOKUP(BB19,'GOLFER MONEY WON'!$1:$1048576,3,FALSE)</f>
        <v>57600</v>
      </c>
      <c r="BC20" s="166">
        <f>VLOOKUP(BC19,'GOLFER MONEY WON'!$1:$1048576,3,FALSE)</f>
        <v>0</v>
      </c>
      <c r="BD20" s="166">
        <f>VLOOKUP(BD19,'GOLFER MONEY WON'!$1:$1048576,3,FALSE)</f>
        <v>0</v>
      </c>
      <c r="BE20" s="166">
        <f>VLOOKUP(BE19,'GOLFER MONEY WON'!$1:$1048576,3,FALSE)</f>
        <v>0</v>
      </c>
      <c r="BF20" s="166">
        <f>VLOOKUP(BF19,'GOLFER MONEY WON'!$1:$1048576,3,FALSE)</f>
        <v>0</v>
      </c>
      <c r="BG20" s="166">
        <f>VLOOKUP(BG19,'GOLFER MONEY WON'!$1:$1048576,3,FALSE)</f>
        <v>0</v>
      </c>
      <c r="BH20" s="166">
        <f>VLOOKUP(BH19,'GOLFER MONEY WON'!$1:$1048576,3,FALSE)</f>
        <v>0</v>
      </c>
      <c r="BI20" s="166">
        <f>VLOOKUP(BI19,'GOLFER MONEY WON'!$1:$1048576,3,FALSE)</f>
        <v>0</v>
      </c>
      <c r="BJ20" s="166">
        <f>VLOOKUP(BJ19,'GOLFER MONEY WON'!$1:$1048576,3,FALSE)</f>
        <v>125100</v>
      </c>
      <c r="BK20" s="166">
        <f>VLOOKUP(BK19,'GOLFER MONEY WON'!$1:$1048576,3,FALSE)</f>
        <v>0</v>
      </c>
      <c r="BL20" s="166">
        <f>VLOOKUP(BL19,'GOLFER MONEY WON'!$1:$1048576,3,FALSE)</f>
        <v>0</v>
      </c>
      <c r="BM20" s="166">
        <f>VLOOKUP(BM19,'GOLFER MONEY WON'!$1:$1048576,3,FALSE)</f>
        <v>46080</v>
      </c>
      <c r="BN20" s="166">
        <f>VLOOKUP(BN19,'GOLFER MONEY WON'!$1:$1048576,3,FALSE)</f>
        <v>0</v>
      </c>
      <c r="BO20" s="166">
        <f>VLOOKUP(BO19,'GOLFER MONEY WON'!$1:$1048576,3,FALSE)</f>
        <v>0</v>
      </c>
      <c r="BP20" s="166">
        <f>VLOOKUP(BP19,'GOLFER MONEY WON'!$1:$1048576,3,FALSE)</f>
        <v>0</v>
      </c>
      <c r="BQ20" s="166">
        <f>VLOOKUP(BQ19,'GOLFER MONEY WON'!$1:$1048576,3,FALSE)</f>
        <v>57600</v>
      </c>
      <c r="BR20" s="166">
        <f>VLOOKUP(BR19,'GOLFER MONEY WON'!$1:$1048576,3,FALSE)</f>
        <v>0</v>
      </c>
      <c r="BS20" s="166">
        <f>VLOOKUP(BS19,'GOLFER MONEY WON'!$1:$1048576,3,FALSE)</f>
        <v>125100</v>
      </c>
      <c r="BT20" s="166">
        <f>VLOOKUP(BT19,'GOLFER MONEY WON'!$1:$1048576,3,FALSE)</f>
        <v>57600</v>
      </c>
      <c r="BU20" s="166">
        <f>VLOOKUP(BU19,'GOLFER MONEY WON'!$1:$1048576,3,FALSE)</f>
        <v>125100</v>
      </c>
      <c r="BV20" s="166">
        <f>VLOOKUP(BV19,'GOLFER MONEY WON'!$1:$1048576,3,FALSE)</f>
        <v>187200</v>
      </c>
      <c r="BW20" s="166">
        <f>VLOOKUP(BW19,'GOLFER MONEY WON'!$1:$1048576,3,FALSE)</f>
        <v>187200</v>
      </c>
      <c r="BX20" s="166">
        <f>VLOOKUP(BX19,'GOLFER MONEY WON'!$1:$1048576,3,FALSE)</f>
        <v>0</v>
      </c>
      <c r="BY20" s="166">
        <f>VLOOKUP(BY19,'GOLFER MONEY WON'!$1:$1048576,3,FALSE)</f>
        <v>187200</v>
      </c>
      <c r="BZ20" s="166">
        <f>VLOOKUP(BZ19,'GOLFER MONEY WON'!$1:$1048576,3,FALSE)</f>
        <v>187200</v>
      </c>
      <c r="CA20" s="166">
        <f>VLOOKUP(CA19,'GOLFER MONEY WON'!$1:$1048576,3,FALSE)</f>
        <v>0</v>
      </c>
      <c r="CB20" s="166">
        <f>VLOOKUP(CB19,'GOLFER MONEY WON'!$1:$1048576,3,FALSE)</f>
        <v>57600</v>
      </c>
      <c r="CC20" s="166">
        <f>VLOOKUP(CC19,'GOLFER MONEY WON'!$1:$1048576,3,FALSE)</f>
        <v>79200</v>
      </c>
      <c r="CD20" s="166">
        <f>VLOOKUP(CD19,'GOLFER MONEY WON'!$1:$1048576,3,FALSE)</f>
        <v>97200</v>
      </c>
      <c r="CE20" s="166">
        <f>VLOOKUP(CE19,'GOLFER MONEY WON'!$1:$1048576,3,FALSE)</f>
        <v>187200</v>
      </c>
      <c r="CF20" s="166">
        <f>VLOOKUP(CF19,'GOLFER MONEY WON'!$1:$1048576,3,FALSE)</f>
        <v>46080</v>
      </c>
      <c r="CG20" s="166">
        <f>VLOOKUP(CG19,'GOLFER MONEY WON'!$1:$1048576,3,FALSE)</f>
        <v>125100</v>
      </c>
      <c r="CH20" s="166">
        <f>VLOOKUP(CH19,'GOLFER MONEY WON'!$1:$1048576,3,FALSE)</f>
        <v>97200</v>
      </c>
      <c r="CI20" s="166">
        <f>VLOOKUP(CI19,'GOLFER MONEY WON'!$1:$1048576,3,FALSE)</f>
        <v>187200</v>
      </c>
      <c r="CJ20" s="166">
        <f>VLOOKUP(CJ19,'GOLFER MONEY WON'!$1:$1048576,3,FALSE)</f>
        <v>125100</v>
      </c>
      <c r="CK20" s="166">
        <f>VLOOKUP(CK19,'GOLFER MONEY WON'!$1:$1048576,3,FALSE)</f>
        <v>0</v>
      </c>
      <c r="CL20" s="166">
        <f>VLOOKUP(CL19,'GOLFER MONEY WON'!$1:$1048576,3,FALSE)</f>
        <v>97200</v>
      </c>
      <c r="CM20" s="166">
        <f>VLOOKUP(CM19,'GOLFER MONEY WON'!$1:$1048576,3,FALSE)</f>
        <v>187200</v>
      </c>
      <c r="CN20" s="166">
        <f>VLOOKUP(CN19,'GOLFER MONEY WON'!$1:$1048576,3,FALSE)</f>
        <v>0</v>
      </c>
      <c r="CO20" s="166">
        <f>VLOOKUP(CO19,'GOLFER MONEY WON'!$1:$1048576,3,FALSE)</f>
        <v>97200</v>
      </c>
      <c r="CP20" s="166">
        <f>VLOOKUP(CP19,'GOLFER MONEY WON'!$1:$1048576,3,FALSE)</f>
        <v>97200</v>
      </c>
      <c r="CQ20" s="166">
        <f>VLOOKUP(CQ19,'GOLFER MONEY WON'!$1:$1048576,3,FALSE)</f>
        <v>187200</v>
      </c>
      <c r="CR20" s="166">
        <f>VLOOKUP(CR19,'GOLFER MONEY WON'!$1:$1048576,3,FALSE)</f>
        <v>0</v>
      </c>
      <c r="CS20" s="166">
        <f>VLOOKUP(CS19,'GOLFER MONEY WON'!$1:$1048576,3,FALSE)</f>
        <v>79200</v>
      </c>
      <c r="CT20" s="166">
        <f>VLOOKUP(CT19,'GOLFER MONEY WON'!$1:$1048576,3,FALSE)</f>
        <v>0</v>
      </c>
      <c r="CU20" s="166">
        <f>VLOOKUP(CU19,'GOLFER MONEY WON'!$1:$1048576,3,FALSE)</f>
        <v>0</v>
      </c>
      <c r="CV20" s="166">
        <f>VLOOKUP(CV19,'GOLFER MONEY WON'!$1:$1048576,3,FALSE)</f>
        <v>125100</v>
      </c>
      <c r="CW20" s="166">
        <f>VLOOKUP(CW19,'GOLFER MONEY WON'!$1:$1048576,3,FALSE)</f>
        <v>97200</v>
      </c>
      <c r="CX20" s="166">
        <f>VLOOKUP(CX19,'GOLFER MONEY WON'!$1:$1048576,3,FALSE)</f>
        <v>125100</v>
      </c>
      <c r="CY20" s="166">
        <f>VLOOKUP(CY19,'GOLFER MONEY WON'!$1:$1048576,3,FALSE)</f>
        <v>57600</v>
      </c>
      <c r="CZ20" s="166">
        <f>VLOOKUP(CZ19,'GOLFER MONEY WON'!$1:$1048576,3,FALSE)</f>
        <v>0</v>
      </c>
      <c r="DA20" s="166">
        <f>VLOOKUP(DA19,'GOLFER MONEY WON'!$1:$1048576,3,FALSE)</f>
        <v>0</v>
      </c>
      <c r="DB20" s="166">
        <f>VLOOKUP(DB19,'GOLFER MONEY WON'!$1:$1048576,3,FALSE)</f>
        <v>187200</v>
      </c>
      <c r="DC20" s="166">
        <f>VLOOKUP(DC19,'GOLFER MONEY WON'!$1:$1048576,3,FALSE)</f>
        <v>125100</v>
      </c>
      <c r="DD20" s="166">
        <f>VLOOKUP(DD19,'GOLFER MONEY WON'!$1:$1048576,3,FALSE)</f>
        <v>97200</v>
      </c>
      <c r="DE20" s="166">
        <f>VLOOKUP(DE19,'GOLFER MONEY WON'!$1:$1048576,3,FALSE)</f>
        <v>57600</v>
      </c>
      <c r="DF20" s="166">
        <f>VLOOKUP(DF19,'GOLFER MONEY WON'!$1:$1048576,3,FALSE)</f>
        <v>187200</v>
      </c>
      <c r="DG20" s="166">
        <f>VLOOKUP(DG19,'GOLFER MONEY WON'!$1:$1048576,3,FALSE)</f>
        <v>0</v>
      </c>
      <c r="DH20" s="166">
        <f>VLOOKUP(DH19,'GOLFER MONEY WON'!$1:$1048576,3,FALSE)</f>
        <v>125100</v>
      </c>
      <c r="DI20" s="166">
        <f>VLOOKUP(DI19,'GOLFER MONEY WON'!$1:$1048576,3,FALSE)</f>
        <v>125100</v>
      </c>
      <c r="DJ20" s="166">
        <f>VLOOKUP(DJ19,'GOLFER MONEY WON'!$1:$1048576,3,FALSE)</f>
        <v>125100</v>
      </c>
      <c r="DK20" s="166">
        <f>VLOOKUP(DK19,'GOLFER MONEY WON'!$1:$1048576,3,FALSE)</f>
        <v>187200</v>
      </c>
      <c r="DL20" s="166">
        <f>VLOOKUP(DL19,'GOLFER MONEY WON'!$1:$1048576,3,FALSE)</f>
        <v>187200</v>
      </c>
      <c r="DM20" s="166">
        <f>VLOOKUP(DM19,'GOLFER MONEY WON'!$1:$1048576,3,FALSE)</f>
        <v>0</v>
      </c>
      <c r="DN20" s="166">
        <f>VLOOKUP(DN19,'GOLFER MONEY WON'!$1:$1048576,3,FALSE)</f>
        <v>0</v>
      </c>
      <c r="DO20" s="166">
        <f>VLOOKUP(DO19,'GOLFER MONEY WON'!$1:$1048576,3,FALSE)</f>
        <v>0</v>
      </c>
      <c r="DP20" s="166">
        <f>VLOOKUP(DP19,'GOLFER MONEY WON'!$1:$1048576,3,FALSE)</f>
        <v>125100</v>
      </c>
      <c r="DQ20" s="166">
        <f>VLOOKUP(DQ19,'GOLFER MONEY WON'!$1:$1048576,3,FALSE)</f>
        <v>57600</v>
      </c>
      <c r="DR20" s="166">
        <f>VLOOKUP(DR19,'GOLFER MONEY WON'!$1:$1048576,3,FALSE)</f>
        <v>0</v>
      </c>
      <c r="DS20" s="166">
        <f>VLOOKUP(DS19,'GOLFER MONEY WON'!$1:$1048576,3,FALSE)</f>
        <v>0</v>
      </c>
      <c r="DT20" s="166">
        <f>VLOOKUP(DT19,'GOLFER MONEY WON'!$1:$1048576,3,FALSE)</f>
        <v>79200</v>
      </c>
      <c r="DU20" s="166">
        <f>VLOOKUP(DU19,'GOLFER MONEY WON'!$1:$1048576,3,FALSE)</f>
        <v>0</v>
      </c>
      <c r="DV20" s="166">
        <f>VLOOKUP(DV19,'GOLFER MONEY WON'!$1:$1048576,3,FALSE)</f>
        <v>147000</v>
      </c>
      <c r="DW20" s="166">
        <f>VLOOKUP(DW19,'GOLFER MONEY WON'!$1:$1048576,3,FALSE)</f>
        <v>79200</v>
      </c>
      <c r="DX20" s="166">
        <f>VLOOKUP(DX19,'GOLFER MONEY WON'!$1:$1048576,3,FALSE)</f>
        <v>187200</v>
      </c>
      <c r="DY20" s="166">
        <f>VLOOKUP(DY19,'GOLFER MONEY WON'!$1:$1048576,3,FALSE)</f>
        <v>0</v>
      </c>
      <c r="DZ20" s="166">
        <f>VLOOKUP(DZ19,'GOLFER MONEY WON'!$1:$1048576,3,FALSE)</f>
        <v>0</v>
      </c>
      <c r="EA20" s="166">
        <f>VLOOKUP(EA19,'GOLFER MONEY WON'!$1:$1048576,3,FALSE)</f>
        <v>0</v>
      </c>
      <c r="EB20" s="166">
        <f>VLOOKUP(EB19,'GOLFER MONEY WON'!$1:$1048576,3,FALSE)</f>
        <v>125100</v>
      </c>
      <c r="EC20" s="166">
        <f>VLOOKUP(EC19,'GOLFER MONEY WON'!$1:$1048576,3,FALSE)</f>
        <v>0</v>
      </c>
      <c r="ED20" s="166">
        <f>VLOOKUP(ED19,'GOLFER MONEY WON'!$1:$1048576,3,FALSE)</f>
        <v>0</v>
      </c>
      <c r="EE20" s="166">
        <f>VLOOKUP(EE19,'GOLFER MONEY WON'!$1:$1048576,3,FALSE)</f>
        <v>187200</v>
      </c>
      <c r="EF20" s="166">
        <f>VLOOKUP(EF19,'GOLFER MONEY WON'!$1:$1048576,3,FALSE)</f>
        <v>0</v>
      </c>
      <c r="EG20" s="166">
        <f>VLOOKUP(EG19,'GOLFER MONEY WON'!$1:$1048576,3,FALSE)</f>
        <v>187200</v>
      </c>
      <c r="EH20" s="166">
        <f>VLOOKUP(EH19,'GOLFER MONEY WON'!$1:$1048576,3,FALSE)</f>
        <v>0</v>
      </c>
      <c r="EI20" s="166">
        <f>VLOOKUP(EI19,'GOLFER MONEY WON'!$1:$1048576,3,FALSE)</f>
        <v>0</v>
      </c>
      <c r="EJ20" s="166">
        <f>VLOOKUP(EJ19,'GOLFER MONEY WON'!$1:$1048576,3,FALSE)</f>
        <v>0</v>
      </c>
      <c r="EK20" s="166">
        <f>VLOOKUP(EK19,'GOLFER MONEY WON'!$1:$1048576,3,FALSE)</f>
        <v>97200</v>
      </c>
      <c r="EL20" s="166">
        <f>VLOOKUP(EL19,'GOLFER MONEY WON'!$1:$1048576,3,FALSE)</f>
        <v>187200</v>
      </c>
      <c r="EM20" s="166">
        <f>VLOOKUP(EM19,'GOLFER MONEY WON'!$1:$1048576,3,FALSE)</f>
        <v>0</v>
      </c>
      <c r="EN20" s="166">
        <f>VLOOKUP(EN19,'GOLFER MONEY WON'!$1:$1048576,3,FALSE)</f>
        <v>97200</v>
      </c>
      <c r="EO20" s="166">
        <f>VLOOKUP(EO19,'GOLFER MONEY WON'!$1:$1048576,3,FALSE)</f>
        <v>0</v>
      </c>
      <c r="EP20" s="166">
        <f>VLOOKUP(EP19,'GOLFER MONEY WON'!$1:$1048576,3,FALSE)</f>
        <v>187200</v>
      </c>
      <c r="EQ20" s="166">
        <f>VLOOKUP(EQ19,'GOLFER MONEY WON'!$1:$1048576,3,FALSE)</f>
        <v>97200</v>
      </c>
      <c r="ER20" s="166">
        <f>VLOOKUP(ER19,'GOLFER MONEY WON'!$1:$1048576,3,FALSE)</f>
        <v>97200</v>
      </c>
      <c r="ES20" s="166">
        <f>VLOOKUP(ES19,'GOLFER MONEY WON'!$1:$1048576,3,FALSE)</f>
        <v>57600</v>
      </c>
      <c r="ET20" s="166">
        <f>VLOOKUP(ET19,'GOLFER MONEY WON'!$1:$1048576,3,FALSE)</f>
        <v>0</v>
      </c>
      <c r="EU20" s="166">
        <f>VLOOKUP(EU19,'GOLFER MONEY WON'!$1:$1048576,3,FALSE)</f>
        <v>187200</v>
      </c>
      <c r="EV20" s="166">
        <f>VLOOKUP(EV19,'GOLFER MONEY WON'!$1:$1048576,3,FALSE)</f>
        <v>125100</v>
      </c>
      <c r="EW20" s="166">
        <f>VLOOKUP(EW19,'GOLFER MONEY WON'!$1:$1048576,3,FALSE)</f>
        <v>0</v>
      </c>
      <c r="EX20" s="166">
        <f>VLOOKUP(EX19,'GOLFER MONEY WON'!$1:$1048576,3,FALSE)</f>
        <v>0</v>
      </c>
      <c r="EY20" s="166">
        <f>VLOOKUP(EY19,'GOLFER MONEY WON'!$1:$1048576,3,FALSE)</f>
        <v>187200</v>
      </c>
      <c r="EZ20" s="166">
        <f>VLOOKUP(EZ19,'GOLFER MONEY WON'!$1:$1048576,3,FALSE)</f>
        <v>0</v>
      </c>
      <c r="FA20" s="166">
        <f>VLOOKUP(FA19,'GOLFER MONEY WON'!$1:$1048576,3,FALSE)</f>
        <v>57600</v>
      </c>
      <c r="FB20" s="166">
        <f>VLOOKUP(FB19,'GOLFER MONEY WON'!$1:$1048576,3,FALSE)</f>
        <v>0</v>
      </c>
      <c r="FC20" s="166">
        <f>VLOOKUP(FC19,'GOLFER MONEY WON'!$1:$1048576,3,FALSE)</f>
        <v>125100</v>
      </c>
      <c r="FD20" s="166">
        <f>VLOOKUP(FD19,'GOLFER MONEY WON'!$1:$1048576,3,FALSE)</f>
        <v>125100</v>
      </c>
      <c r="FE20" s="166">
        <f>VLOOKUP(FE19,'GOLFER MONEY WON'!$1:$1048576,3,FALSE)</f>
        <v>57600</v>
      </c>
      <c r="FF20" s="166">
        <f>VLOOKUP(FF19,'GOLFER MONEY WON'!$1:$1048576,3,FALSE)</f>
        <v>125100</v>
      </c>
      <c r="FG20" s="166">
        <f>VLOOKUP(FG19,'GOLFER MONEY WON'!$1:$1048576,3,FALSE)</f>
        <v>0</v>
      </c>
      <c r="FH20" s="166">
        <f>VLOOKUP(FH19,'GOLFER MONEY WON'!$1:$1048576,3,FALSE)</f>
        <v>0</v>
      </c>
      <c r="FI20" s="166">
        <f>VLOOKUP(FI19,'GOLFER MONEY WON'!$1:$1048576,3,FALSE)</f>
        <v>125100</v>
      </c>
      <c r="FJ20" s="166">
        <f>VLOOKUP(FJ19,'GOLFER MONEY WON'!$1:$1048576,3,FALSE)</f>
        <v>97200</v>
      </c>
      <c r="FK20" s="166">
        <f>VLOOKUP(FK19,'GOLFER MONEY WON'!$1:$1048576,3,FALSE)</f>
        <v>0</v>
      </c>
      <c r="FL20" s="166">
        <f>VLOOKUP(FL19,'GOLFER MONEY WON'!$1:$1048576,3,FALSE)</f>
        <v>0</v>
      </c>
      <c r="FM20" s="166">
        <f>VLOOKUP(FM19,'GOLFER MONEY WON'!$1:$1048576,3,FALSE)</f>
        <v>0</v>
      </c>
      <c r="FN20" s="166">
        <f>VLOOKUP(FN19,'GOLFER MONEY WON'!$1:$1048576,3,FALSE)</f>
        <v>0</v>
      </c>
      <c r="FO20" s="166">
        <f>VLOOKUP(FO19,'GOLFER MONEY WON'!$1:$1048576,3,FALSE)</f>
        <v>125100</v>
      </c>
      <c r="FP20" s="166">
        <f>VLOOKUP(FP19,'GOLFER MONEY WON'!$1:$1048576,3,FALSE)</f>
        <v>187200</v>
      </c>
      <c r="FQ20" s="166">
        <f>VLOOKUP(FQ19,'GOLFER MONEY WON'!$1:$1048576,3,FALSE)</f>
        <v>0</v>
      </c>
      <c r="FR20" s="166">
        <f>VLOOKUP(FR19,'GOLFER MONEY WON'!$1:$1048576,3,FALSE)</f>
        <v>125100</v>
      </c>
      <c r="FS20" s="166">
        <f>VLOOKUP(FS19,'GOLFER MONEY WON'!$1:$1048576,3,FALSE)</f>
        <v>0</v>
      </c>
      <c r="FT20" s="166">
        <f>VLOOKUP(FT19,'GOLFER MONEY WON'!$1:$1048576,3,FALSE)</f>
        <v>0</v>
      </c>
      <c r="FU20" s="166">
        <f>VLOOKUP(FU19,'GOLFER MONEY WON'!$1:$1048576,3,FALSE)</f>
        <v>0</v>
      </c>
      <c r="FV20" s="166">
        <f>VLOOKUP(FV19,'GOLFER MONEY WON'!$1:$1048576,3,FALSE)</f>
        <v>0</v>
      </c>
      <c r="FW20" s="166">
        <f>VLOOKUP(FW19,'GOLFER MONEY WON'!$1:$1048576,3,FALSE)</f>
        <v>0</v>
      </c>
      <c r="FX20" s="166">
        <f>VLOOKUP(FX19,'GOLFER MONEY WON'!$1:$1048576,3,FALSE)</f>
        <v>0</v>
      </c>
      <c r="FY20" s="166">
        <f>VLOOKUP(FY19,'GOLFER MONEY WON'!$1:$1048576,3,FALSE)</f>
        <v>57600</v>
      </c>
      <c r="FZ20" s="166">
        <f>VLOOKUP(FZ19,'GOLFER MONEY WON'!$1:$1048576,3,FALSE)</f>
        <v>0</v>
      </c>
    </row>
    <row r="21" spans="1:182" s="163" customFormat="1" x14ac:dyDescent="0.2">
      <c r="A21" s="160" t="s">
        <v>6</v>
      </c>
      <c r="B21" s="161" t="s">
        <v>313</v>
      </c>
      <c r="C21" s="162" t="s">
        <v>222</v>
      </c>
      <c r="D21" s="162" t="s">
        <v>312</v>
      </c>
      <c r="E21" s="162" t="s">
        <v>320</v>
      </c>
      <c r="F21" s="162" t="s">
        <v>312</v>
      </c>
      <c r="G21" s="162" t="s">
        <v>222</v>
      </c>
      <c r="H21" s="162" t="s">
        <v>313</v>
      </c>
      <c r="I21" s="162" t="s">
        <v>121</v>
      </c>
      <c r="J21" s="162" t="s">
        <v>222</v>
      </c>
      <c r="K21" s="162" t="s">
        <v>314</v>
      </c>
      <c r="L21" s="162" t="s">
        <v>313</v>
      </c>
      <c r="M21" s="162" t="s">
        <v>314</v>
      </c>
      <c r="N21" s="162" t="s">
        <v>314</v>
      </c>
      <c r="O21" s="162" t="s">
        <v>318</v>
      </c>
      <c r="P21" s="162" t="s">
        <v>235</v>
      </c>
      <c r="Q21" s="162" t="s">
        <v>313</v>
      </c>
      <c r="R21" s="162" t="s">
        <v>118</v>
      </c>
      <c r="S21" s="162" t="s">
        <v>222</v>
      </c>
      <c r="T21" s="162" t="s">
        <v>312</v>
      </c>
      <c r="U21" s="162" t="s">
        <v>117</v>
      </c>
      <c r="V21" s="162" t="s">
        <v>222</v>
      </c>
      <c r="W21" s="162" t="s">
        <v>313</v>
      </c>
      <c r="X21" s="162" t="s">
        <v>313</v>
      </c>
      <c r="Y21" s="162" t="s">
        <v>313</v>
      </c>
      <c r="Z21" s="162" t="s">
        <v>235</v>
      </c>
      <c r="AA21" s="162" t="s">
        <v>147</v>
      </c>
      <c r="AB21" s="162" t="s">
        <v>313</v>
      </c>
      <c r="AC21" s="162" t="s">
        <v>235</v>
      </c>
      <c r="AD21" s="162" t="s">
        <v>313</v>
      </c>
      <c r="AE21" s="162" t="s">
        <v>320</v>
      </c>
      <c r="AF21" s="162" t="s">
        <v>314</v>
      </c>
      <c r="AG21" s="162" t="s">
        <v>314</v>
      </c>
      <c r="AH21" s="162" t="s">
        <v>222</v>
      </c>
      <c r="AI21" s="162" t="s">
        <v>222</v>
      </c>
      <c r="AJ21" s="162" t="s">
        <v>312</v>
      </c>
      <c r="AK21" s="162" t="s">
        <v>315</v>
      </c>
      <c r="AL21" s="162" t="s">
        <v>313</v>
      </c>
      <c r="AM21" s="162" t="s">
        <v>313</v>
      </c>
      <c r="AN21" s="162" t="s">
        <v>313</v>
      </c>
      <c r="AO21" s="162" t="s">
        <v>314</v>
      </c>
      <c r="AP21" s="162" t="s">
        <v>314</v>
      </c>
      <c r="AQ21" s="162" t="s">
        <v>133</v>
      </c>
      <c r="AR21" s="162" t="s">
        <v>117</v>
      </c>
      <c r="AS21" s="162" t="s">
        <v>313</v>
      </c>
      <c r="AT21" s="162" t="s">
        <v>118</v>
      </c>
      <c r="AU21" s="162" t="s">
        <v>320</v>
      </c>
      <c r="AV21" s="162" t="s">
        <v>222</v>
      </c>
      <c r="AW21" s="162" t="s">
        <v>133</v>
      </c>
      <c r="AX21" s="162" t="s">
        <v>314</v>
      </c>
      <c r="AY21" s="162" t="s">
        <v>147</v>
      </c>
      <c r="AZ21" s="162" t="s">
        <v>235</v>
      </c>
      <c r="BA21" s="162" t="s">
        <v>314</v>
      </c>
      <c r="BB21" s="162" t="s">
        <v>133</v>
      </c>
      <c r="BC21" s="162" t="s">
        <v>312</v>
      </c>
      <c r="BD21" s="162" t="s">
        <v>222</v>
      </c>
      <c r="BE21" s="162" t="s">
        <v>235</v>
      </c>
      <c r="BF21" s="162" t="s">
        <v>235</v>
      </c>
      <c r="BG21" s="162" t="s">
        <v>133</v>
      </c>
      <c r="BH21" s="162" t="s">
        <v>320</v>
      </c>
      <c r="BI21" s="162" t="s">
        <v>222</v>
      </c>
      <c r="BJ21" s="162" t="s">
        <v>312</v>
      </c>
      <c r="BK21" s="162" t="s">
        <v>117</v>
      </c>
      <c r="BL21" s="162" t="s">
        <v>147</v>
      </c>
      <c r="BM21" s="162" t="s">
        <v>313</v>
      </c>
      <c r="BN21" s="162" t="s">
        <v>222</v>
      </c>
      <c r="BO21" s="162" t="s">
        <v>313</v>
      </c>
      <c r="BP21" s="162" t="s">
        <v>314</v>
      </c>
      <c r="BQ21" s="162" t="s">
        <v>313</v>
      </c>
      <c r="BR21" s="162" t="s">
        <v>117</v>
      </c>
      <c r="BS21" s="162" t="s">
        <v>222</v>
      </c>
      <c r="BT21" s="162" t="s">
        <v>133</v>
      </c>
      <c r="BU21" s="162" t="s">
        <v>222</v>
      </c>
      <c r="BV21" s="162" t="s">
        <v>314</v>
      </c>
      <c r="BW21" s="162" t="s">
        <v>121</v>
      </c>
      <c r="BX21" s="162" t="s">
        <v>320</v>
      </c>
      <c r="BY21" s="162" t="s">
        <v>312</v>
      </c>
      <c r="BZ21" s="162" t="s">
        <v>314</v>
      </c>
      <c r="CA21" s="162" t="s">
        <v>222</v>
      </c>
      <c r="CB21" s="162" t="s">
        <v>313</v>
      </c>
      <c r="CC21" s="162" t="s">
        <v>318</v>
      </c>
      <c r="CD21" s="162" t="s">
        <v>319</v>
      </c>
      <c r="CE21" s="162" t="s">
        <v>314</v>
      </c>
      <c r="CF21" s="162" t="s">
        <v>313</v>
      </c>
      <c r="CG21" s="162" t="s">
        <v>147</v>
      </c>
      <c r="CH21" s="162" t="s">
        <v>222</v>
      </c>
      <c r="CI21" s="162" t="s">
        <v>222</v>
      </c>
      <c r="CJ21" s="162" t="s">
        <v>117</v>
      </c>
      <c r="CK21" s="162" t="s">
        <v>147</v>
      </c>
      <c r="CL21" s="162" t="s">
        <v>313</v>
      </c>
      <c r="CM21" s="162" t="s">
        <v>125</v>
      </c>
      <c r="CN21" s="162" t="s">
        <v>320</v>
      </c>
      <c r="CO21" s="162" t="s">
        <v>313</v>
      </c>
      <c r="CP21" s="162" t="s">
        <v>320</v>
      </c>
      <c r="CQ21" s="162" t="s">
        <v>312</v>
      </c>
      <c r="CR21" s="162" t="s">
        <v>222</v>
      </c>
      <c r="CS21" s="162" t="s">
        <v>118</v>
      </c>
      <c r="CT21" s="162" t="s">
        <v>133</v>
      </c>
      <c r="CU21" s="162" t="s">
        <v>235</v>
      </c>
      <c r="CV21" s="162" t="s">
        <v>314</v>
      </c>
      <c r="CW21" s="162" t="s">
        <v>121</v>
      </c>
      <c r="CX21" s="162" t="s">
        <v>235</v>
      </c>
      <c r="CY21" s="162" t="s">
        <v>314</v>
      </c>
      <c r="CZ21" s="162" t="s">
        <v>117</v>
      </c>
      <c r="DA21" s="162" t="s">
        <v>312</v>
      </c>
      <c r="DB21" s="162" t="s">
        <v>318</v>
      </c>
      <c r="DC21" s="162" t="s">
        <v>118</v>
      </c>
      <c r="DD21" s="162" t="s">
        <v>222</v>
      </c>
      <c r="DE21" s="162" t="s">
        <v>314</v>
      </c>
      <c r="DF21" s="162" t="s">
        <v>117</v>
      </c>
      <c r="DG21" s="162" t="s">
        <v>133</v>
      </c>
      <c r="DH21" s="162" t="s">
        <v>147</v>
      </c>
      <c r="DI21" s="162" t="s">
        <v>313</v>
      </c>
      <c r="DJ21" s="162" t="s">
        <v>313</v>
      </c>
      <c r="DK21" s="162" t="s">
        <v>318</v>
      </c>
      <c r="DL21" s="162" t="s">
        <v>117</v>
      </c>
      <c r="DM21" s="162" t="s">
        <v>313</v>
      </c>
      <c r="DN21" s="162" t="s">
        <v>117</v>
      </c>
      <c r="DO21" s="162" t="s">
        <v>314</v>
      </c>
      <c r="DP21" s="162" t="s">
        <v>117</v>
      </c>
      <c r="DQ21" s="162" t="s">
        <v>235</v>
      </c>
      <c r="DR21" s="162" t="s">
        <v>222</v>
      </c>
      <c r="DS21" s="162" t="s">
        <v>121</v>
      </c>
      <c r="DT21" s="162" t="s">
        <v>222</v>
      </c>
      <c r="DU21" s="162" t="s">
        <v>314</v>
      </c>
      <c r="DV21" s="162" t="s">
        <v>320</v>
      </c>
      <c r="DW21" s="162" t="s">
        <v>222</v>
      </c>
      <c r="DX21" s="162" t="s">
        <v>315</v>
      </c>
      <c r="DY21" s="162" t="s">
        <v>117</v>
      </c>
      <c r="DZ21" s="162" t="s">
        <v>147</v>
      </c>
      <c r="EA21" s="162" t="s">
        <v>117</v>
      </c>
      <c r="EB21" s="162" t="s">
        <v>313</v>
      </c>
      <c r="EC21" s="162" t="s">
        <v>222</v>
      </c>
      <c r="ED21" s="162" t="s">
        <v>235</v>
      </c>
      <c r="EE21" s="162" t="s">
        <v>320</v>
      </c>
      <c r="EF21" s="162" t="s">
        <v>312</v>
      </c>
      <c r="EG21" s="162" t="s">
        <v>222</v>
      </c>
      <c r="EH21" s="162" t="s">
        <v>222</v>
      </c>
      <c r="EI21" s="162" t="s">
        <v>117</v>
      </c>
      <c r="EJ21" s="162" t="s">
        <v>320</v>
      </c>
      <c r="EK21" s="162" t="s">
        <v>319</v>
      </c>
      <c r="EL21" s="162" t="s">
        <v>222</v>
      </c>
      <c r="EM21" s="162" t="s">
        <v>313</v>
      </c>
      <c r="EN21" s="162" t="s">
        <v>320</v>
      </c>
      <c r="EO21" s="162" t="s">
        <v>314</v>
      </c>
      <c r="EP21" s="162" t="s">
        <v>117</v>
      </c>
      <c r="EQ21" s="162" t="s">
        <v>318</v>
      </c>
      <c r="ER21" s="162" t="s">
        <v>313</v>
      </c>
      <c r="ES21" s="162" t="s">
        <v>313</v>
      </c>
      <c r="ET21" s="162" t="s">
        <v>222</v>
      </c>
      <c r="EU21" s="162" t="s">
        <v>117</v>
      </c>
      <c r="EV21" s="162" t="s">
        <v>235</v>
      </c>
      <c r="EW21" s="162" t="s">
        <v>121</v>
      </c>
      <c r="EX21" s="162" t="s">
        <v>222</v>
      </c>
      <c r="EY21" s="162" t="s">
        <v>320</v>
      </c>
      <c r="EZ21" s="162" t="s">
        <v>222</v>
      </c>
      <c r="FA21" s="162" t="s">
        <v>222</v>
      </c>
      <c r="FB21" s="162" t="s">
        <v>313</v>
      </c>
      <c r="FC21" s="162" t="s">
        <v>315</v>
      </c>
      <c r="FD21" s="162" t="s">
        <v>313</v>
      </c>
      <c r="FE21" s="162" t="s">
        <v>314</v>
      </c>
      <c r="FF21" s="162" t="s">
        <v>117</v>
      </c>
      <c r="FG21" s="162" t="s">
        <v>235</v>
      </c>
      <c r="FH21" s="162" t="s">
        <v>318</v>
      </c>
      <c r="FI21" s="162" t="s">
        <v>313</v>
      </c>
      <c r="FJ21" s="162" t="s">
        <v>313</v>
      </c>
      <c r="FK21" s="162" t="s">
        <v>222</v>
      </c>
      <c r="FL21" s="162" t="s">
        <v>222</v>
      </c>
      <c r="FM21" s="162" t="s">
        <v>117</v>
      </c>
      <c r="FN21" s="162" t="s">
        <v>133</v>
      </c>
      <c r="FO21" s="162" t="s">
        <v>222</v>
      </c>
      <c r="FP21" s="162" t="s">
        <v>118</v>
      </c>
      <c r="FQ21" s="162" t="s">
        <v>222</v>
      </c>
      <c r="FR21" s="162" t="s">
        <v>310</v>
      </c>
      <c r="FS21" s="162" t="s">
        <v>313</v>
      </c>
      <c r="FT21" s="162" t="s">
        <v>314</v>
      </c>
      <c r="FU21" s="162" t="s">
        <v>315</v>
      </c>
      <c r="FV21" s="162" t="s">
        <v>314</v>
      </c>
      <c r="FW21" s="162" t="s">
        <v>315</v>
      </c>
      <c r="FX21" s="162" t="s">
        <v>222</v>
      </c>
      <c r="FY21" s="162" t="s">
        <v>118</v>
      </c>
      <c r="FZ21" s="162" t="s">
        <v>235</v>
      </c>
    </row>
    <row r="22" spans="1:182" s="163" customFormat="1" x14ac:dyDescent="0.2">
      <c r="A22" s="164" t="s">
        <v>6</v>
      </c>
      <c r="B22" s="165">
        <f>VLOOKUP(B21,'GOLFER MONEY WON'!$1:$1048576,3,FALSE)</f>
        <v>187200</v>
      </c>
      <c r="C22" s="166">
        <f>VLOOKUP(C21,'GOLFER MONEY WON'!$1:$1048576,3,FALSE)</f>
        <v>57600</v>
      </c>
      <c r="D22" s="166">
        <f>VLOOKUP(D21,'GOLFER MONEY WON'!$1:$1048576,3,FALSE)</f>
        <v>0</v>
      </c>
      <c r="E22" s="166">
        <f>VLOOKUP(E21,'GOLFER MONEY WON'!$1:$1048576,3,FALSE)</f>
        <v>79200</v>
      </c>
      <c r="F22" s="166">
        <f>VLOOKUP(F21,'GOLFER MONEY WON'!$1:$1048576,3,FALSE)</f>
        <v>0</v>
      </c>
      <c r="G22" s="166">
        <f>VLOOKUP(G21,'GOLFER MONEY WON'!$1:$1048576,3,FALSE)</f>
        <v>57600</v>
      </c>
      <c r="H22" s="166">
        <f>VLOOKUP(H21,'GOLFER MONEY WON'!$1:$1048576,3,FALSE)</f>
        <v>187200</v>
      </c>
      <c r="I22" s="166">
        <f>VLOOKUP(I21,'GOLFER MONEY WON'!$1:$1048576,3,FALSE)</f>
        <v>0</v>
      </c>
      <c r="J22" s="166">
        <f>VLOOKUP(J21,'GOLFER MONEY WON'!$1:$1048576,3,FALSE)</f>
        <v>57600</v>
      </c>
      <c r="K22" s="166">
        <f>VLOOKUP(K21,'GOLFER MONEY WON'!$1:$1048576,3,FALSE)</f>
        <v>66600</v>
      </c>
      <c r="L22" s="166">
        <f>VLOOKUP(L21,'GOLFER MONEY WON'!$1:$1048576,3,FALSE)</f>
        <v>187200</v>
      </c>
      <c r="M22" s="166">
        <f>VLOOKUP(M21,'GOLFER MONEY WON'!$1:$1048576,3,FALSE)</f>
        <v>66600</v>
      </c>
      <c r="N22" s="166">
        <f>VLOOKUP(N21,'GOLFER MONEY WON'!$1:$1048576,3,FALSE)</f>
        <v>66600</v>
      </c>
      <c r="O22" s="166">
        <f>VLOOKUP(O21,'GOLFER MONEY WON'!$1:$1048576,3,FALSE)</f>
        <v>147000</v>
      </c>
      <c r="P22" s="166">
        <f>VLOOKUP(P21,'GOLFER MONEY WON'!$1:$1048576,3,FALSE)</f>
        <v>57600</v>
      </c>
      <c r="Q22" s="166">
        <f>VLOOKUP(Q21,'GOLFER MONEY WON'!$1:$1048576,3,FALSE)</f>
        <v>187200</v>
      </c>
      <c r="R22" s="166">
        <f>VLOOKUP(R21,'GOLFER MONEY WON'!$1:$1048576,3,FALSE)</f>
        <v>0</v>
      </c>
      <c r="S22" s="166">
        <f>VLOOKUP(S21,'GOLFER MONEY WON'!$1:$1048576,3,FALSE)</f>
        <v>57600</v>
      </c>
      <c r="T22" s="166">
        <f>VLOOKUP(T21,'GOLFER MONEY WON'!$1:$1048576,3,FALSE)</f>
        <v>0</v>
      </c>
      <c r="U22" s="166">
        <f>VLOOKUP(U21,'GOLFER MONEY WON'!$1:$1048576,3,FALSE)</f>
        <v>46080</v>
      </c>
      <c r="V22" s="166">
        <f>VLOOKUP(V21,'GOLFER MONEY WON'!$1:$1048576,3,FALSE)</f>
        <v>57600</v>
      </c>
      <c r="W22" s="166">
        <f>VLOOKUP(W21,'GOLFER MONEY WON'!$1:$1048576,3,FALSE)</f>
        <v>187200</v>
      </c>
      <c r="X22" s="166">
        <f>VLOOKUP(X21,'GOLFER MONEY WON'!$1:$1048576,3,FALSE)</f>
        <v>187200</v>
      </c>
      <c r="Y22" s="166">
        <f>VLOOKUP(Y21,'GOLFER MONEY WON'!$1:$1048576,3,FALSE)</f>
        <v>187200</v>
      </c>
      <c r="Z22" s="166">
        <f>VLOOKUP(Z21,'GOLFER MONEY WON'!$1:$1048576,3,FALSE)</f>
        <v>57600</v>
      </c>
      <c r="AA22" s="166">
        <f>VLOOKUP(AA21,'GOLFER MONEY WON'!$1:$1048576,3,FALSE)</f>
        <v>125100</v>
      </c>
      <c r="AB22" s="166">
        <f>VLOOKUP(AB21,'GOLFER MONEY WON'!$1:$1048576,3,FALSE)</f>
        <v>187200</v>
      </c>
      <c r="AC22" s="166">
        <f>VLOOKUP(AC21,'GOLFER MONEY WON'!$1:$1048576,3,FALSE)</f>
        <v>57600</v>
      </c>
      <c r="AD22" s="166">
        <f>VLOOKUP(AD21,'GOLFER MONEY WON'!$1:$1048576,3,FALSE)</f>
        <v>187200</v>
      </c>
      <c r="AE22" s="166">
        <f>VLOOKUP(AE21,'GOLFER MONEY WON'!$1:$1048576,3,FALSE)</f>
        <v>79200</v>
      </c>
      <c r="AF22" s="166">
        <f>VLOOKUP(AF21,'GOLFER MONEY WON'!$1:$1048576,3,FALSE)</f>
        <v>66600</v>
      </c>
      <c r="AG22" s="166">
        <f>VLOOKUP(AG21,'GOLFER MONEY WON'!$1:$1048576,3,FALSE)</f>
        <v>66600</v>
      </c>
      <c r="AH22" s="166">
        <f>VLOOKUP(AH21,'GOLFER MONEY WON'!$1:$1048576,3,FALSE)</f>
        <v>57600</v>
      </c>
      <c r="AI22" s="166">
        <f>VLOOKUP(AI21,'GOLFER MONEY WON'!$1:$1048576,3,FALSE)</f>
        <v>57600</v>
      </c>
      <c r="AJ22" s="166">
        <f>VLOOKUP(AJ21,'GOLFER MONEY WON'!$1:$1048576,3,FALSE)</f>
        <v>0</v>
      </c>
      <c r="AK22" s="166">
        <f>VLOOKUP(AK21,'GOLFER MONEY WON'!$1:$1048576,3,FALSE)</f>
        <v>97200</v>
      </c>
      <c r="AL22" s="166">
        <f>VLOOKUP(AL21,'GOLFER MONEY WON'!$1:$1048576,3,FALSE)</f>
        <v>187200</v>
      </c>
      <c r="AM22" s="166">
        <f>VLOOKUP(AM21,'GOLFER MONEY WON'!$1:$1048576,3,FALSE)</f>
        <v>187200</v>
      </c>
      <c r="AN22" s="166">
        <f>VLOOKUP(AN21,'GOLFER MONEY WON'!$1:$1048576,3,FALSE)</f>
        <v>187200</v>
      </c>
      <c r="AO22" s="166">
        <f>VLOOKUP(AO21,'GOLFER MONEY WON'!$1:$1048576,3,FALSE)</f>
        <v>66600</v>
      </c>
      <c r="AP22" s="166">
        <f>VLOOKUP(AP21,'GOLFER MONEY WON'!$1:$1048576,3,FALSE)</f>
        <v>66600</v>
      </c>
      <c r="AQ22" s="166">
        <f>VLOOKUP(AQ21,'GOLFER MONEY WON'!$1:$1048576,3,FALSE)</f>
        <v>0</v>
      </c>
      <c r="AR22" s="166">
        <f>VLOOKUP(AR21,'GOLFER MONEY WON'!$1:$1048576,3,FALSE)</f>
        <v>46080</v>
      </c>
      <c r="AS22" s="166">
        <f>VLOOKUP(AS21,'GOLFER MONEY WON'!$1:$1048576,3,FALSE)</f>
        <v>187200</v>
      </c>
      <c r="AT22" s="166">
        <f>VLOOKUP(AT21,'GOLFER MONEY WON'!$1:$1048576,3,FALSE)</f>
        <v>0</v>
      </c>
      <c r="AU22" s="166">
        <f>VLOOKUP(AU21,'GOLFER MONEY WON'!$1:$1048576,3,FALSE)</f>
        <v>79200</v>
      </c>
      <c r="AV22" s="166">
        <f>VLOOKUP(AV21,'GOLFER MONEY WON'!$1:$1048576,3,FALSE)</f>
        <v>57600</v>
      </c>
      <c r="AW22" s="166">
        <f>VLOOKUP(AW21,'GOLFER MONEY WON'!$1:$1048576,3,FALSE)</f>
        <v>0</v>
      </c>
      <c r="AX22" s="166">
        <f>VLOOKUP(AX21,'GOLFER MONEY WON'!$1:$1048576,3,FALSE)</f>
        <v>66600</v>
      </c>
      <c r="AY22" s="166">
        <f>VLOOKUP(AY21,'GOLFER MONEY WON'!$1:$1048576,3,FALSE)</f>
        <v>125100</v>
      </c>
      <c r="AZ22" s="166">
        <f>VLOOKUP(AZ21,'GOLFER MONEY WON'!$1:$1048576,3,FALSE)</f>
        <v>57600</v>
      </c>
      <c r="BA22" s="166">
        <f>VLOOKUP(BA21,'GOLFER MONEY WON'!$1:$1048576,3,FALSE)</f>
        <v>66600</v>
      </c>
      <c r="BB22" s="166">
        <f>VLOOKUP(BB21,'GOLFER MONEY WON'!$1:$1048576,3,FALSE)</f>
        <v>0</v>
      </c>
      <c r="BC22" s="166">
        <f>VLOOKUP(BC21,'GOLFER MONEY WON'!$1:$1048576,3,FALSE)</f>
        <v>0</v>
      </c>
      <c r="BD22" s="166">
        <f>VLOOKUP(BD21,'GOLFER MONEY WON'!$1:$1048576,3,FALSE)</f>
        <v>57600</v>
      </c>
      <c r="BE22" s="166">
        <f>VLOOKUP(BE21,'GOLFER MONEY WON'!$1:$1048576,3,FALSE)</f>
        <v>57600</v>
      </c>
      <c r="BF22" s="166">
        <f>VLOOKUP(BF21,'GOLFER MONEY WON'!$1:$1048576,3,FALSE)</f>
        <v>57600</v>
      </c>
      <c r="BG22" s="166">
        <f>VLOOKUP(BG21,'GOLFER MONEY WON'!$1:$1048576,3,FALSE)</f>
        <v>0</v>
      </c>
      <c r="BH22" s="166">
        <f>VLOOKUP(BH21,'GOLFER MONEY WON'!$1:$1048576,3,FALSE)</f>
        <v>79200</v>
      </c>
      <c r="BI22" s="166">
        <f>VLOOKUP(BI21,'GOLFER MONEY WON'!$1:$1048576,3,FALSE)</f>
        <v>57600</v>
      </c>
      <c r="BJ22" s="166">
        <f>VLOOKUP(BJ21,'GOLFER MONEY WON'!$1:$1048576,3,FALSE)</f>
        <v>0</v>
      </c>
      <c r="BK22" s="166">
        <f>VLOOKUP(BK21,'GOLFER MONEY WON'!$1:$1048576,3,FALSE)</f>
        <v>46080</v>
      </c>
      <c r="BL22" s="166">
        <f>VLOOKUP(BL21,'GOLFER MONEY WON'!$1:$1048576,3,FALSE)</f>
        <v>125100</v>
      </c>
      <c r="BM22" s="166">
        <f>VLOOKUP(BM21,'GOLFER MONEY WON'!$1:$1048576,3,FALSE)</f>
        <v>187200</v>
      </c>
      <c r="BN22" s="166">
        <f>VLOOKUP(BN21,'GOLFER MONEY WON'!$1:$1048576,3,FALSE)</f>
        <v>57600</v>
      </c>
      <c r="BO22" s="166">
        <f>VLOOKUP(BO21,'GOLFER MONEY WON'!$1:$1048576,3,FALSE)</f>
        <v>187200</v>
      </c>
      <c r="BP22" s="166">
        <f>VLOOKUP(BP21,'GOLFER MONEY WON'!$1:$1048576,3,FALSE)</f>
        <v>66600</v>
      </c>
      <c r="BQ22" s="166">
        <f>VLOOKUP(BQ21,'GOLFER MONEY WON'!$1:$1048576,3,FALSE)</f>
        <v>187200</v>
      </c>
      <c r="BR22" s="166">
        <f>VLOOKUP(BR21,'GOLFER MONEY WON'!$1:$1048576,3,FALSE)</f>
        <v>46080</v>
      </c>
      <c r="BS22" s="166">
        <f>VLOOKUP(BS21,'GOLFER MONEY WON'!$1:$1048576,3,FALSE)</f>
        <v>57600</v>
      </c>
      <c r="BT22" s="166">
        <f>VLOOKUP(BT21,'GOLFER MONEY WON'!$1:$1048576,3,FALSE)</f>
        <v>0</v>
      </c>
      <c r="BU22" s="166">
        <f>VLOOKUP(BU21,'GOLFER MONEY WON'!$1:$1048576,3,FALSE)</f>
        <v>57600</v>
      </c>
      <c r="BV22" s="166">
        <f>VLOOKUP(BV21,'GOLFER MONEY WON'!$1:$1048576,3,FALSE)</f>
        <v>66600</v>
      </c>
      <c r="BW22" s="166">
        <f>VLOOKUP(BW21,'GOLFER MONEY WON'!$1:$1048576,3,FALSE)</f>
        <v>0</v>
      </c>
      <c r="BX22" s="166">
        <f>VLOOKUP(BX21,'GOLFER MONEY WON'!$1:$1048576,3,FALSE)</f>
        <v>79200</v>
      </c>
      <c r="BY22" s="166">
        <f>VLOOKUP(BY21,'GOLFER MONEY WON'!$1:$1048576,3,FALSE)</f>
        <v>0</v>
      </c>
      <c r="BZ22" s="166">
        <f>VLOOKUP(BZ21,'GOLFER MONEY WON'!$1:$1048576,3,FALSE)</f>
        <v>66600</v>
      </c>
      <c r="CA22" s="166">
        <f>VLOOKUP(CA21,'GOLFER MONEY WON'!$1:$1048576,3,FALSE)</f>
        <v>57600</v>
      </c>
      <c r="CB22" s="166">
        <f>VLOOKUP(CB21,'GOLFER MONEY WON'!$1:$1048576,3,FALSE)</f>
        <v>187200</v>
      </c>
      <c r="CC22" s="166">
        <f>VLOOKUP(CC21,'GOLFER MONEY WON'!$1:$1048576,3,FALSE)</f>
        <v>147000</v>
      </c>
      <c r="CD22" s="166">
        <f>VLOOKUP(CD21,'GOLFER MONEY WON'!$1:$1048576,3,FALSE)</f>
        <v>147000</v>
      </c>
      <c r="CE22" s="166">
        <f>VLOOKUP(CE21,'GOLFER MONEY WON'!$1:$1048576,3,FALSE)</f>
        <v>66600</v>
      </c>
      <c r="CF22" s="166">
        <f>VLOOKUP(CF21,'GOLFER MONEY WON'!$1:$1048576,3,FALSE)</f>
        <v>187200</v>
      </c>
      <c r="CG22" s="166">
        <f>VLOOKUP(CG21,'GOLFER MONEY WON'!$1:$1048576,3,FALSE)</f>
        <v>125100</v>
      </c>
      <c r="CH22" s="166">
        <f>VLOOKUP(CH21,'GOLFER MONEY WON'!$1:$1048576,3,FALSE)</f>
        <v>57600</v>
      </c>
      <c r="CI22" s="166">
        <f>VLOOKUP(CI21,'GOLFER MONEY WON'!$1:$1048576,3,FALSE)</f>
        <v>57600</v>
      </c>
      <c r="CJ22" s="166">
        <f>VLOOKUP(CJ21,'GOLFER MONEY WON'!$1:$1048576,3,FALSE)</f>
        <v>46080</v>
      </c>
      <c r="CK22" s="166">
        <f>VLOOKUP(CK21,'GOLFER MONEY WON'!$1:$1048576,3,FALSE)</f>
        <v>125100</v>
      </c>
      <c r="CL22" s="166">
        <f>VLOOKUP(CL21,'GOLFER MONEY WON'!$1:$1048576,3,FALSE)</f>
        <v>187200</v>
      </c>
      <c r="CM22" s="166">
        <f>VLOOKUP(CM21,'GOLFER MONEY WON'!$1:$1048576,3,FALSE)</f>
        <v>97200</v>
      </c>
      <c r="CN22" s="166">
        <f>VLOOKUP(CN21,'GOLFER MONEY WON'!$1:$1048576,3,FALSE)</f>
        <v>79200</v>
      </c>
      <c r="CO22" s="166">
        <f>VLOOKUP(CO21,'GOLFER MONEY WON'!$1:$1048576,3,FALSE)</f>
        <v>187200</v>
      </c>
      <c r="CP22" s="166">
        <f>VLOOKUP(CP21,'GOLFER MONEY WON'!$1:$1048576,3,FALSE)</f>
        <v>79200</v>
      </c>
      <c r="CQ22" s="166">
        <f>VLOOKUP(CQ21,'GOLFER MONEY WON'!$1:$1048576,3,FALSE)</f>
        <v>0</v>
      </c>
      <c r="CR22" s="166">
        <f>VLOOKUP(CR21,'GOLFER MONEY WON'!$1:$1048576,3,FALSE)</f>
        <v>57600</v>
      </c>
      <c r="CS22" s="166">
        <f>VLOOKUP(CS21,'GOLFER MONEY WON'!$1:$1048576,3,FALSE)</f>
        <v>0</v>
      </c>
      <c r="CT22" s="166">
        <f>VLOOKUP(CT21,'GOLFER MONEY WON'!$1:$1048576,3,FALSE)</f>
        <v>0</v>
      </c>
      <c r="CU22" s="166">
        <f>VLOOKUP(CU21,'GOLFER MONEY WON'!$1:$1048576,3,FALSE)</f>
        <v>57600</v>
      </c>
      <c r="CV22" s="166">
        <f>VLOOKUP(CV21,'GOLFER MONEY WON'!$1:$1048576,3,FALSE)</f>
        <v>66600</v>
      </c>
      <c r="CW22" s="166">
        <f>VLOOKUP(CW21,'GOLFER MONEY WON'!$1:$1048576,3,FALSE)</f>
        <v>0</v>
      </c>
      <c r="CX22" s="166">
        <f>VLOOKUP(CX21,'GOLFER MONEY WON'!$1:$1048576,3,FALSE)</f>
        <v>57600</v>
      </c>
      <c r="CY22" s="166">
        <f>VLOOKUP(CY21,'GOLFER MONEY WON'!$1:$1048576,3,FALSE)</f>
        <v>66600</v>
      </c>
      <c r="CZ22" s="166">
        <f>VLOOKUP(CZ21,'GOLFER MONEY WON'!$1:$1048576,3,FALSE)</f>
        <v>46080</v>
      </c>
      <c r="DA22" s="166">
        <f>VLOOKUP(DA21,'GOLFER MONEY WON'!$1:$1048576,3,FALSE)</f>
        <v>0</v>
      </c>
      <c r="DB22" s="166">
        <f>VLOOKUP(DB21,'GOLFER MONEY WON'!$1:$1048576,3,FALSE)</f>
        <v>147000</v>
      </c>
      <c r="DC22" s="166">
        <f>VLOOKUP(DC21,'GOLFER MONEY WON'!$1:$1048576,3,FALSE)</f>
        <v>0</v>
      </c>
      <c r="DD22" s="166">
        <f>VLOOKUP(DD21,'GOLFER MONEY WON'!$1:$1048576,3,FALSE)</f>
        <v>57600</v>
      </c>
      <c r="DE22" s="166">
        <f>VLOOKUP(DE21,'GOLFER MONEY WON'!$1:$1048576,3,FALSE)</f>
        <v>66600</v>
      </c>
      <c r="DF22" s="166">
        <f>VLOOKUP(DF21,'GOLFER MONEY WON'!$1:$1048576,3,FALSE)</f>
        <v>46080</v>
      </c>
      <c r="DG22" s="166">
        <f>VLOOKUP(DG21,'GOLFER MONEY WON'!$1:$1048576,3,FALSE)</f>
        <v>0</v>
      </c>
      <c r="DH22" s="166">
        <f>VLOOKUP(DH21,'GOLFER MONEY WON'!$1:$1048576,3,FALSE)</f>
        <v>125100</v>
      </c>
      <c r="DI22" s="166">
        <f>VLOOKUP(DI21,'GOLFER MONEY WON'!$1:$1048576,3,FALSE)</f>
        <v>187200</v>
      </c>
      <c r="DJ22" s="166">
        <f>VLOOKUP(DJ21,'GOLFER MONEY WON'!$1:$1048576,3,FALSE)</f>
        <v>187200</v>
      </c>
      <c r="DK22" s="166">
        <f>VLOOKUP(DK21,'GOLFER MONEY WON'!$1:$1048576,3,FALSE)</f>
        <v>147000</v>
      </c>
      <c r="DL22" s="166">
        <f>VLOOKUP(DL21,'GOLFER MONEY WON'!$1:$1048576,3,FALSE)</f>
        <v>46080</v>
      </c>
      <c r="DM22" s="166">
        <f>VLOOKUP(DM21,'GOLFER MONEY WON'!$1:$1048576,3,FALSE)</f>
        <v>187200</v>
      </c>
      <c r="DN22" s="166">
        <f>VLOOKUP(DN21,'GOLFER MONEY WON'!$1:$1048576,3,FALSE)</f>
        <v>46080</v>
      </c>
      <c r="DO22" s="166">
        <f>VLOOKUP(DO21,'GOLFER MONEY WON'!$1:$1048576,3,FALSE)</f>
        <v>66600</v>
      </c>
      <c r="DP22" s="166">
        <f>VLOOKUP(DP21,'GOLFER MONEY WON'!$1:$1048576,3,FALSE)</f>
        <v>46080</v>
      </c>
      <c r="DQ22" s="166">
        <f>VLOOKUP(DQ21,'GOLFER MONEY WON'!$1:$1048576,3,FALSE)</f>
        <v>57600</v>
      </c>
      <c r="DR22" s="166">
        <f>VLOOKUP(DR21,'GOLFER MONEY WON'!$1:$1048576,3,FALSE)</f>
        <v>57600</v>
      </c>
      <c r="DS22" s="166">
        <f>VLOOKUP(DS21,'GOLFER MONEY WON'!$1:$1048576,3,FALSE)</f>
        <v>0</v>
      </c>
      <c r="DT22" s="166">
        <f>VLOOKUP(DT21,'GOLFER MONEY WON'!$1:$1048576,3,FALSE)</f>
        <v>57600</v>
      </c>
      <c r="DU22" s="166">
        <f>VLOOKUP(DU21,'GOLFER MONEY WON'!$1:$1048576,3,FALSE)</f>
        <v>66600</v>
      </c>
      <c r="DV22" s="166">
        <f>VLOOKUP(DV21,'GOLFER MONEY WON'!$1:$1048576,3,FALSE)</f>
        <v>79200</v>
      </c>
      <c r="DW22" s="166">
        <f>VLOOKUP(DW21,'GOLFER MONEY WON'!$1:$1048576,3,FALSE)</f>
        <v>57600</v>
      </c>
      <c r="DX22" s="166">
        <f>VLOOKUP(DX21,'GOLFER MONEY WON'!$1:$1048576,3,FALSE)</f>
        <v>97200</v>
      </c>
      <c r="DY22" s="166">
        <f>VLOOKUP(DY21,'GOLFER MONEY WON'!$1:$1048576,3,FALSE)</f>
        <v>46080</v>
      </c>
      <c r="DZ22" s="166">
        <f>VLOOKUP(DZ21,'GOLFER MONEY WON'!$1:$1048576,3,FALSE)</f>
        <v>125100</v>
      </c>
      <c r="EA22" s="166">
        <f>VLOOKUP(EA21,'GOLFER MONEY WON'!$1:$1048576,3,FALSE)</f>
        <v>46080</v>
      </c>
      <c r="EB22" s="166">
        <f>VLOOKUP(EB21,'GOLFER MONEY WON'!$1:$1048576,3,FALSE)</f>
        <v>187200</v>
      </c>
      <c r="EC22" s="166">
        <f>VLOOKUP(EC21,'GOLFER MONEY WON'!$1:$1048576,3,FALSE)</f>
        <v>57600</v>
      </c>
      <c r="ED22" s="166">
        <f>VLOOKUP(ED21,'GOLFER MONEY WON'!$1:$1048576,3,FALSE)</f>
        <v>57600</v>
      </c>
      <c r="EE22" s="166">
        <f>VLOOKUP(EE21,'GOLFER MONEY WON'!$1:$1048576,3,FALSE)</f>
        <v>79200</v>
      </c>
      <c r="EF22" s="166">
        <f>VLOOKUP(EF21,'GOLFER MONEY WON'!$1:$1048576,3,FALSE)</f>
        <v>0</v>
      </c>
      <c r="EG22" s="166">
        <f>VLOOKUP(EG21,'GOLFER MONEY WON'!$1:$1048576,3,FALSE)</f>
        <v>57600</v>
      </c>
      <c r="EH22" s="166">
        <f>VLOOKUP(EH21,'GOLFER MONEY WON'!$1:$1048576,3,FALSE)</f>
        <v>57600</v>
      </c>
      <c r="EI22" s="166">
        <f>VLOOKUP(EI21,'GOLFER MONEY WON'!$1:$1048576,3,FALSE)</f>
        <v>46080</v>
      </c>
      <c r="EJ22" s="166">
        <f>VLOOKUP(EJ21,'GOLFER MONEY WON'!$1:$1048576,3,FALSE)</f>
        <v>79200</v>
      </c>
      <c r="EK22" s="166">
        <f>VLOOKUP(EK21,'GOLFER MONEY WON'!$1:$1048576,3,FALSE)</f>
        <v>147000</v>
      </c>
      <c r="EL22" s="166">
        <f>VLOOKUP(EL21,'GOLFER MONEY WON'!$1:$1048576,3,FALSE)</f>
        <v>57600</v>
      </c>
      <c r="EM22" s="166">
        <f>VLOOKUP(EM21,'GOLFER MONEY WON'!$1:$1048576,3,FALSE)</f>
        <v>187200</v>
      </c>
      <c r="EN22" s="166">
        <f>VLOOKUP(EN21,'GOLFER MONEY WON'!$1:$1048576,3,FALSE)</f>
        <v>79200</v>
      </c>
      <c r="EO22" s="166">
        <f>VLOOKUP(EO21,'GOLFER MONEY WON'!$1:$1048576,3,FALSE)</f>
        <v>66600</v>
      </c>
      <c r="EP22" s="166">
        <f>VLOOKUP(EP21,'GOLFER MONEY WON'!$1:$1048576,3,FALSE)</f>
        <v>46080</v>
      </c>
      <c r="EQ22" s="166">
        <f>VLOOKUP(EQ21,'GOLFER MONEY WON'!$1:$1048576,3,FALSE)</f>
        <v>147000</v>
      </c>
      <c r="ER22" s="166">
        <f>VLOOKUP(ER21,'GOLFER MONEY WON'!$1:$1048576,3,FALSE)</f>
        <v>187200</v>
      </c>
      <c r="ES22" s="166">
        <f>VLOOKUP(ES21,'GOLFER MONEY WON'!$1:$1048576,3,FALSE)</f>
        <v>187200</v>
      </c>
      <c r="ET22" s="166">
        <f>VLOOKUP(ET21,'GOLFER MONEY WON'!$1:$1048576,3,FALSE)</f>
        <v>57600</v>
      </c>
      <c r="EU22" s="166">
        <f>VLOOKUP(EU21,'GOLFER MONEY WON'!$1:$1048576,3,FALSE)</f>
        <v>46080</v>
      </c>
      <c r="EV22" s="166">
        <f>VLOOKUP(EV21,'GOLFER MONEY WON'!$1:$1048576,3,FALSE)</f>
        <v>57600</v>
      </c>
      <c r="EW22" s="166">
        <f>VLOOKUP(EW21,'GOLFER MONEY WON'!$1:$1048576,3,FALSE)</f>
        <v>0</v>
      </c>
      <c r="EX22" s="166">
        <f>VLOOKUP(EX21,'GOLFER MONEY WON'!$1:$1048576,3,FALSE)</f>
        <v>57600</v>
      </c>
      <c r="EY22" s="166">
        <f>VLOOKUP(EY21,'GOLFER MONEY WON'!$1:$1048576,3,FALSE)</f>
        <v>79200</v>
      </c>
      <c r="EZ22" s="166">
        <f>VLOOKUP(EZ21,'GOLFER MONEY WON'!$1:$1048576,3,FALSE)</f>
        <v>57600</v>
      </c>
      <c r="FA22" s="166">
        <f>VLOOKUP(FA21,'GOLFER MONEY WON'!$1:$1048576,3,FALSE)</f>
        <v>57600</v>
      </c>
      <c r="FB22" s="166">
        <f>VLOOKUP(FB21,'GOLFER MONEY WON'!$1:$1048576,3,FALSE)</f>
        <v>187200</v>
      </c>
      <c r="FC22" s="166">
        <f>VLOOKUP(FC21,'GOLFER MONEY WON'!$1:$1048576,3,FALSE)</f>
        <v>97200</v>
      </c>
      <c r="FD22" s="166">
        <f>VLOOKUP(FD21,'GOLFER MONEY WON'!$1:$1048576,3,FALSE)</f>
        <v>187200</v>
      </c>
      <c r="FE22" s="166">
        <f>VLOOKUP(FE21,'GOLFER MONEY WON'!$1:$1048576,3,FALSE)</f>
        <v>66600</v>
      </c>
      <c r="FF22" s="166">
        <f>VLOOKUP(FF21,'GOLFER MONEY WON'!$1:$1048576,3,FALSE)</f>
        <v>46080</v>
      </c>
      <c r="FG22" s="166">
        <f>VLOOKUP(FG21,'GOLFER MONEY WON'!$1:$1048576,3,FALSE)</f>
        <v>57600</v>
      </c>
      <c r="FH22" s="166">
        <f>VLOOKUP(FH21,'GOLFER MONEY WON'!$1:$1048576,3,FALSE)</f>
        <v>147000</v>
      </c>
      <c r="FI22" s="166">
        <f>VLOOKUP(FI21,'GOLFER MONEY WON'!$1:$1048576,3,FALSE)</f>
        <v>187200</v>
      </c>
      <c r="FJ22" s="166">
        <f>VLOOKUP(FJ21,'GOLFER MONEY WON'!$1:$1048576,3,FALSE)</f>
        <v>187200</v>
      </c>
      <c r="FK22" s="166">
        <f>VLOOKUP(FK21,'GOLFER MONEY WON'!$1:$1048576,3,FALSE)</f>
        <v>57600</v>
      </c>
      <c r="FL22" s="166">
        <f>VLOOKUP(FL21,'GOLFER MONEY WON'!$1:$1048576,3,FALSE)</f>
        <v>57600</v>
      </c>
      <c r="FM22" s="166">
        <f>VLOOKUP(FM21,'GOLFER MONEY WON'!$1:$1048576,3,FALSE)</f>
        <v>46080</v>
      </c>
      <c r="FN22" s="166">
        <f>VLOOKUP(FN21,'GOLFER MONEY WON'!$1:$1048576,3,FALSE)</f>
        <v>0</v>
      </c>
      <c r="FO22" s="166">
        <f>VLOOKUP(FO21,'GOLFER MONEY WON'!$1:$1048576,3,FALSE)</f>
        <v>57600</v>
      </c>
      <c r="FP22" s="166">
        <f>VLOOKUP(FP21,'GOLFER MONEY WON'!$1:$1048576,3,FALSE)</f>
        <v>0</v>
      </c>
      <c r="FQ22" s="166">
        <f>VLOOKUP(FQ21,'GOLFER MONEY WON'!$1:$1048576,3,FALSE)</f>
        <v>57600</v>
      </c>
      <c r="FR22" s="166">
        <f>VLOOKUP(FR21,'GOLFER MONEY WON'!$1:$1048576,3,FALSE)</f>
        <v>0</v>
      </c>
      <c r="FS22" s="166">
        <f>VLOOKUP(FS21,'GOLFER MONEY WON'!$1:$1048576,3,FALSE)</f>
        <v>187200</v>
      </c>
      <c r="FT22" s="166">
        <f>VLOOKUP(FT21,'GOLFER MONEY WON'!$1:$1048576,3,FALSE)</f>
        <v>66600</v>
      </c>
      <c r="FU22" s="166">
        <f>VLOOKUP(FU21,'GOLFER MONEY WON'!$1:$1048576,3,FALSE)</f>
        <v>97200</v>
      </c>
      <c r="FV22" s="166">
        <f>VLOOKUP(FV21,'GOLFER MONEY WON'!$1:$1048576,3,FALSE)</f>
        <v>66600</v>
      </c>
      <c r="FW22" s="166">
        <f>VLOOKUP(FW21,'GOLFER MONEY WON'!$1:$1048576,3,FALSE)</f>
        <v>97200</v>
      </c>
      <c r="FX22" s="166">
        <f>VLOOKUP(FX21,'GOLFER MONEY WON'!$1:$1048576,3,FALSE)</f>
        <v>57600</v>
      </c>
      <c r="FY22" s="166">
        <f>VLOOKUP(FY21,'GOLFER MONEY WON'!$1:$1048576,3,FALSE)</f>
        <v>0</v>
      </c>
      <c r="FZ22" s="166">
        <f>VLOOKUP(FZ21,'GOLFER MONEY WON'!$1:$1048576,3,FALSE)</f>
        <v>57600</v>
      </c>
    </row>
    <row r="23" spans="1:182" s="163" customFormat="1" x14ac:dyDescent="0.2">
      <c r="A23" s="160" t="s">
        <v>6</v>
      </c>
      <c r="B23" s="161" t="s">
        <v>317</v>
      </c>
      <c r="C23" s="162" t="s">
        <v>317</v>
      </c>
      <c r="D23" s="162" t="s">
        <v>317</v>
      </c>
      <c r="E23" s="162" t="s">
        <v>317</v>
      </c>
      <c r="F23" s="162" t="s">
        <v>313</v>
      </c>
      <c r="G23" s="162" t="s">
        <v>318</v>
      </c>
      <c r="H23" s="162" t="s">
        <v>317</v>
      </c>
      <c r="I23" s="162" t="s">
        <v>314</v>
      </c>
      <c r="J23" s="162" t="s">
        <v>317</v>
      </c>
      <c r="K23" s="162" t="s">
        <v>313</v>
      </c>
      <c r="L23" s="162" t="s">
        <v>317</v>
      </c>
      <c r="M23" s="162" t="s">
        <v>317</v>
      </c>
      <c r="N23" s="162" t="s">
        <v>222</v>
      </c>
      <c r="O23" s="162" t="s">
        <v>317</v>
      </c>
      <c r="P23" s="162" t="s">
        <v>222</v>
      </c>
      <c r="Q23" s="162" t="s">
        <v>317</v>
      </c>
      <c r="R23" s="162" t="s">
        <v>222</v>
      </c>
      <c r="S23" s="162" t="s">
        <v>317</v>
      </c>
      <c r="T23" s="162" t="s">
        <v>317</v>
      </c>
      <c r="U23" s="162" t="s">
        <v>313</v>
      </c>
      <c r="V23" s="162" t="s">
        <v>313</v>
      </c>
      <c r="W23" s="162" t="s">
        <v>317</v>
      </c>
      <c r="X23" s="162" t="s">
        <v>317</v>
      </c>
      <c r="Y23" s="162" t="s">
        <v>317</v>
      </c>
      <c r="Z23" s="162" t="s">
        <v>133</v>
      </c>
      <c r="AA23" s="162" t="s">
        <v>313</v>
      </c>
      <c r="AB23" s="162" t="s">
        <v>318</v>
      </c>
      <c r="AC23" s="162" t="s">
        <v>222</v>
      </c>
      <c r="AD23" s="162" t="s">
        <v>317</v>
      </c>
      <c r="AE23" s="162" t="s">
        <v>317</v>
      </c>
      <c r="AF23" s="162" t="s">
        <v>317</v>
      </c>
      <c r="AG23" s="162" t="s">
        <v>222</v>
      </c>
      <c r="AH23" s="162" t="s">
        <v>317</v>
      </c>
      <c r="AI23" s="162" t="s">
        <v>313</v>
      </c>
      <c r="AJ23" s="162" t="s">
        <v>317</v>
      </c>
      <c r="AK23" s="162" t="s">
        <v>317</v>
      </c>
      <c r="AL23" s="162" t="s">
        <v>314</v>
      </c>
      <c r="AM23" s="162" t="s">
        <v>317</v>
      </c>
      <c r="AN23" s="162" t="s">
        <v>317</v>
      </c>
      <c r="AO23" s="162" t="s">
        <v>313</v>
      </c>
      <c r="AP23" s="162" t="s">
        <v>317</v>
      </c>
      <c r="AQ23" s="162" t="s">
        <v>320</v>
      </c>
      <c r="AR23" s="162" t="s">
        <v>133</v>
      </c>
      <c r="AS23" s="162" t="s">
        <v>317</v>
      </c>
      <c r="AT23" s="162" t="s">
        <v>317</v>
      </c>
      <c r="AU23" s="162" t="s">
        <v>317</v>
      </c>
      <c r="AV23" s="162" t="s">
        <v>317</v>
      </c>
      <c r="AW23" s="162" t="s">
        <v>222</v>
      </c>
      <c r="AX23" s="162" t="s">
        <v>317</v>
      </c>
      <c r="AY23" s="162" t="s">
        <v>133</v>
      </c>
      <c r="AZ23" s="162" t="s">
        <v>133</v>
      </c>
      <c r="BA23" s="162" t="s">
        <v>313</v>
      </c>
      <c r="BB23" s="162" t="s">
        <v>317</v>
      </c>
      <c r="BC23" s="162" t="s">
        <v>133</v>
      </c>
      <c r="BD23" s="162" t="s">
        <v>318</v>
      </c>
      <c r="BE23" s="162" t="s">
        <v>117</v>
      </c>
      <c r="BF23" s="162" t="s">
        <v>314</v>
      </c>
      <c r="BG23" s="162" t="s">
        <v>317</v>
      </c>
      <c r="BH23" s="162" t="s">
        <v>317</v>
      </c>
      <c r="BI23" s="162" t="s">
        <v>313</v>
      </c>
      <c r="BJ23" s="162" t="s">
        <v>133</v>
      </c>
      <c r="BK23" s="162" t="s">
        <v>133</v>
      </c>
      <c r="BL23" s="162" t="s">
        <v>317</v>
      </c>
      <c r="BM23" s="162" t="s">
        <v>133</v>
      </c>
      <c r="BN23" s="162" t="s">
        <v>133</v>
      </c>
      <c r="BO23" s="162" t="s">
        <v>317</v>
      </c>
      <c r="BP23" s="162" t="s">
        <v>317</v>
      </c>
      <c r="BQ23" s="162" t="s">
        <v>317</v>
      </c>
      <c r="BR23" s="162" t="s">
        <v>133</v>
      </c>
      <c r="BS23" s="162" t="s">
        <v>317</v>
      </c>
      <c r="BT23" s="162" t="s">
        <v>317</v>
      </c>
      <c r="BU23" s="162" t="s">
        <v>317</v>
      </c>
      <c r="BV23" s="162" t="s">
        <v>313</v>
      </c>
      <c r="BW23" s="162" t="s">
        <v>117</v>
      </c>
      <c r="BX23" s="162" t="s">
        <v>133</v>
      </c>
      <c r="BY23" s="162" t="s">
        <v>317</v>
      </c>
      <c r="BZ23" s="162" t="s">
        <v>118</v>
      </c>
      <c r="CA23" s="162" t="s">
        <v>133</v>
      </c>
      <c r="CB23" s="162" t="s">
        <v>317</v>
      </c>
      <c r="CC23" s="162" t="s">
        <v>317</v>
      </c>
      <c r="CD23" s="162" t="s">
        <v>318</v>
      </c>
      <c r="CE23" s="162" t="s">
        <v>317</v>
      </c>
      <c r="CF23" s="162" t="s">
        <v>317</v>
      </c>
      <c r="CG23" s="162" t="s">
        <v>133</v>
      </c>
      <c r="CH23" s="162" t="s">
        <v>317</v>
      </c>
      <c r="CI23" s="162" t="s">
        <v>317</v>
      </c>
      <c r="CJ23" s="162" t="s">
        <v>133</v>
      </c>
      <c r="CK23" s="162" t="s">
        <v>121</v>
      </c>
      <c r="CL23" s="162" t="s">
        <v>317</v>
      </c>
      <c r="CM23" s="162" t="s">
        <v>317</v>
      </c>
      <c r="CN23" s="162" t="s">
        <v>313</v>
      </c>
      <c r="CO23" s="162" t="s">
        <v>317</v>
      </c>
      <c r="CP23" s="162" t="s">
        <v>317</v>
      </c>
      <c r="CQ23" s="162" t="s">
        <v>317</v>
      </c>
      <c r="CR23" s="162" t="s">
        <v>317</v>
      </c>
      <c r="CS23" s="162" t="s">
        <v>317</v>
      </c>
      <c r="CT23" s="162" t="s">
        <v>317</v>
      </c>
      <c r="CU23" s="162" t="s">
        <v>314</v>
      </c>
      <c r="CV23" s="162" t="s">
        <v>317</v>
      </c>
      <c r="CW23" s="162" t="s">
        <v>133</v>
      </c>
      <c r="CX23" s="162" t="s">
        <v>121</v>
      </c>
      <c r="CY23" s="162" t="s">
        <v>317</v>
      </c>
      <c r="CZ23" s="162" t="s">
        <v>314</v>
      </c>
      <c r="DA23" s="162" t="s">
        <v>222</v>
      </c>
      <c r="DB23" s="162" t="s">
        <v>317</v>
      </c>
      <c r="DC23" s="162" t="s">
        <v>133</v>
      </c>
      <c r="DD23" s="162" t="s">
        <v>317</v>
      </c>
      <c r="DE23" s="162" t="s">
        <v>133</v>
      </c>
      <c r="DF23" s="162" t="s">
        <v>317</v>
      </c>
      <c r="DG23" s="162" t="s">
        <v>313</v>
      </c>
      <c r="DH23" s="162" t="s">
        <v>314</v>
      </c>
      <c r="DI23" s="162" t="s">
        <v>317</v>
      </c>
      <c r="DJ23" s="162" t="s">
        <v>222</v>
      </c>
      <c r="DK23" s="162" t="s">
        <v>317</v>
      </c>
      <c r="DL23" s="162" t="s">
        <v>317</v>
      </c>
      <c r="DM23" s="162" t="s">
        <v>317</v>
      </c>
      <c r="DN23" s="162" t="s">
        <v>315</v>
      </c>
      <c r="DO23" s="162" t="s">
        <v>317</v>
      </c>
      <c r="DP23" s="162" t="s">
        <v>317</v>
      </c>
      <c r="DQ23" s="162" t="s">
        <v>317</v>
      </c>
      <c r="DR23" s="162" t="s">
        <v>317</v>
      </c>
      <c r="DS23" s="162" t="s">
        <v>125</v>
      </c>
      <c r="DT23" s="162" t="s">
        <v>317</v>
      </c>
      <c r="DU23" s="162" t="s">
        <v>318</v>
      </c>
      <c r="DV23" s="162" t="s">
        <v>317</v>
      </c>
      <c r="DW23" s="162" t="s">
        <v>317</v>
      </c>
      <c r="DX23" s="162" t="s">
        <v>222</v>
      </c>
      <c r="DY23" s="162" t="s">
        <v>317</v>
      </c>
      <c r="DZ23" s="162" t="s">
        <v>317</v>
      </c>
      <c r="EA23" s="162" t="s">
        <v>317</v>
      </c>
      <c r="EB23" s="162" t="s">
        <v>317</v>
      </c>
      <c r="EC23" s="162" t="s">
        <v>313</v>
      </c>
      <c r="ED23" s="162" t="s">
        <v>317</v>
      </c>
      <c r="EE23" s="162" t="s">
        <v>317</v>
      </c>
      <c r="EF23" s="162" t="s">
        <v>235</v>
      </c>
      <c r="EG23" s="162" t="s">
        <v>317</v>
      </c>
      <c r="EH23" s="162" t="s">
        <v>317</v>
      </c>
      <c r="EI23" s="162" t="s">
        <v>222</v>
      </c>
      <c r="EJ23" s="162" t="s">
        <v>317</v>
      </c>
      <c r="EK23" s="162" t="s">
        <v>317</v>
      </c>
      <c r="EL23" s="162" t="s">
        <v>317</v>
      </c>
      <c r="EM23" s="162" t="s">
        <v>317</v>
      </c>
      <c r="EN23" s="162" t="s">
        <v>319</v>
      </c>
      <c r="EO23" s="162" t="s">
        <v>133</v>
      </c>
      <c r="EP23" s="162" t="s">
        <v>317</v>
      </c>
      <c r="EQ23" s="162" t="s">
        <v>320</v>
      </c>
      <c r="ER23" s="162" t="s">
        <v>317</v>
      </c>
      <c r="ES23" s="162" t="s">
        <v>317</v>
      </c>
      <c r="ET23" s="162" t="s">
        <v>317</v>
      </c>
      <c r="EU23" s="162" t="s">
        <v>317</v>
      </c>
      <c r="EV23" s="162" t="s">
        <v>222</v>
      </c>
      <c r="EW23" s="162" t="s">
        <v>125</v>
      </c>
      <c r="EX23" s="162" t="s">
        <v>320</v>
      </c>
      <c r="EY23" s="162" t="s">
        <v>317</v>
      </c>
      <c r="EZ23" s="162" t="s">
        <v>313</v>
      </c>
      <c r="FA23" s="162" t="s">
        <v>317</v>
      </c>
      <c r="FB23" s="162" t="s">
        <v>317</v>
      </c>
      <c r="FC23" s="162" t="s">
        <v>121</v>
      </c>
      <c r="FD23" s="162" t="s">
        <v>317</v>
      </c>
      <c r="FE23" s="162" t="s">
        <v>317</v>
      </c>
      <c r="FF23" s="162" t="s">
        <v>133</v>
      </c>
      <c r="FG23" s="162" t="s">
        <v>125</v>
      </c>
      <c r="FH23" s="162" t="s">
        <v>317</v>
      </c>
      <c r="FI23" s="162" t="s">
        <v>133</v>
      </c>
      <c r="FJ23" s="162" t="s">
        <v>118</v>
      </c>
      <c r="FK23" s="162" t="s">
        <v>313</v>
      </c>
      <c r="FL23" s="162" t="s">
        <v>318</v>
      </c>
      <c r="FM23" s="162" t="s">
        <v>313</v>
      </c>
      <c r="FN23" s="162" t="s">
        <v>317</v>
      </c>
      <c r="FO23" s="162" t="s">
        <v>133</v>
      </c>
      <c r="FP23" s="162" t="s">
        <v>317</v>
      </c>
      <c r="FQ23" s="162" t="s">
        <v>318</v>
      </c>
      <c r="FR23" s="162" t="s">
        <v>133</v>
      </c>
      <c r="FS23" s="162" t="s">
        <v>317</v>
      </c>
      <c r="FT23" s="162" t="s">
        <v>317</v>
      </c>
      <c r="FU23" s="162" t="s">
        <v>313</v>
      </c>
      <c r="FV23" s="162" t="s">
        <v>121</v>
      </c>
      <c r="FW23" s="162" t="s">
        <v>317</v>
      </c>
      <c r="FX23" s="162" t="s">
        <v>317</v>
      </c>
      <c r="FY23" s="162" t="s">
        <v>313</v>
      </c>
      <c r="FZ23" s="162" t="s">
        <v>317</v>
      </c>
    </row>
    <row r="24" spans="1:182" s="163" customFormat="1" x14ac:dyDescent="0.2">
      <c r="A24" s="164" t="s">
        <v>6</v>
      </c>
      <c r="B24" s="165">
        <f>VLOOKUP(B23,'GOLFER MONEY WON'!$1:$1048576,3,FALSE)</f>
        <v>0</v>
      </c>
      <c r="C24" s="166">
        <f>VLOOKUP(C23,'GOLFER MONEY WON'!$1:$1048576,3,FALSE)</f>
        <v>0</v>
      </c>
      <c r="D24" s="166">
        <f>VLOOKUP(D23,'GOLFER MONEY WON'!$1:$1048576,3,FALSE)</f>
        <v>0</v>
      </c>
      <c r="E24" s="166">
        <f>VLOOKUP(E23,'GOLFER MONEY WON'!$1:$1048576,3,FALSE)</f>
        <v>0</v>
      </c>
      <c r="F24" s="166">
        <f>VLOOKUP(F23,'GOLFER MONEY WON'!$1:$1048576,3,FALSE)</f>
        <v>187200</v>
      </c>
      <c r="G24" s="166">
        <f>VLOOKUP(G23,'GOLFER MONEY WON'!$1:$1048576,3,FALSE)</f>
        <v>147000</v>
      </c>
      <c r="H24" s="166">
        <f>VLOOKUP(H23,'GOLFER MONEY WON'!$1:$1048576,3,FALSE)</f>
        <v>0</v>
      </c>
      <c r="I24" s="166">
        <f>VLOOKUP(I23,'GOLFER MONEY WON'!$1:$1048576,3,FALSE)</f>
        <v>66600</v>
      </c>
      <c r="J24" s="166">
        <f>VLOOKUP(J23,'GOLFER MONEY WON'!$1:$1048576,3,FALSE)</f>
        <v>0</v>
      </c>
      <c r="K24" s="166">
        <f>VLOOKUP(K23,'GOLFER MONEY WON'!$1:$1048576,3,FALSE)</f>
        <v>187200</v>
      </c>
      <c r="L24" s="166">
        <f>VLOOKUP(L23,'GOLFER MONEY WON'!$1:$1048576,3,FALSE)</f>
        <v>0</v>
      </c>
      <c r="M24" s="166">
        <f>VLOOKUP(M23,'GOLFER MONEY WON'!$1:$1048576,3,FALSE)</f>
        <v>0</v>
      </c>
      <c r="N24" s="166">
        <f>VLOOKUP(N23,'GOLFER MONEY WON'!$1:$1048576,3,FALSE)</f>
        <v>57600</v>
      </c>
      <c r="O24" s="166">
        <f>VLOOKUP(O23,'GOLFER MONEY WON'!$1:$1048576,3,FALSE)</f>
        <v>0</v>
      </c>
      <c r="P24" s="166">
        <f>VLOOKUP(P23,'GOLFER MONEY WON'!$1:$1048576,3,FALSE)</f>
        <v>57600</v>
      </c>
      <c r="Q24" s="166">
        <f>VLOOKUP(Q23,'GOLFER MONEY WON'!$1:$1048576,3,FALSE)</f>
        <v>0</v>
      </c>
      <c r="R24" s="166">
        <f>VLOOKUP(R23,'GOLFER MONEY WON'!$1:$1048576,3,FALSE)</f>
        <v>57600</v>
      </c>
      <c r="S24" s="166">
        <f>VLOOKUP(S23,'GOLFER MONEY WON'!$1:$1048576,3,FALSE)</f>
        <v>0</v>
      </c>
      <c r="T24" s="166">
        <f>VLOOKUP(T23,'GOLFER MONEY WON'!$1:$1048576,3,FALSE)</f>
        <v>0</v>
      </c>
      <c r="U24" s="166">
        <f>VLOOKUP(U23,'GOLFER MONEY WON'!$1:$1048576,3,FALSE)</f>
        <v>187200</v>
      </c>
      <c r="V24" s="166">
        <f>VLOOKUP(V23,'GOLFER MONEY WON'!$1:$1048576,3,FALSE)</f>
        <v>187200</v>
      </c>
      <c r="W24" s="166">
        <f>VLOOKUP(W23,'GOLFER MONEY WON'!$1:$1048576,3,FALSE)</f>
        <v>0</v>
      </c>
      <c r="X24" s="166">
        <f>VLOOKUP(X23,'GOLFER MONEY WON'!$1:$1048576,3,FALSE)</f>
        <v>0</v>
      </c>
      <c r="Y24" s="166">
        <f>VLOOKUP(Y23,'GOLFER MONEY WON'!$1:$1048576,3,FALSE)</f>
        <v>0</v>
      </c>
      <c r="Z24" s="166">
        <f>VLOOKUP(Z23,'GOLFER MONEY WON'!$1:$1048576,3,FALSE)</f>
        <v>0</v>
      </c>
      <c r="AA24" s="166">
        <f>VLOOKUP(AA23,'GOLFER MONEY WON'!$1:$1048576,3,FALSE)</f>
        <v>187200</v>
      </c>
      <c r="AB24" s="166">
        <f>VLOOKUP(AB23,'GOLFER MONEY WON'!$1:$1048576,3,FALSE)</f>
        <v>147000</v>
      </c>
      <c r="AC24" s="166">
        <f>VLOOKUP(AC23,'GOLFER MONEY WON'!$1:$1048576,3,FALSE)</f>
        <v>57600</v>
      </c>
      <c r="AD24" s="166">
        <f>VLOOKUP(AD23,'GOLFER MONEY WON'!$1:$1048576,3,FALSE)</f>
        <v>0</v>
      </c>
      <c r="AE24" s="166">
        <f>VLOOKUP(AE23,'GOLFER MONEY WON'!$1:$1048576,3,FALSE)</f>
        <v>0</v>
      </c>
      <c r="AF24" s="166">
        <f>VLOOKUP(AF23,'GOLFER MONEY WON'!$1:$1048576,3,FALSE)</f>
        <v>0</v>
      </c>
      <c r="AG24" s="166">
        <f>VLOOKUP(AG23,'GOLFER MONEY WON'!$1:$1048576,3,FALSE)</f>
        <v>57600</v>
      </c>
      <c r="AH24" s="166">
        <f>VLOOKUP(AH23,'GOLFER MONEY WON'!$1:$1048576,3,FALSE)</f>
        <v>0</v>
      </c>
      <c r="AI24" s="166">
        <f>VLOOKUP(AI23,'GOLFER MONEY WON'!$1:$1048576,3,FALSE)</f>
        <v>187200</v>
      </c>
      <c r="AJ24" s="166">
        <f>VLOOKUP(AJ23,'GOLFER MONEY WON'!$1:$1048576,3,FALSE)</f>
        <v>0</v>
      </c>
      <c r="AK24" s="166">
        <f>VLOOKUP(AK23,'GOLFER MONEY WON'!$1:$1048576,3,FALSE)</f>
        <v>0</v>
      </c>
      <c r="AL24" s="166">
        <f>VLOOKUP(AL23,'GOLFER MONEY WON'!$1:$1048576,3,FALSE)</f>
        <v>66600</v>
      </c>
      <c r="AM24" s="166">
        <f>VLOOKUP(AM23,'GOLFER MONEY WON'!$1:$1048576,3,FALSE)</f>
        <v>0</v>
      </c>
      <c r="AN24" s="166">
        <f>VLOOKUP(AN23,'GOLFER MONEY WON'!$1:$1048576,3,FALSE)</f>
        <v>0</v>
      </c>
      <c r="AO24" s="166">
        <f>VLOOKUP(AO23,'GOLFER MONEY WON'!$1:$1048576,3,FALSE)</f>
        <v>187200</v>
      </c>
      <c r="AP24" s="166">
        <f>VLOOKUP(AP23,'GOLFER MONEY WON'!$1:$1048576,3,FALSE)</f>
        <v>0</v>
      </c>
      <c r="AQ24" s="166">
        <f>VLOOKUP(AQ23,'GOLFER MONEY WON'!$1:$1048576,3,FALSE)</f>
        <v>79200</v>
      </c>
      <c r="AR24" s="166">
        <f>VLOOKUP(AR23,'GOLFER MONEY WON'!$1:$1048576,3,FALSE)</f>
        <v>0</v>
      </c>
      <c r="AS24" s="166">
        <f>VLOOKUP(AS23,'GOLFER MONEY WON'!$1:$1048576,3,FALSE)</f>
        <v>0</v>
      </c>
      <c r="AT24" s="166">
        <f>VLOOKUP(AT23,'GOLFER MONEY WON'!$1:$1048576,3,FALSE)</f>
        <v>0</v>
      </c>
      <c r="AU24" s="166">
        <f>VLOOKUP(AU23,'GOLFER MONEY WON'!$1:$1048576,3,FALSE)</f>
        <v>0</v>
      </c>
      <c r="AV24" s="166">
        <f>VLOOKUP(AV23,'GOLFER MONEY WON'!$1:$1048576,3,FALSE)</f>
        <v>0</v>
      </c>
      <c r="AW24" s="166">
        <f>VLOOKUP(AW23,'GOLFER MONEY WON'!$1:$1048576,3,FALSE)</f>
        <v>57600</v>
      </c>
      <c r="AX24" s="166">
        <f>VLOOKUP(AX23,'GOLFER MONEY WON'!$1:$1048576,3,FALSE)</f>
        <v>0</v>
      </c>
      <c r="AY24" s="166">
        <f>VLOOKUP(AY23,'GOLFER MONEY WON'!$1:$1048576,3,FALSE)</f>
        <v>0</v>
      </c>
      <c r="AZ24" s="166">
        <f>VLOOKUP(AZ23,'GOLFER MONEY WON'!$1:$1048576,3,FALSE)</f>
        <v>0</v>
      </c>
      <c r="BA24" s="166">
        <f>VLOOKUP(BA23,'GOLFER MONEY WON'!$1:$1048576,3,FALSE)</f>
        <v>187200</v>
      </c>
      <c r="BB24" s="166">
        <f>VLOOKUP(BB23,'GOLFER MONEY WON'!$1:$1048576,3,FALSE)</f>
        <v>0</v>
      </c>
      <c r="BC24" s="166">
        <f>VLOOKUP(BC23,'GOLFER MONEY WON'!$1:$1048576,3,FALSE)</f>
        <v>0</v>
      </c>
      <c r="BD24" s="166">
        <f>VLOOKUP(BD23,'GOLFER MONEY WON'!$1:$1048576,3,FALSE)</f>
        <v>147000</v>
      </c>
      <c r="BE24" s="166">
        <f>VLOOKUP(BE23,'GOLFER MONEY WON'!$1:$1048576,3,FALSE)</f>
        <v>46080</v>
      </c>
      <c r="BF24" s="166">
        <f>VLOOKUP(BF23,'GOLFER MONEY WON'!$1:$1048576,3,FALSE)</f>
        <v>66600</v>
      </c>
      <c r="BG24" s="166">
        <f>VLOOKUP(BG23,'GOLFER MONEY WON'!$1:$1048576,3,FALSE)</f>
        <v>0</v>
      </c>
      <c r="BH24" s="166">
        <f>VLOOKUP(BH23,'GOLFER MONEY WON'!$1:$1048576,3,FALSE)</f>
        <v>0</v>
      </c>
      <c r="BI24" s="166">
        <f>VLOOKUP(BI23,'GOLFER MONEY WON'!$1:$1048576,3,FALSE)</f>
        <v>187200</v>
      </c>
      <c r="BJ24" s="166">
        <f>VLOOKUP(BJ23,'GOLFER MONEY WON'!$1:$1048576,3,FALSE)</f>
        <v>0</v>
      </c>
      <c r="BK24" s="166">
        <f>VLOOKUP(BK23,'GOLFER MONEY WON'!$1:$1048576,3,FALSE)</f>
        <v>0</v>
      </c>
      <c r="BL24" s="166">
        <f>VLOOKUP(BL23,'GOLFER MONEY WON'!$1:$1048576,3,FALSE)</f>
        <v>0</v>
      </c>
      <c r="BM24" s="166">
        <f>VLOOKUP(BM23,'GOLFER MONEY WON'!$1:$1048576,3,FALSE)</f>
        <v>0</v>
      </c>
      <c r="BN24" s="166">
        <f>VLOOKUP(BN23,'GOLFER MONEY WON'!$1:$1048576,3,FALSE)</f>
        <v>0</v>
      </c>
      <c r="BO24" s="166">
        <f>VLOOKUP(BO23,'GOLFER MONEY WON'!$1:$1048576,3,FALSE)</f>
        <v>0</v>
      </c>
      <c r="BP24" s="166">
        <f>VLOOKUP(BP23,'GOLFER MONEY WON'!$1:$1048576,3,FALSE)</f>
        <v>0</v>
      </c>
      <c r="BQ24" s="166">
        <f>VLOOKUP(BQ23,'GOLFER MONEY WON'!$1:$1048576,3,FALSE)</f>
        <v>0</v>
      </c>
      <c r="BR24" s="166">
        <f>VLOOKUP(BR23,'GOLFER MONEY WON'!$1:$1048576,3,FALSE)</f>
        <v>0</v>
      </c>
      <c r="BS24" s="166">
        <f>VLOOKUP(BS23,'GOLFER MONEY WON'!$1:$1048576,3,FALSE)</f>
        <v>0</v>
      </c>
      <c r="BT24" s="166">
        <f>VLOOKUP(BT23,'GOLFER MONEY WON'!$1:$1048576,3,FALSE)</f>
        <v>0</v>
      </c>
      <c r="BU24" s="166">
        <f>VLOOKUP(BU23,'GOLFER MONEY WON'!$1:$1048576,3,FALSE)</f>
        <v>0</v>
      </c>
      <c r="BV24" s="166">
        <f>VLOOKUP(BV23,'GOLFER MONEY WON'!$1:$1048576,3,FALSE)</f>
        <v>187200</v>
      </c>
      <c r="BW24" s="166">
        <f>VLOOKUP(BW23,'GOLFER MONEY WON'!$1:$1048576,3,FALSE)</f>
        <v>46080</v>
      </c>
      <c r="BX24" s="166">
        <f>VLOOKUP(BX23,'GOLFER MONEY WON'!$1:$1048576,3,FALSE)</f>
        <v>0</v>
      </c>
      <c r="BY24" s="166">
        <f>VLOOKUP(BY23,'GOLFER MONEY WON'!$1:$1048576,3,FALSE)</f>
        <v>0</v>
      </c>
      <c r="BZ24" s="166">
        <f>VLOOKUP(BZ23,'GOLFER MONEY WON'!$1:$1048576,3,FALSE)</f>
        <v>0</v>
      </c>
      <c r="CA24" s="166">
        <f>VLOOKUP(CA23,'GOLFER MONEY WON'!$1:$1048576,3,FALSE)</f>
        <v>0</v>
      </c>
      <c r="CB24" s="166">
        <f>VLOOKUP(CB23,'GOLFER MONEY WON'!$1:$1048576,3,FALSE)</f>
        <v>0</v>
      </c>
      <c r="CC24" s="166">
        <f>VLOOKUP(CC23,'GOLFER MONEY WON'!$1:$1048576,3,FALSE)</f>
        <v>0</v>
      </c>
      <c r="CD24" s="166">
        <f>VLOOKUP(CD23,'GOLFER MONEY WON'!$1:$1048576,3,FALSE)</f>
        <v>147000</v>
      </c>
      <c r="CE24" s="166">
        <f>VLOOKUP(CE23,'GOLFER MONEY WON'!$1:$1048576,3,FALSE)</f>
        <v>0</v>
      </c>
      <c r="CF24" s="166">
        <f>VLOOKUP(CF23,'GOLFER MONEY WON'!$1:$1048576,3,FALSE)</f>
        <v>0</v>
      </c>
      <c r="CG24" s="166">
        <f>VLOOKUP(CG23,'GOLFER MONEY WON'!$1:$1048576,3,FALSE)</f>
        <v>0</v>
      </c>
      <c r="CH24" s="166">
        <f>VLOOKUP(CH23,'GOLFER MONEY WON'!$1:$1048576,3,FALSE)</f>
        <v>0</v>
      </c>
      <c r="CI24" s="166">
        <f>VLOOKUP(CI23,'GOLFER MONEY WON'!$1:$1048576,3,FALSE)</f>
        <v>0</v>
      </c>
      <c r="CJ24" s="166">
        <f>VLOOKUP(CJ23,'GOLFER MONEY WON'!$1:$1048576,3,FALSE)</f>
        <v>0</v>
      </c>
      <c r="CK24" s="166">
        <f>VLOOKUP(CK23,'GOLFER MONEY WON'!$1:$1048576,3,FALSE)</f>
        <v>0</v>
      </c>
      <c r="CL24" s="166">
        <f>VLOOKUP(CL23,'GOLFER MONEY WON'!$1:$1048576,3,FALSE)</f>
        <v>0</v>
      </c>
      <c r="CM24" s="166">
        <f>VLOOKUP(CM23,'GOLFER MONEY WON'!$1:$1048576,3,FALSE)</f>
        <v>0</v>
      </c>
      <c r="CN24" s="166">
        <f>VLOOKUP(CN23,'GOLFER MONEY WON'!$1:$1048576,3,FALSE)</f>
        <v>187200</v>
      </c>
      <c r="CO24" s="166">
        <f>VLOOKUP(CO23,'GOLFER MONEY WON'!$1:$1048576,3,FALSE)</f>
        <v>0</v>
      </c>
      <c r="CP24" s="166">
        <f>VLOOKUP(CP23,'GOLFER MONEY WON'!$1:$1048576,3,FALSE)</f>
        <v>0</v>
      </c>
      <c r="CQ24" s="166">
        <f>VLOOKUP(CQ23,'GOLFER MONEY WON'!$1:$1048576,3,FALSE)</f>
        <v>0</v>
      </c>
      <c r="CR24" s="166">
        <f>VLOOKUP(CR23,'GOLFER MONEY WON'!$1:$1048576,3,FALSE)</f>
        <v>0</v>
      </c>
      <c r="CS24" s="166">
        <f>VLOOKUP(CS23,'GOLFER MONEY WON'!$1:$1048576,3,FALSE)</f>
        <v>0</v>
      </c>
      <c r="CT24" s="166">
        <f>VLOOKUP(CT23,'GOLFER MONEY WON'!$1:$1048576,3,FALSE)</f>
        <v>0</v>
      </c>
      <c r="CU24" s="166">
        <f>VLOOKUP(CU23,'GOLFER MONEY WON'!$1:$1048576,3,FALSE)</f>
        <v>66600</v>
      </c>
      <c r="CV24" s="166">
        <f>VLOOKUP(CV23,'GOLFER MONEY WON'!$1:$1048576,3,FALSE)</f>
        <v>0</v>
      </c>
      <c r="CW24" s="166">
        <f>VLOOKUP(CW23,'GOLFER MONEY WON'!$1:$1048576,3,FALSE)</f>
        <v>0</v>
      </c>
      <c r="CX24" s="166">
        <f>VLOOKUP(CX23,'GOLFER MONEY WON'!$1:$1048576,3,FALSE)</f>
        <v>0</v>
      </c>
      <c r="CY24" s="166">
        <f>VLOOKUP(CY23,'GOLFER MONEY WON'!$1:$1048576,3,FALSE)</f>
        <v>0</v>
      </c>
      <c r="CZ24" s="166">
        <f>VLOOKUP(CZ23,'GOLFER MONEY WON'!$1:$1048576,3,FALSE)</f>
        <v>66600</v>
      </c>
      <c r="DA24" s="166">
        <f>VLOOKUP(DA23,'GOLFER MONEY WON'!$1:$1048576,3,FALSE)</f>
        <v>57600</v>
      </c>
      <c r="DB24" s="166">
        <f>VLOOKUP(DB23,'GOLFER MONEY WON'!$1:$1048576,3,FALSE)</f>
        <v>0</v>
      </c>
      <c r="DC24" s="166">
        <f>VLOOKUP(DC23,'GOLFER MONEY WON'!$1:$1048576,3,FALSE)</f>
        <v>0</v>
      </c>
      <c r="DD24" s="166">
        <f>VLOOKUP(DD23,'GOLFER MONEY WON'!$1:$1048576,3,FALSE)</f>
        <v>0</v>
      </c>
      <c r="DE24" s="166">
        <f>VLOOKUP(DE23,'GOLFER MONEY WON'!$1:$1048576,3,FALSE)</f>
        <v>0</v>
      </c>
      <c r="DF24" s="166">
        <f>VLOOKUP(DF23,'GOLFER MONEY WON'!$1:$1048576,3,FALSE)</f>
        <v>0</v>
      </c>
      <c r="DG24" s="166">
        <f>VLOOKUP(DG23,'GOLFER MONEY WON'!$1:$1048576,3,FALSE)</f>
        <v>187200</v>
      </c>
      <c r="DH24" s="166">
        <f>VLOOKUP(DH23,'GOLFER MONEY WON'!$1:$1048576,3,FALSE)</f>
        <v>66600</v>
      </c>
      <c r="DI24" s="166">
        <f>VLOOKUP(DI23,'GOLFER MONEY WON'!$1:$1048576,3,FALSE)</f>
        <v>0</v>
      </c>
      <c r="DJ24" s="166">
        <f>VLOOKUP(DJ23,'GOLFER MONEY WON'!$1:$1048576,3,FALSE)</f>
        <v>57600</v>
      </c>
      <c r="DK24" s="166">
        <f>VLOOKUP(DK23,'GOLFER MONEY WON'!$1:$1048576,3,FALSE)</f>
        <v>0</v>
      </c>
      <c r="DL24" s="166">
        <f>VLOOKUP(DL23,'GOLFER MONEY WON'!$1:$1048576,3,FALSE)</f>
        <v>0</v>
      </c>
      <c r="DM24" s="166">
        <f>VLOOKUP(DM23,'GOLFER MONEY WON'!$1:$1048576,3,FALSE)</f>
        <v>0</v>
      </c>
      <c r="DN24" s="166">
        <f>VLOOKUP(DN23,'GOLFER MONEY WON'!$1:$1048576,3,FALSE)</f>
        <v>97200</v>
      </c>
      <c r="DO24" s="166">
        <f>VLOOKUP(DO23,'GOLFER MONEY WON'!$1:$1048576,3,FALSE)</f>
        <v>0</v>
      </c>
      <c r="DP24" s="166">
        <f>VLOOKUP(DP23,'GOLFER MONEY WON'!$1:$1048576,3,FALSE)</f>
        <v>0</v>
      </c>
      <c r="DQ24" s="166">
        <f>VLOOKUP(DQ23,'GOLFER MONEY WON'!$1:$1048576,3,FALSE)</f>
        <v>0</v>
      </c>
      <c r="DR24" s="166">
        <f>VLOOKUP(DR23,'GOLFER MONEY WON'!$1:$1048576,3,FALSE)</f>
        <v>0</v>
      </c>
      <c r="DS24" s="166">
        <f>VLOOKUP(DS23,'GOLFER MONEY WON'!$1:$1048576,3,FALSE)</f>
        <v>97200</v>
      </c>
      <c r="DT24" s="166">
        <f>VLOOKUP(DT23,'GOLFER MONEY WON'!$1:$1048576,3,FALSE)</f>
        <v>0</v>
      </c>
      <c r="DU24" s="166">
        <f>VLOOKUP(DU23,'GOLFER MONEY WON'!$1:$1048576,3,FALSE)</f>
        <v>147000</v>
      </c>
      <c r="DV24" s="166">
        <f>VLOOKUP(DV23,'GOLFER MONEY WON'!$1:$1048576,3,FALSE)</f>
        <v>0</v>
      </c>
      <c r="DW24" s="166">
        <f>VLOOKUP(DW23,'GOLFER MONEY WON'!$1:$1048576,3,FALSE)</f>
        <v>0</v>
      </c>
      <c r="DX24" s="166">
        <f>VLOOKUP(DX23,'GOLFER MONEY WON'!$1:$1048576,3,FALSE)</f>
        <v>57600</v>
      </c>
      <c r="DY24" s="166">
        <f>VLOOKUP(DY23,'GOLFER MONEY WON'!$1:$1048576,3,FALSE)</f>
        <v>0</v>
      </c>
      <c r="DZ24" s="166">
        <f>VLOOKUP(DZ23,'GOLFER MONEY WON'!$1:$1048576,3,FALSE)</f>
        <v>0</v>
      </c>
      <c r="EA24" s="166">
        <f>VLOOKUP(EA23,'GOLFER MONEY WON'!$1:$1048576,3,FALSE)</f>
        <v>0</v>
      </c>
      <c r="EB24" s="166">
        <f>VLOOKUP(EB23,'GOLFER MONEY WON'!$1:$1048576,3,FALSE)</f>
        <v>0</v>
      </c>
      <c r="EC24" s="166">
        <f>VLOOKUP(EC23,'GOLFER MONEY WON'!$1:$1048576,3,FALSE)</f>
        <v>187200</v>
      </c>
      <c r="ED24" s="166">
        <f>VLOOKUP(ED23,'GOLFER MONEY WON'!$1:$1048576,3,FALSE)</f>
        <v>0</v>
      </c>
      <c r="EE24" s="166">
        <f>VLOOKUP(EE23,'GOLFER MONEY WON'!$1:$1048576,3,FALSE)</f>
        <v>0</v>
      </c>
      <c r="EF24" s="166">
        <f>VLOOKUP(EF23,'GOLFER MONEY WON'!$1:$1048576,3,FALSE)</f>
        <v>57600</v>
      </c>
      <c r="EG24" s="166">
        <f>VLOOKUP(EG23,'GOLFER MONEY WON'!$1:$1048576,3,FALSE)</f>
        <v>0</v>
      </c>
      <c r="EH24" s="166">
        <f>VLOOKUP(EH23,'GOLFER MONEY WON'!$1:$1048576,3,FALSE)</f>
        <v>0</v>
      </c>
      <c r="EI24" s="166">
        <f>VLOOKUP(EI23,'GOLFER MONEY WON'!$1:$1048576,3,FALSE)</f>
        <v>57600</v>
      </c>
      <c r="EJ24" s="166">
        <f>VLOOKUP(EJ23,'GOLFER MONEY WON'!$1:$1048576,3,FALSE)</f>
        <v>0</v>
      </c>
      <c r="EK24" s="166">
        <f>VLOOKUP(EK23,'GOLFER MONEY WON'!$1:$1048576,3,FALSE)</f>
        <v>0</v>
      </c>
      <c r="EL24" s="166">
        <f>VLOOKUP(EL23,'GOLFER MONEY WON'!$1:$1048576,3,FALSE)</f>
        <v>0</v>
      </c>
      <c r="EM24" s="166">
        <f>VLOOKUP(EM23,'GOLFER MONEY WON'!$1:$1048576,3,FALSE)</f>
        <v>0</v>
      </c>
      <c r="EN24" s="166">
        <f>VLOOKUP(EN23,'GOLFER MONEY WON'!$1:$1048576,3,FALSE)</f>
        <v>147000</v>
      </c>
      <c r="EO24" s="166">
        <f>VLOOKUP(EO23,'GOLFER MONEY WON'!$1:$1048576,3,FALSE)</f>
        <v>0</v>
      </c>
      <c r="EP24" s="166">
        <f>VLOOKUP(EP23,'GOLFER MONEY WON'!$1:$1048576,3,FALSE)</f>
        <v>0</v>
      </c>
      <c r="EQ24" s="166">
        <f>VLOOKUP(EQ23,'GOLFER MONEY WON'!$1:$1048576,3,FALSE)</f>
        <v>79200</v>
      </c>
      <c r="ER24" s="166">
        <f>VLOOKUP(ER23,'GOLFER MONEY WON'!$1:$1048576,3,FALSE)</f>
        <v>0</v>
      </c>
      <c r="ES24" s="166">
        <f>VLOOKUP(ES23,'GOLFER MONEY WON'!$1:$1048576,3,FALSE)</f>
        <v>0</v>
      </c>
      <c r="ET24" s="166">
        <f>VLOOKUP(ET23,'GOLFER MONEY WON'!$1:$1048576,3,FALSE)</f>
        <v>0</v>
      </c>
      <c r="EU24" s="166">
        <f>VLOOKUP(EU23,'GOLFER MONEY WON'!$1:$1048576,3,FALSE)</f>
        <v>0</v>
      </c>
      <c r="EV24" s="166">
        <f>VLOOKUP(EV23,'GOLFER MONEY WON'!$1:$1048576,3,FALSE)</f>
        <v>57600</v>
      </c>
      <c r="EW24" s="166">
        <f>VLOOKUP(EW23,'GOLFER MONEY WON'!$1:$1048576,3,FALSE)</f>
        <v>97200</v>
      </c>
      <c r="EX24" s="166">
        <f>VLOOKUP(EX23,'GOLFER MONEY WON'!$1:$1048576,3,FALSE)</f>
        <v>79200</v>
      </c>
      <c r="EY24" s="166">
        <f>VLOOKUP(EY23,'GOLFER MONEY WON'!$1:$1048576,3,FALSE)</f>
        <v>0</v>
      </c>
      <c r="EZ24" s="166">
        <f>VLOOKUP(EZ23,'GOLFER MONEY WON'!$1:$1048576,3,FALSE)</f>
        <v>187200</v>
      </c>
      <c r="FA24" s="166">
        <f>VLOOKUP(FA23,'GOLFER MONEY WON'!$1:$1048576,3,FALSE)</f>
        <v>0</v>
      </c>
      <c r="FB24" s="166">
        <f>VLOOKUP(FB23,'GOLFER MONEY WON'!$1:$1048576,3,FALSE)</f>
        <v>0</v>
      </c>
      <c r="FC24" s="166">
        <f>VLOOKUP(FC23,'GOLFER MONEY WON'!$1:$1048576,3,FALSE)</f>
        <v>0</v>
      </c>
      <c r="FD24" s="166">
        <f>VLOOKUP(FD23,'GOLFER MONEY WON'!$1:$1048576,3,FALSE)</f>
        <v>0</v>
      </c>
      <c r="FE24" s="166">
        <f>VLOOKUP(FE23,'GOLFER MONEY WON'!$1:$1048576,3,FALSE)</f>
        <v>0</v>
      </c>
      <c r="FF24" s="166">
        <f>VLOOKUP(FF23,'GOLFER MONEY WON'!$1:$1048576,3,FALSE)</f>
        <v>0</v>
      </c>
      <c r="FG24" s="166">
        <f>VLOOKUP(FG23,'GOLFER MONEY WON'!$1:$1048576,3,FALSE)</f>
        <v>97200</v>
      </c>
      <c r="FH24" s="166">
        <f>VLOOKUP(FH23,'GOLFER MONEY WON'!$1:$1048576,3,FALSE)</f>
        <v>0</v>
      </c>
      <c r="FI24" s="166">
        <f>VLOOKUP(FI23,'GOLFER MONEY WON'!$1:$1048576,3,FALSE)</f>
        <v>0</v>
      </c>
      <c r="FJ24" s="166">
        <f>VLOOKUP(FJ23,'GOLFER MONEY WON'!$1:$1048576,3,FALSE)</f>
        <v>0</v>
      </c>
      <c r="FK24" s="166">
        <f>VLOOKUP(FK23,'GOLFER MONEY WON'!$1:$1048576,3,FALSE)</f>
        <v>187200</v>
      </c>
      <c r="FL24" s="166">
        <f>VLOOKUP(FL23,'GOLFER MONEY WON'!$1:$1048576,3,FALSE)</f>
        <v>147000</v>
      </c>
      <c r="FM24" s="166">
        <f>VLOOKUP(FM23,'GOLFER MONEY WON'!$1:$1048576,3,FALSE)</f>
        <v>187200</v>
      </c>
      <c r="FN24" s="166">
        <f>VLOOKUP(FN23,'GOLFER MONEY WON'!$1:$1048576,3,FALSE)</f>
        <v>0</v>
      </c>
      <c r="FO24" s="166">
        <f>VLOOKUP(FO23,'GOLFER MONEY WON'!$1:$1048576,3,FALSE)</f>
        <v>0</v>
      </c>
      <c r="FP24" s="166">
        <f>VLOOKUP(FP23,'GOLFER MONEY WON'!$1:$1048576,3,FALSE)</f>
        <v>0</v>
      </c>
      <c r="FQ24" s="166">
        <f>VLOOKUP(FQ23,'GOLFER MONEY WON'!$1:$1048576,3,FALSE)</f>
        <v>147000</v>
      </c>
      <c r="FR24" s="166">
        <f>VLOOKUP(FR23,'GOLFER MONEY WON'!$1:$1048576,3,FALSE)</f>
        <v>0</v>
      </c>
      <c r="FS24" s="166">
        <f>VLOOKUP(FS23,'GOLFER MONEY WON'!$1:$1048576,3,FALSE)</f>
        <v>0</v>
      </c>
      <c r="FT24" s="166">
        <f>VLOOKUP(FT23,'GOLFER MONEY WON'!$1:$1048576,3,FALSE)</f>
        <v>0</v>
      </c>
      <c r="FU24" s="166">
        <f>VLOOKUP(FU23,'GOLFER MONEY WON'!$1:$1048576,3,FALSE)</f>
        <v>187200</v>
      </c>
      <c r="FV24" s="166">
        <f>VLOOKUP(FV23,'GOLFER MONEY WON'!$1:$1048576,3,FALSE)</f>
        <v>0</v>
      </c>
      <c r="FW24" s="166">
        <f>VLOOKUP(FW23,'GOLFER MONEY WON'!$1:$1048576,3,FALSE)</f>
        <v>0</v>
      </c>
      <c r="FX24" s="166">
        <f>VLOOKUP(FX23,'GOLFER MONEY WON'!$1:$1048576,3,FALSE)</f>
        <v>0</v>
      </c>
      <c r="FY24" s="166">
        <f>VLOOKUP(FY23,'GOLFER MONEY WON'!$1:$1048576,3,FALSE)</f>
        <v>187200</v>
      </c>
      <c r="FZ24" s="166">
        <f>VLOOKUP(FZ23,'GOLFER MONEY WON'!$1:$1048576,3,FALSE)</f>
        <v>0</v>
      </c>
    </row>
    <row r="25" spans="1:182" s="163" customFormat="1" x14ac:dyDescent="0.2">
      <c r="A25" s="160" t="s">
        <v>9</v>
      </c>
      <c r="B25" s="162" t="s">
        <v>321</v>
      </c>
      <c r="C25" s="162" t="s">
        <v>321</v>
      </c>
      <c r="D25" s="162" t="s">
        <v>321</v>
      </c>
      <c r="E25" s="162" t="s">
        <v>321</v>
      </c>
      <c r="F25" s="162" t="s">
        <v>126</v>
      </c>
      <c r="G25" s="162" t="s">
        <v>321</v>
      </c>
      <c r="H25" s="162" t="s">
        <v>321</v>
      </c>
      <c r="I25" s="162" t="s">
        <v>126</v>
      </c>
      <c r="J25" s="162" t="s">
        <v>321</v>
      </c>
      <c r="K25" s="162" t="s">
        <v>321</v>
      </c>
      <c r="L25" s="162" t="s">
        <v>126</v>
      </c>
      <c r="M25" s="162" t="s">
        <v>321</v>
      </c>
      <c r="N25" s="162" t="s">
        <v>321</v>
      </c>
      <c r="O25" s="162" t="s">
        <v>321</v>
      </c>
      <c r="P25" s="162" t="s">
        <v>321</v>
      </c>
      <c r="Q25" s="162" t="s">
        <v>322</v>
      </c>
      <c r="R25" s="162" t="s">
        <v>322</v>
      </c>
      <c r="S25" s="162" t="s">
        <v>321</v>
      </c>
      <c r="T25" s="162" t="s">
        <v>321</v>
      </c>
      <c r="U25" s="162" t="s">
        <v>321</v>
      </c>
      <c r="V25" s="162" t="s">
        <v>321</v>
      </c>
      <c r="W25" s="162" t="s">
        <v>322</v>
      </c>
      <c r="X25" s="162" t="s">
        <v>322</v>
      </c>
      <c r="Y25" s="162" t="s">
        <v>322</v>
      </c>
      <c r="Z25" s="162" t="s">
        <v>321</v>
      </c>
      <c r="AA25" s="162" t="s">
        <v>321</v>
      </c>
      <c r="AB25" s="162" t="s">
        <v>321</v>
      </c>
      <c r="AC25" s="162" t="s">
        <v>321</v>
      </c>
      <c r="AD25" s="162" t="s">
        <v>321</v>
      </c>
      <c r="AE25" s="162" t="s">
        <v>321</v>
      </c>
      <c r="AF25" s="162" t="s">
        <v>321</v>
      </c>
      <c r="AG25" s="162" t="s">
        <v>126</v>
      </c>
      <c r="AH25" s="162" t="s">
        <v>321</v>
      </c>
      <c r="AI25" s="162" t="s">
        <v>321</v>
      </c>
      <c r="AJ25" s="162" t="s">
        <v>321</v>
      </c>
      <c r="AK25" s="162" t="s">
        <v>321</v>
      </c>
      <c r="AL25" s="162" t="s">
        <v>321</v>
      </c>
      <c r="AM25" s="162" t="s">
        <v>126</v>
      </c>
      <c r="AN25" s="162" t="s">
        <v>321</v>
      </c>
      <c r="AO25" s="162" t="s">
        <v>321</v>
      </c>
      <c r="AP25" s="162" t="s">
        <v>321</v>
      </c>
      <c r="AQ25" s="162" t="s">
        <v>321</v>
      </c>
      <c r="AR25" s="162" t="s">
        <v>127</v>
      </c>
      <c r="AS25" s="162" t="s">
        <v>321</v>
      </c>
      <c r="AT25" s="162" t="s">
        <v>322</v>
      </c>
      <c r="AU25" s="162" t="s">
        <v>321</v>
      </c>
      <c r="AV25" s="162" t="s">
        <v>321</v>
      </c>
      <c r="AW25" s="162" t="s">
        <v>322</v>
      </c>
      <c r="AX25" s="162" t="s">
        <v>321</v>
      </c>
      <c r="AY25" s="162" t="s">
        <v>126</v>
      </c>
      <c r="AZ25" s="162" t="s">
        <v>321</v>
      </c>
      <c r="BA25" s="162" t="s">
        <v>321</v>
      </c>
      <c r="BB25" s="162" t="s">
        <v>321</v>
      </c>
      <c r="BC25" s="162" t="s">
        <v>321</v>
      </c>
      <c r="BD25" s="162" t="s">
        <v>129</v>
      </c>
      <c r="BE25" s="162" t="s">
        <v>127</v>
      </c>
      <c r="BF25" s="162" t="s">
        <v>321</v>
      </c>
      <c r="BG25" s="162" t="s">
        <v>321</v>
      </c>
      <c r="BH25" s="162" t="s">
        <v>126</v>
      </c>
      <c r="BI25" s="162" t="s">
        <v>321</v>
      </c>
      <c r="BJ25" s="162" t="s">
        <v>321</v>
      </c>
      <c r="BK25" s="162" t="s">
        <v>321</v>
      </c>
      <c r="BL25" s="162" t="s">
        <v>321</v>
      </c>
      <c r="BM25" s="162" t="s">
        <v>321</v>
      </c>
      <c r="BN25" s="162" t="s">
        <v>321</v>
      </c>
      <c r="BO25" s="162" t="s">
        <v>321</v>
      </c>
      <c r="BP25" s="162" t="s">
        <v>321</v>
      </c>
      <c r="BQ25" s="162" t="s">
        <v>321</v>
      </c>
      <c r="BR25" s="162" t="s">
        <v>321</v>
      </c>
      <c r="BS25" s="162" t="s">
        <v>321</v>
      </c>
      <c r="BT25" s="162" t="s">
        <v>321</v>
      </c>
      <c r="BU25" s="162" t="s">
        <v>322</v>
      </c>
      <c r="BV25" s="162" t="s">
        <v>321</v>
      </c>
      <c r="BW25" s="162" t="s">
        <v>126</v>
      </c>
      <c r="BX25" s="162" t="s">
        <v>126</v>
      </c>
      <c r="BY25" s="162" t="s">
        <v>321</v>
      </c>
      <c r="BZ25" s="162" t="s">
        <v>126</v>
      </c>
      <c r="CA25" s="162" t="s">
        <v>321</v>
      </c>
      <c r="CB25" s="162" t="s">
        <v>322</v>
      </c>
      <c r="CC25" s="162" t="s">
        <v>321</v>
      </c>
      <c r="CD25" s="162" t="s">
        <v>321</v>
      </c>
      <c r="CE25" s="162" t="s">
        <v>321</v>
      </c>
      <c r="CF25" s="162" t="s">
        <v>321</v>
      </c>
      <c r="CG25" s="162" t="s">
        <v>126</v>
      </c>
      <c r="CH25" s="162" t="s">
        <v>321</v>
      </c>
      <c r="CI25" s="162" t="s">
        <v>322</v>
      </c>
      <c r="CJ25" s="162" t="s">
        <v>321</v>
      </c>
      <c r="CK25" s="162" t="s">
        <v>126</v>
      </c>
      <c r="CL25" s="162" t="s">
        <v>321</v>
      </c>
      <c r="CM25" s="162" t="s">
        <v>321</v>
      </c>
      <c r="CN25" s="162" t="s">
        <v>321</v>
      </c>
      <c r="CO25" s="162" t="s">
        <v>321</v>
      </c>
      <c r="CP25" s="162" t="s">
        <v>321</v>
      </c>
      <c r="CQ25" s="162" t="s">
        <v>322</v>
      </c>
      <c r="CR25" s="162" t="s">
        <v>321</v>
      </c>
      <c r="CS25" s="162" t="s">
        <v>321</v>
      </c>
      <c r="CT25" s="162" t="s">
        <v>321</v>
      </c>
      <c r="CU25" s="162" t="s">
        <v>321</v>
      </c>
      <c r="CV25" s="162" t="s">
        <v>321</v>
      </c>
      <c r="CW25" s="162" t="s">
        <v>322</v>
      </c>
      <c r="CX25" s="162" t="s">
        <v>236</v>
      </c>
      <c r="CY25" s="162" t="s">
        <v>321</v>
      </c>
      <c r="CZ25" s="162" t="s">
        <v>127</v>
      </c>
      <c r="DA25" s="162" t="s">
        <v>127</v>
      </c>
      <c r="DB25" s="162" t="s">
        <v>321</v>
      </c>
      <c r="DC25" s="162" t="s">
        <v>321</v>
      </c>
      <c r="DD25" s="162" t="s">
        <v>321</v>
      </c>
      <c r="DE25" s="162" t="s">
        <v>321</v>
      </c>
      <c r="DF25" s="162" t="s">
        <v>321</v>
      </c>
      <c r="DG25" s="162" t="s">
        <v>321</v>
      </c>
      <c r="DH25" s="162" t="s">
        <v>321</v>
      </c>
      <c r="DI25" s="162" t="s">
        <v>321</v>
      </c>
      <c r="DJ25" s="162" t="s">
        <v>321</v>
      </c>
      <c r="DK25" s="162" t="s">
        <v>321</v>
      </c>
      <c r="DL25" s="162" t="s">
        <v>321</v>
      </c>
      <c r="DM25" s="162" t="s">
        <v>321</v>
      </c>
      <c r="DN25" s="162" t="s">
        <v>321</v>
      </c>
      <c r="DO25" s="162" t="s">
        <v>126</v>
      </c>
      <c r="DP25" s="162" t="s">
        <v>322</v>
      </c>
      <c r="DQ25" s="162" t="s">
        <v>321</v>
      </c>
      <c r="DR25" s="162" t="s">
        <v>321</v>
      </c>
      <c r="DS25" s="162" t="s">
        <v>126</v>
      </c>
      <c r="DT25" s="162" t="s">
        <v>321</v>
      </c>
      <c r="DU25" s="162" t="s">
        <v>126</v>
      </c>
      <c r="DV25" s="162" t="s">
        <v>126</v>
      </c>
      <c r="DW25" s="162" t="s">
        <v>321</v>
      </c>
      <c r="DX25" s="162" t="s">
        <v>321</v>
      </c>
      <c r="DY25" s="162" t="s">
        <v>321</v>
      </c>
      <c r="DZ25" s="162" t="s">
        <v>126</v>
      </c>
      <c r="EA25" s="162" t="s">
        <v>321</v>
      </c>
      <c r="EB25" s="162" t="s">
        <v>321</v>
      </c>
      <c r="EC25" s="162" t="s">
        <v>321</v>
      </c>
      <c r="ED25" s="162" t="s">
        <v>148</v>
      </c>
      <c r="EE25" s="162" t="s">
        <v>321</v>
      </c>
      <c r="EF25" s="162" t="s">
        <v>126</v>
      </c>
      <c r="EG25" s="162" t="s">
        <v>148</v>
      </c>
      <c r="EH25" s="162" t="s">
        <v>321</v>
      </c>
      <c r="EI25" s="162" t="s">
        <v>321</v>
      </c>
      <c r="EJ25" s="162" t="s">
        <v>321</v>
      </c>
      <c r="EK25" s="162" t="s">
        <v>321</v>
      </c>
      <c r="EL25" s="162" t="s">
        <v>321</v>
      </c>
      <c r="EM25" s="162" t="s">
        <v>321</v>
      </c>
      <c r="EN25" s="162" t="s">
        <v>321</v>
      </c>
      <c r="EO25" s="162" t="s">
        <v>321</v>
      </c>
      <c r="EP25" s="162" t="s">
        <v>321</v>
      </c>
      <c r="EQ25" s="162" t="s">
        <v>321</v>
      </c>
      <c r="ER25" s="162" t="s">
        <v>321</v>
      </c>
      <c r="ES25" s="162" t="s">
        <v>321</v>
      </c>
      <c r="ET25" s="162" t="s">
        <v>322</v>
      </c>
      <c r="EU25" s="162" t="s">
        <v>321</v>
      </c>
      <c r="EV25" s="162" t="s">
        <v>321</v>
      </c>
      <c r="EW25" s="162" t="s">
        <v>126</v>
      </c>
      <c r="EX25" s="162" t="s">
        <v>321</v>
      </c>
      <c r="EY25" s="162" t="s">
        <v>321</v>
      </c>
      <c r="EZ25" s="162" t="s">
        <v>321</v>
      </c>
      <c r="FA25" s="162" t="s">
        <v>321</v>
      </c>
      <c r="FB25" s="162" t="s">
        <v>321</v>
      </c>
      <c r="FC25" s="162" t="s">
        <v>321</v>
      </c>
      <c r="FD25" s="162" t="s">
        <v>322</v>
      </c>
      <c r="FE25" s="162" t="s">
        <v>321</v>
      </c>
      <c r="FF25" s="162" t="s">
        <v>322</v>
      </c>
      <c r="FG25" s="162" t="s">
        <v>130</v>
      </c>
      <c r="FH25" s="162" t="s">
        <v>321</v>
      </c>
      <c r="FI25" s="162" t="s">
        <v>321</v>
      </c>
      <c r="FJ25" s="162" t="s">
        <v>321</v>
      </c>
      <c r="FK25" s="162" t="s">
        <v>126</v>
      </c>
      <c r="FL25" s="162" t="s">
        <v>321</v>
      </c>
      <c r="FM25" s="162" t="s">
        <v>321</v>
      </c>
      <c r="FN25" s="162" t="s">
        <v>321</v>
      </c>
      <c r="FO25" s="162" t="s">
        <v>321</v>
      </c>
      <c r="FP25" s="162" t="s">
        <v>321</v>
      </c>
      <c r="FQ25" s="162" t="s">
        <v>322</v>
      </c>
      <c r="FR25" s="162" t="s">
        <v>321</v>
      </c>
      <c r="FS25" s="162" t="s">
        <v>321</v>
      </c>
      <c r="FT25" s="162" t="s">
        <v>126</v>
      </c>
      <c r="FU25" s="162" t="s">
        <v>321</v>
      </c>
      <c r="FV25" s="162" t="s">
        <v>148</v>
      </c>
      <c r="FW25" s="162" t="s">
        <v>321</v>
      </c>
      <c r="FX25" s="162" t="s">
        <v>321</v>
      </c>
      <c r="FY25" s="162" t="s">
        <v>321</v>
      </c>
      <c r="FZ25" s="162" t="s">
        <v>321</v>
      </c>
    </row>
    <row r="26" spans="1:182" s="163" customFormat="1" x14ac:dyDescent="0.2">
      <c r="A26" s="164" t="s">
        <v>9</v>
      </c>
      <c r="B26" s="166">
        <f>VLOOKUP(B25,'GOLFER MONEY WON'!$1:$1048576,3,FALSE)</f>
        <v>0</v>
      </c>
      <c r="C26" s="166">
        <f>VLOOKUP(C25,'GOLFER MONEY WON'!$1:$1048576,3,FALSE)</f>
        <v>0</v>
      </c>
      <c r="D26" s="166">
        <f>VLOOKUP(D25,'GOLFER MONEY WON'!$1:$1048576,3,FALSE)</f>
        <v>0</v>
      </c>
      <c r="E26" s="166">
        <f>VLOOKUP(E25,'GOLFER MONEY WON'!$1:$1048576,3,FALSE)</f>
        <v>0</v>
      </c>
      <c r="F26" s="166">
        <f>VLOOKUP(F25,'GOLFER MONEY WON'!$1:$1048576,3,FALSE)</f>
        <v>0</v>
      </c>
      <c r="G26" s="166">
        <f>VLOOKUP(G25,'GOLFER MONEY WON'!$1:$1048576,3,FALSE)</f>
        <v>0</v>
      </c>
      <c r="H26" s="166">
        <f>VLOOKUP(H25,'GOLFER MONEY WON'!$1:$1048576,3,FALSE)</f>
        <v>0</v>
      </c>
      <c r="I26" s="166">
        <f>VLOOKUP(I25,'GOLFER MONEY WON'!$1:$1048576,3,FALSE)</f>
        <v>0</v>
      </c>
      <c r="J26" s="166">
        <f>VLOOKUP(J25,'GOLFER MONEY WON'!$1:$1048576,3,FALSE)</f>
        <v>0</v>
      </c>
      <c r="K26" s="166">
        <f>VLOOKUP(K25,'GOLFER MONEY WON'!$1:$1048576,3,FALSE)</f>
        <v>0</v>
      </c>
      <c r="L26" s="166">
        <f>VLOOKUP(L25,'GOLFER MONEY WON'!$1:$1048576,3,FALSE)</f>
        <v>0</v>
      </c>
      <c r="M26" s="166">
        <f>VLOOKUP(M25,'GOLFER MONEY WON'!$1:$1048576,3,FALSE)</f>
        <v>0</v>
      </c>
      <c r="N26" s="166">
        <f>VLOOKUP(N25,'GOLFER MONEY WON'!$1:$1048576,3,FALSE)</f>
        <v>0</v>
      </c>
      <c r="O26" s="166">
        <f>VLOOKUP(O25,'GOLFER MONEY WON'!$1:$1048576,3,FALSE)</f>
        <v>0</v>
      </c>
      <c r="P26" s="166">
        <f>VLOOKUP(P25,'GOLFER MONEY WON'!$1:$1048576,3,FALSE)</f>
        <v>0</v>
      </c>
      <c r="Q26" s="166">
        <f>VLOOKUP(Q25,'GOLFER MONEY WON'!$1:$1048576,3,FALSE)</f>
        <v>0</v>
      </c>
      <c r="R26" s="166">
        <f>VLOOKUP(R25,'GOLFER MONEY WON'!$1:$1048576,3,FALSE)</f>
        <v>0</v>
      </c>
      <c r="S26" s="166">
        <f>VLOOKUP(S25,'GOLFER MONEY WON'!$1:$1048576,3,FALSE)</f>
        <v>0</v>
      </c>
      <c r="T26" s="166">
        <f>VLOOKUP(T25,'GOLFER MONEY WON'!$1:$1048576,3,FALSE)</f>
        <v>0</v>
      </c>
      <c r="U26" s="166">
        <f>VLOOKUP(U25,'GOLFER MONEY WON'!$1:$1048576,3,FALSE)</f>
        <v>0</v>
      </c>
      <c r="V26" s="166">
        <f>VLOOKUP(V25,'GOLFER MONEY WON'!$1:$1048576,3,FALSE)</f>
        <v>0</v>
      </c>
      <c r="W26" s="166">
        <f>VLOOKUP(W25,'GOLFER MONEY WON'!$1:$1048576,3,FALSE)</f>
        <v>0</v>
      </c>
      <c r="X26" s="166">
        <f>VLOOKUP(X25,'GOLFER MONEY WON'!$1:$1048576,3,FALSE)</f>
        <v>0</v>
      </c>
      <c r="Y26" s="166">
        <f>VLOOKUP(Y25,'GOLFER MONEY WON'!$1:$1048576,3,FALSE)</f>
        <v>0</v>
      </c>
      <c r="Z26" s="166">
        <f>VLOOKUP(Z25,'GOLFER MONEY WON'!$1:$1048576,3,FALSE)</f>
        <v>0</v>
      </c>
      <c r="AA26" s="166">
        <f>VLOOKUP(AA25,'GOLFER MONEY WON'!$1:$1048576,3,FALSE)</f>
        <v>0</v>
      </c>
      <c r="AB26" s="166">
        <f>VLOOKUP(AB25,'GOLFER MONEY WON'!$1:$1048576,3,FALSE)</f>
        <v>0</v>
      </c>
      <c r="AC26" s="166">
        <f>VLOOKUP(AC25,'GOLFER MONEY WON'!$1:$1048576,3,FALSE)</f>
        <v>0</v>
      </c>
      <c r="AD26" s="166">
        <f>VLOOKUP(AD25,'GOLFER MONEY WON'!$1:$1048576,3,FALSE)</f>
        <v>0</v>
      </c>
      <c r="AE26" s="166">
        <f>VLOOKUP(AE25,'GOLFER MONEY WON'!$1:$1048576,3,FALSE)</f>
        <v>0</v>
      </c>
      <c r="AF26" s="166">
        <f>VLOOKUP(AF25,'GOLFER MONEY WON'!$1:$1048576,3,FALSE)</f>
        <v>0</v>
      </c>
      <c r="AG26" s="166">
        <f>VLOOKUP(AG25,'GOLFER MONEY WON'!$1:$1048576,3,FALSE)</f>
        <v>0</v>
      </c>
      <c r="AH26" s="166">
        <f>VLOOKUP(AH25,'GOLFER MONEY WON'!$1:$1048576,3,FALSE)</f>
        <v>0</v>
      </c>
      <c r="AI26" s="166">
        <f>VLOOKUP(AI25,'GOLFER MONEY WON'!$1:$1048576,3,FALSE)</f>
        <v>0</v>
      </c>
      <c r="AJ26" s="166">
        <f>VLOOKUP(AJ25,'GOLFER MONEY WON'!$1:$1048576,3,FALSE)</f>
        <v>0</v>
      </c>
      <c r="AK26" s="166">
        <f>VLOOKUP(AK25,'GOLFER MONEY WON'!$1:$1048576,3,FALSE)</f>
        <v>0</v>
      </c>
      <c r="AL26" s="166">
        <f>VLOOKUP(AL25,'GOLFER MONEY WON'!$1:$1048576,3,FALSE)</f>
        <v>0</v>
      </c>
      <c r="AM26" s="166">
        <f>VLOOKUP(AM25,'GOLFER MONEY WON'!$1:$1048576,3,FALSE)</f>
        <v>0</v>
      </c>
      <c r="AN26" s="166">
        <f>VLOOKUP(AN25,'GOLFER MONEY WON'!$1:$1048576,3,FALSE)</f>
        <v>0</v>
      </c>
      <c r="AO26" s="166">
        <f>VLOOKUP(AO25,'GOLFER MONEY WON'!$1:$1048576,3,FALSE)</f>
        <v>0</v>
      </c>
      <c r="AP26" s="166">
        <f>VLOOKUP(AP25,'GOLFER MONEY WON'!$1:$1048576,3,FALSE)</f>
        <v>0</v>
      </c>
      <c r="AQ26" s="166">
        <f>VLOOKUP(AQ25,'GOLFER MONEY WON'!$1:$1048576,3,FALSE)</f>
        <v>0</v>
      </c>
      <c r="AR26" s="166">
        <f>VLOOKUP(AR25,'GOLFER MONEY WON'!$1:$1048576,3,FALSE)</f>
        <v>46080</v>
      </c>
      <c r="AS26" s="166">
        <f>VLOOKUP(AS25,'GOLFER MONEY WON'!$1:$1048576,3,FALSE)</f>
        <v>0</v>
      </c>
      <c r="AT26" s="166">
        <f>VLOOKUP(AT25,'GOLFER MONEY WON'!$1:$1048576,3,FALSE)</f>
        <v>0</v>
      </c>
      <c r="AU26" s="166">
        <f>VLOOKUP(AU25,'GOLFER MONEY WON'!$1:$1048576,3,FALSE)</f>
        <v>0</v>
      </c>
      <c r="AV26" s="166">
        <f>VLOOKUP(AV25,'GOLFER MONEY WON'!$1:$1048576,3,FALSE)</f>
        <v>0</v>
      </c>
      <c r="AW26" s="166">
        <f>VLOOKUP(AW25,'GOLFER MONEY WON'!$1:$1048576,3,FALSE)</f>
        <v>0</v>
      </c>
      <c r="AX26" s="166">
        <f>VLOOKUP(AX25,'GOLFER MONEY WON'!$1:$1048576,3,FALSE)</f>
        <v>0</v>
      </c>
      <c r="AY26" s="166">
        <f>VLOOKUP(AY25,'GOLFER MONEY WON'!$1:$1048576,3,FALSE)</f>
        <v>0</v>
      </c>
      <c r="AZ26" s="166">
        <f>VLOOKUP(AZ25,'GOLFER MONEY WON'!$1:$1048576,3,FALSE)</f>
        <v>0</v>
      </c>
      <c r="BA26" s="166">
        <f>VLOOKUP(BA25,'GOLFER MONEY WON'!$1:$1048576,3,FALSE)</f>
        <v>0</v>
      </c>
      <c r="BB26" s="166">
        <f>VLOOKUP(BB25,'GOLFER MONEY WON'!$1:$1048576,3,FALSE)</f>
        <v>0</v>
      </c>
      <c r="BC26" s="166">
        <f>VLOOKUP(BC25,'GOLFER MONEY WON'!$1:$1048576,3,FALSE)</f>
        <v>0</v>
      </c>
      <c r="BD26" s="166">
        <f>VLOOKUP(BD25,'GOLFER MONEY WON'!$1:$1048576,3,FALSE)</f>
        <v>0</v>
      </c>
      <c r="BE26" s="166">
        <f>VLOOKUP(BE25,'GOLFER MONEY WON'!$1:$1048576,3,FALSE)</f>
        <v>46080</v>
      </c>
      <c r="BF26" s="166">
        <f>VLOOKUP(BF25,'GOLFER MONEY WON'!$1:$1048576,3,FALSE)</f>
        <v>0</v>
      </c>
      <c r="BG26" s="166">
        <f>VLOOKUP(BG25,'GOLFER MONEY WON'!$1:$1048576,3,FALSE)</f>
        <v>0</v>
      </c>
      <c r="BH26" s="166">
        <f>VLOOKUP(BH25,'GOLFER MONEY WON'!$1:$1048576,3,FALSE)</f>
        <v>0</v>
      </c>
      <c r="BI26" s="166">
        <f>VLOOKUP(BI25,'GOLFER MONEY WON'!$1:$1048576,3,FALSE)</f>
        <v>0</v>
      </c>
      <c r="BJ26" s="166">
        <f>VLOOKUP(BJ25,'GOLFER MONEY WON'!$1:$1048576,3,FALSE)</f>
        <v>0</v>
      </c>
      <c r="BK26" s="166">
        <f>VLOOKUP(BK25,'GOLFER MONEY WON'!$1:$1048576,3,FALSE)</f>
        <v>0</v>
      </c>
      <c r="BL26" s="166">
        <f>VLOOKUP(BL25,'GOLFER MONEY WON'!$1:$1048576,3,FALSE)</f>
        <v>0</v>
      </c>
      <c r="BM26" s="166">
        <f>VLOOKUP(BM25,'GOLFER MONEY WON'!$1:$1048576,3,FALSE)</f>
        <v>0</v>
      </c>
      <c r="BN26" s="166">
        <f>VLOOKUP(BN25,'GOLFER MONEY WON'!$1:$1048576,3,FALSE)</f>
        <v>0</v>
      </c>
      <c r="BO26" s="166">
        <f>VLOOKUP(BO25,'GOLFER MONEY WON'!$1:$1048576,3,FALSE)</f>
        <v>0</v>
      </c>
      <c r="BP26" s="166">
        <f>VLOOKUP(BP25,'GOLFER MONEY WON'!$1:$1048576,3,FALSE)</f>
        <v>0</v>
      </c>
      <c r="BQ26" s="166">
        <f>VLOOKUP(BQ25,'GOLFER MONEY WON'!$1:$1048576,3,FALSE)</f>
        <v>0</v>
      </c>
      <c r="BR26" s="166">
        <f>VLOOKUP(BR25,'GOLFER MONEY WON'!$1:$1048576,3,FALSE)</f>
        <v>0</v>
      </c>
      <c r="BS26" s="166">
        <f>VLOOKUP(BS25,'GOLFER MONEY WON'!$1:$1048576,3,FALSE)</f>
        <v>0</v>
      </c>
      <c r="BT26" s="166">
        <f>VLOOKUP(BT25,'GOLFER MONEY WON'!$1:$1048576,3,FALSE)</f>
        <v>0</v>
      </c>
      <c r="BU26" s="166">
        <f>VLOOKUP(BU25,'GOLFER MONEY WON'!$1:$1048576,3,FALSE)</f>
        <v>0</v>
      </c>
      <c r="BV26" s="166">
        <f>VLOOKUP(BV25,'GOLFER MONEY WON'!$1:$1048576,3,FALSE)</f>
        <v>0</v>
      </c>
      <c r="BW26" s="166">
        <f>VLOOKUP(BW25,'GOLFER MONEY WON'!$1:$1048576,3,FALSE)</f>
        <v>0</v>
      </c>
      <c r="BX26" s="166">
        <f>VLOOKUP(BX25,'GOLFER MONEY WON'!$1:$1048576,3,FALSE)</f>
        <v>0</v>
      </c>
      <c r="BY26" s="166">
        <f>VLOOKUP(BY25,'GOLFER MONEY WON'!$1:$1048576,3,FALSE)</f>
        <v>0</v>
      </c>
      <c r="BZ26" s="166">
        <f>VLOOKUP(BZ25,'GOLFER MONEY WON'!$1:$1048576,3,FALSE)</f>
        <v>0</v>
      </c>
      <c r="CA26" s="166">
        <f>VLOOKUP(CA25,'GOLFER MONEY WON'!$1:$1048576,3,FALSE)</f>
        <v>0</v>
      </c>
      <c r="CB26" s="166">
        <f>VLOOKUP(CB25,'GOLFER MONEY WON'!$1:$1048576,3,FALSE)</f>
        <v>0</v>
      </c>
      <c r="CC26" s="166">
        <f>VLOOKUP(CC25,'GOLFER MONEY WON'!$1:$1048576,3,FALSE)</f>
        <v>0</v>
      </c>
      <c r="CD26" s="166">
        <f>VLOOKUP(CD25,'GOLFER MONEY WON'!$1:$1048576,3,FALSE)</f>
        <v>0</v>
      </c>
      <c r="CE26" s="166">
        <f>VLOOKUP(CE25,'GOLFER MONEY WON'!$1:$1048576,3,FALSE)</f>
        <v>0</v>
      </c>
      <c r="CF26" s="166">
        <f>VLOOKUP(CF25,'GOLFER MONEY WON'!$1:$1048576,3,FALSE)</f>
        <v>0</v>
      </c>
      <c r="CG26" s="166">
        <f>VLOOKUP(CG25,'GOLFER MONEY WON'!$1:$1048576,3,FALSE)</f>
        <v>0</v>
      </c>
      <c r="CH26" s="166">
        <f>VLOOKUP(CH25,'GOLFER MONEY WON'!$1:$1048576,3,FALSE)</f>
        <v>0</v>
      </c>
      <c r="CI26" s="166">
        <f>VLOOKUP(CI25,'GOLFER MONEY WON'!$1:$1048576,3,FALSE)</f>
        <v>0</v>
      </c>
      <c r="CJ26" s="166">
        <f>VLOOKUP(CJ25,'GOLFER MONEY WON'!$1:$1048576,3,FALSE)</f>
        <v>0</v>
      </c>
      <c r="CK26" s="166">
        <f>VLOOKUP(CK25,'GOLFER MONEY WON'!$1:$1048576,3,FALSE)</f>
        <v>0</v>
      </c>
      <c r="CL26" s="166">
        <f>VLOOKUP(CL25,'GOLFER MONEY WON'!$1:$1048576,3,FALSE)</f>
        <v>0</v>
      </c>
      <c r="CM26" s="166">
        <f>VLOOKUP(CM25,'GOLFER MONEY WON'!$1:$1048576,3,FALSE)</f>
        <v>0</v>
      </c>
      <c r="CN26" s="166">
        <f>VLOOKUP(CN25,'GOLFER MONEY WON'!$1:$1048576,3,FALSE)</f>
        <v>0</v>
      </c>
      <c r="CO26" s="166">
        <f>VLOOKUP(CO25,'GOLFER MONEY WON'!$1:$1048576,3,FALSE)</f>
        <v>0</v>
      </c>
      <c r="CP26" s="166">
        <f>VLOOKUP(CP25,'GOLFER MONEY WON'!$1:$1048576,3,FALSE)</f>
        <v>0</v>
      </c>
      <c r="CQ26" s="166">
        <f>VLOOKUP(CQ25,'GOLFER MONEY WON'!$1:$1048576,3,FALSE)</f>
        <v>0</v>
      </c>
      <c r="CR26" s="166">
        <f>VLOOKUP(CR25,'GOLFER MONEY WON'!$1:$1048576,3,FALSE)</f>
        <v>0</v>
      </c>
      <c r="CS26" s="166">
        <f>VLOOKUP(CS25,'GOLFER MONEY WON'!$1:$1048576,3,FALSE)</f>
        <v>0</v>
      </c>
      <c r="CT26" s="166">
        <f>VLOOKUP(CT25,'GOLFER MONEY WON'!$1:$1048576,3,FALSE)</f>
        <v>0</v>
      </c>
      <c r="CU26" s="166">
        <f>VLOOKUP(CU25,'GOLFER MONEY WON'!$1:$1048576,3,FALSE)</f>
        <v>0</v>
      </c>
      <c r="CV26" s="166">
        <f>VLOOKUP(CV25,'GOLFER MONEY WON'!$1:$1048576,3,FALSE)</f>
        <v>0</v>
      </c>
      <c r="CW26" s="166">
        <f>VLOOKUP(CW25,'GOLFER MONEY WON'!$1:$1048576,3,FALSE)</f>
        <v>0</v>
      </c>
      <c r="CX26" s="166">
        <f>VLOOKUP(CX25,'GOLFER MONEY WON'!$1:$1048576,3,FALSE)</f>
        <v>0</v>
      </c>
      <c r="CY26" s="166">
        <f>VLOOKUP(CY25,'GOLFER MONEY WON'!$1:$1048576,3,FALSE)</f>
        <v>0</v>
      </c>
      <c r="CZ26" s="166">
        <f>VLOOKUP(CZ25,'GOLFER MONEY WON'!$1:$1048576,3,FALSE)</f>
        <v>46080</v>
      </c>
      <c r="DA26" s="166">
        <f>VLOOKUP(DA25,'GOLFER MONEY WON'!$1:$1048576,3,FALSE)</f>
        <v>46080</v>
      </c>
      <c r="DB26" s="166">
        <f>VLOOKUP(DB25,'GOLFER MONEY WON'!$1:$1048576,3,FALSE)</f>
        <v>0</v>
      </c>
      <c r="DC26" s="166">
        <f>VLOOKUP(DC25,'GOLFER MONEY WON'!$1:$1048576,3,FALSE)</f>
        <v>0</v>
      </c>
      <c r="DD26" s="166">
        <f>VLOOKUP(DD25,'GOLFER MONEY WON'!$1:$1048576,3,FALSE)</f>
        <v>0</v>
      </c>
      <c r="DE26" s="166">
        <f>VLOOKUP(DE25,'GOLFER MONEY WON'!$1:$1048576,3,FALSE)</f>
        <v>0</v>
      </c>
      <c r="DF26" s="166">
        <f>VLOOKUP(DF25,'GOLFER MONEY WON'!$1:$1048576,3,FALSE)</f>
        <v>0</v>
      </c>
      <c r="DG26" s="166">
        <f>VLOOKUP(DG25,'GOLFER MONEY WON'!$1:$1048576,3,FALSE)</f>
        <v>0</v>
      </c>
      <c r="DH26" s="166">
        <f>VLOOKUP(DH25,'GOLFER MONEY WON'!$1:$1048576,3,FALSE)</f>
        <v>0</v>
      </c>
      <c r="DI26" s="166">
        <f>VLOOKUP(DI25,'GOLFER MONEY WON'!$1:$1048576,3,FALSE)</f>
        <v>0</v>
      </c>
      <c r="DJ26" s="166">
        <f>VLOOKUP(DJ25,'GOLFER MONEY WON'!$1:$1048576,3,FALSE)</f>
        <v>0</v>
      </c>
      <c r="DK26" s="166">
        <f>VLOOKUP(DK25,'GOLFER MONEY WON'!$1:$1048576,3,FALSE)</f>
        <v>0</v>
      </c>
      <c r="DL26" s="166">
        <f>VLOOKUP(DL25,'GOLFER MONEY WON'!$1:$1048576,3,FALSE)</f>
        <v>0</v>
      </c>
      <c r="DM26" s="166">
        <f>VLOOKUP(DM25,'GOLFER MONEY WON'!$1:$1048576,3,FALSE)</f>
        <v>0</v>
      </c>
      <c r="DN26" s="166">
        <f>VLOOKUP(DN25,'GOLFER MONEY WON'!$1:$1048576,3,FALSE)</f>
        <v>0</v>
      </c>
      <c r="DO26" s="166">
        <f>VLOOKUP(DO25,'GOLFER MONEY WON'!$1:$1048576,3,FALSE)</f>
        <v>0</v>
      </c>
      <c r="DP26" s="166">
        <f>VLOOKUP(DP25,'GOLFER MONEY WON'!$1:$1048576,3,FALSE)</f>
        <v>0</v>
      </c>
      <c r="DQ26" s="166">
        <f>VLOOKUP(DQ25,'GOLFER MONEY WON'!$1:$1048576,3,FALSE)</f>
        <v>0</v>
      </c>
      <c r="DR26" s="166">
        <f>VLOOKUP(DR25,'GOLFER MONEY WON'!$1:$1048576,3,FALSE)</f>
        <v>0</v>
      </c>
      <c r="DS26" s="166">
        <f>VLOOKUP(DS25,'GOLFER MONEY WON'!$1:$1048576,3,FALSE)</f>
        <v>0</v>
      </c>
      <c r="DT26" s="166">
        <f>VLOOKUP(DT25,'GOLFER MONEY WON'!$1:$1048576,3,FALSE)</f>
        <v>0</v>
      </c>
      <c r="DU26" s="166">
        <f>VLOOKUP(DU25,'GOLFER MONEY WON'!$1:$1048576,3,FALSE)</f>
        <v>0</v>
      </c>
      <c r="DV26" s="166">
        <f>VLOOKUP(DV25,'GOLFER MONEY WON'!$1:$1048576,3,FALSE)</f>
        <v>0</v>
      </c>
      <c r="DW26" s="166">
        <f>VLOOKUP(DW25,'GOLFER MONEY WON'!$1:$1048576,3,FALSE)</f>
        <v>0</v>
      </c>
      <c r="DX26" s="166">
        <f>VLOOKUP(DX25,'GOLFER MONEY WON'!$1:$1048576,3,FALSE)</f>
        <v>0</v>
      </c>
      <c r="DY26" s="166">
        <f>VLOOKUP(DY25,'GOLFER MONEY WON'!$1:$1048576,3,FALSE)</f>
        <v>0</v>
      </c>
      <c r="DZ26" s="166">
        <f>VLOOKUP(DZ25,'GOLFER MONEY WON'!$1:$1048576,3,FALSE)</f>
        <v>0</v>
      </c>
      <c r="EA26" s="166">
        <f>VLOOKUP(EA25,'GOLFER MONEY WON'!$1:$1048576,3,FALSE)</f>
        <v>0</v>
      </c>
      <c r="EB26" s="166">
        <f>VLOOKUP(EB25,'GOLFER MONEY WON'!$1:$1048576,3,FALSE)</f>
        <v>0</v>
      </c>
      <c r="EC26" s="166">
        <f>VLOOKUP(EC25,'GOLFER MONEY WON'!$1:$1048576,3,FALSE)</f>
        <v>0</v>
      </c>
      <c r="ED26" s="166">
        <f>VLOOKUP(ED25,'GOLFER MONEY WON'!$1:$1048576,3,FALSE)</f>
        <v>0</v>
      </c>
      <c r="EE26" s="166">
        <f>VLOOKUP(EE25,'GOLFER MONEY WON'!$1:$1048576,3,FALSE)</f>
        <v>0</v>
      </c>
      <c r="EF26" s="166">
        <f>VLOOKUP(EF25,'GOLFER MONEY WON'!$1:$1048576,3,FALSE)</f>
        <v>0</v>
      </c>
      <c r="EG26" s="166">
        <f>VLOOKUP(EG25,'GOLFER MONEY WON'!$1:$1048576,3,FALSE)</f>
        <v>0</v>
      </c>
      <c r="EH26" s="166">
        <f>VLOOKUP(EH25,'GOLFER MONEY WON'!$1:$1048576,3,FALSE)</f>
        <v>0</v>
      </c>
      <c r="EI26" s="166">
        <f>VLOOKUP(EI25,'GOLFER MONEY WON'!$1:$1048576,3,FALSE)</f>
        <v>0</v>
      </c>
      <c r="EJ26" s="166">
        <f>VLOOKUP(EJ25,'GOLFER MONEY WON'!$1:$1048576,3,FALSE)</f>
        <v>0</v>
      </c>
      <c r="EK26" s="166">
        <f>VLOOKUP(EK25,'GOLFER MONEY WON'!$1:$1048576,3,FALSE)</f>
        <v>0</v>
      </c>
      <c r="EL26" s="166">
        <f>VLOOKUP(EL25,'GOLFER MONEY WON'!$1:$1048576,3,FALSE)</f>
        <v>0</v>
      </c>
      <c r="EM26" s="166">
        <f>VLOOKUP(EM25,'GOLFER MONEY WON'!$1:$1048576,3,FALSE)</f>
        <v>0</v>
      </c>
      <c r="EN26" s="166">
        <f>VLOOKUP(EN25,'GOLFER MONEY WON'!$1:$1048576,3,FALSE)</f>
        <v>0</v>
      </c>
      <c r="EO26" s="166">
        <f>VLOOKUP(EO25,'GOLFER MONEY WON'!$1:$1048576,3,FALSE)</f>
        <v>0</v>
      </c>
      <c r="EP26" s="166">
        <f>VLOOKUP(EP25,'GOLFER MONEY WON'!$1:$1048576,3,FALSE)</f>
        <v>0</v>
      </c>
      <c r="EQ26" s="166">
        <f>VLOOKUP(EQ25,'GOLFER MONEY WON'!$1:$1048576,3,FALSE)</f>
        <v>0</v>
      </c>
      <c r="ER26" s="166">
        <f>VLOOKUP(ER25,'GOLFER MONEY WON'!$1:$1048576,3,FALSE)</f>
        <v>0</v>
      </c>
      <c r="ES26" s="166">
        <f>VLOOKUP(ES25,'GOLFER MONEY WON'!$1:$1048576,3,FALSE)</f>
        <v>0</v>
      </c>
      <c r="ET26" s="166">
        <f>VLOOKUP(ET25,'GOLFER MONEY WON'!$1:$1048576,3,FALSE)</f>
        <v>0</v>
      </c>
      <c r="EU26" s="166">
        <f>VLOOKUP(EU25,'GOLFER MONEY WON'!$1:$1048576,3,FALSE)</f>
        <v>0</v>
      </c>
      <c r="EV26" s="166">
        <f>VLOOKUP(EV25,'GOLFER MONEY WON'!$1:$1048576,3,FALSE)</f>
        <v>0</v>
      </c>
      <c r="EW26" s="166">
        <f>VLOOKUP(EW25,'GOLFER MONEY WON'!$1:$1048576,3,FALSE)</f>
        <v>0</v>
      </c>
      <c r="EX26" s="166">
        <f>VLOOKUP(EX25,'GOLFER MONEY WON'!$1:$1048576,3,FALSE)</f>
        <v>0</v>
      </c>
      <c r="EY26" s="166">
        <f>VLOOKUP(EY25,'GOLFER MONEY WON'!$1:$1048576,3,FALSE)</f>
        <v>0</v>
      </c>
      <c r="EZ26" s="166">
        <f>VLOOKUP(EZ25,'GOLFER MONEY WON'!$1:$1048576,3,FALSE)</f>
        <v>0</v>
      </c>
      <c r="FA26" s="166">
        <f>VLOOKUP(FA25,'GOLFER MONEY WON'!$1:$1048576,3,FALSE)</f>
        <v>0</v>
      </c>
      <c r="FB26" s="166">
        <f>VLOOKUP(FB25,'GOLFER MONEY WON'!$1:$1048576,3,FALSE)</f>
        <v>0</v>
      </c>
      <c r="FC26" s="166">
        <f>VLOOKUP(FC25,'GOLFER MONEY WON'!$1:$1048576,3,FALSE)</f>
        <v>0</v>
      </c>
      <c r="FD26" s="166">
        <f>VLOOKUP(FD25,'GOLFER MONEY WON'!$1:$1048576,3,FALSE)</f>
        <v>0</v>
      </c>
      <c r="FE26" s="166">
        <f>VLOOKUP(FE25,'GOLFER MONEY WON'!$1:$1048576,3,FALSE)</f>
        <v>0</v>
      </c>
      <c r="FF26" s="166">
        <f>VLOOKUP(FF25,'GOLFER MONEY WON'!$1:$1048576,3,FALSE)</f>
        <v>0</v>
      </c>
      <c r="FG26" s="166">
        <f>VLOOKUP(FG25,'GOLFER MONEY WON'!$1:$1048576,3,FALSE)</f>
        <v>0</v>
      </c>
      <c r="FH26" s="166">
        <f>VLOOKUP(FH25,'GOLFER MONEY WON'!$1:$1048576,3,FALSE)</f>
        <v>0</v>
      </c>
      <c r="FI26" s="166">
        <f>VLOOKUP(FI25,'GOLFER MONEY WON'!$1:$1048576,3,FALSE)</f>
        <v>0</v>
      </c>
      <c r="FJ26" s="166">
        <f>VLOOKUP(FJ25,'GOLFER MONEY WON'!$1:$1048576,3,FALSE)</f>
        <v>0</v>
      </c>
      <c r="FK26" s="166">
        <f>VLOOKUP(FK25,'GOLFER MONEY WON'!$1:$1048576,3,FALSE)</f>
        <v>0</v>
      </c>
      <c r="FL26" s="166">
        <f>VLOOKUP(FL25,'GOLFER MONEY WON'!$1:$1048576,3,FALSE)</f>
        <v>0</v>
      </c>
      <c r="FM26" s="166">
        <f>VLOOKUP(FM25,'GOLFER MONEY WON'!$1:$1048576,3,FALSE)</f>
        <v>0</v>
      </c>
      <c r="FN26" s="166">
        <f>VLOOKUP(FN25,'GOLFER MONEY WON'!$1:$1048576,3,FALSE)</f>
        <v>0</v>
      </c>
      <c r="FO26" s="166">
        <f>VLOOKUP(FO25,'GOLFER MONEY WON'!$1:$1048576,3,FALSE)</f>
        <v>0</v>
      </c>
      <c r="FP26" s="166">
        <f>VLOOKUP(FP25,'GOLFER MONEY WON'!$1:$1048576,3,FALSE)</f>
        <v>0</v>
      </c>
      <c r="FQ26" s="166">
        <f>VLOOKUP(FQ25,'GOLFER MONEY WON'!$1:$1048576,3,FALSE)</f>
        <v>0</v>
      </c>
      <c r="FR26" s="166">
        <f>VLOOKUP(FR25,'GOLFER MONEY WON'!$1:$1048576,3,FALSE)</f>
        <v>0</v>
      </c>
      <c r="FS26" s="166">
        <f>VLOOKUP(FS25,'GOLFER MONEY WON'!$1:$1048576,3,FALSE)</f>
        <v>0</v>
      </c>
      <c r="FT26" s="166">
        <f>VLOOKUP(FT25,'GOLFER MONEY WON'!$1:$1048576,3,FALSE)</f>
        <v>0</v>
      </c>
      <c r="FU26" s="166">
        <f>VLOOKUP(FU25,'GOLFER MONEY WON'!$1:$1048576,3,FALSE)</f>
        <v>0</v>
      </c>
      <c r="FV26" s="166">
        <f>VLOOKUP(FV25,'GOLFER MONEY WON'!$1:$1048576,3,FALSE)</f>
        <v>0</v>
      </c>
      <c r="FW26" s="166">
        <f>VLOOKUP(FW25,'GOLFER MONEY WON'!$1:$1048576,3,FALSE)</f>
        <v>0</v>
      </c>
      <c r="FX26" s="166">
        <f>VLOOKUP(FX25,'GOLFER MONEY WON'!$1:$1048576,3,FALSE)</f>
        <v>0</v>
      </c>
      <c r="FY26" s="166">
        <f>VLOOKUP(FY25,'GOLFER MONEY WON'!$1:$1048576,3,FALSE)</f>
        <v>0</v>
      </c>
      <c r="FZ26" s="166">
        <f>VLOOKUP(FZ25,'GOLFER MONEY WON'!$1:$1048576,3,FALSE)</f>
        <v>0</v>
      </c>
    </row>
    <row r="27" spans="1:182" s="163" customFormat="1" x14ac:dyDescent="0.2">
      <c r="A27" s="160" t="s">
        <v>9</v>
      </c>
      <c r="B27" s="161" t="s">
        <v>236</v>
      </c>
      <c r="C27" s="162" t="s">
        <v>236</v>
      </c>
      <c r="D27" s="162" t="s">
        <v>236</v>
      </c>
      <c r="E27" s="162" t="s">
        <v>126</v>
      </c>
      <c r="F27" s="162" t="s">
        <v>236</v>
      </c>
      <c r="G27" s="162" t="s">
        <v>236</v>
      </c>
      <c r="H27" s="162" t="s">
        <v>236</v>
      </c>
      <c r="I27" s="162" t="s">
        <v>236</v>
      </c>
      <c r="J27" s="162" t="s">
        <v>236</v>
      </c>
      <c r="K27" s="162" t="s">
        <v>236</v>
      </c>
      <c r="L27" s="162" t="s">
        <v>236</v>
      </c>
      <c r="M27" s="162" t="s">
        <v>236</v>
      </c>
      <c r="N27" s="162" t="s">
        <v>236</v>
      </c>
      <c r="O27" s="162" t="s">
        <v>236</v>
      </c>
      <c r="P27" s="162" t="s">
        <v>236</v>
      </c>
      <c r="Q27" s="162" t="s">
        <v>236</v>
      </c>
      <c r="R27" s="162" t="s">
        <v>236</v>
      </c>
      <c r="S27" s="162" t="s">
        <v>236</v>
      </c>
      <c r="T27" s="162" t="s">
        <v>236</v>
      </c>
      <c r="U27" s="162" t="s">
        <v>236</v>
      </c>
      <c r="V27" s="162" t="s">
        <v>236</v>
      </c>
      <c r="W27" s="162" t="s">
        <v>236</v>
      </c>
      <c r="X27" s="162" t="s">
        <v>236</v>
      </c>
      <c r="Y27" s="162" t="s">
        <v>236</v>
      </c>
      <c r="Z27" s="162" t="s">
        <v>236</v>
      </c>
      <c r="AA27" s="162" t="s">
        <v>236</v>
      </c>
      <c r="AB27" s="162" t="s">
        <v>236</v>
      </c>
      <c r="AC27" s="162" t="s">
        <v>236</v>
      </c>
      <c r="AD27" s="162" t="s">
        <v>236</v>
      </c>
      <c r="AE27" s="162" t="s">
        <v>127</v>
      </c>
      <c r="AF27" s="162" t="s">
        <v>236</v>
      </c>
      <c r="AG27" s="162" t="s">
        <v>236</v>
      </c>
      <c r="AH27" s="162" t="s">
        <v>236</v>
      </c>
      <c r="AI27" s="162" t="s">
        <v>236</v>
      </c>
      <c r="AJ27" s="162" t="s">
        <v>236</v>
      </c>
      <c r="AK27" s="162" t="s">
        <v>236</v>
      </c>
      <c r="AL27" s="162" t="s">
        <v>236</v>
      </c>
      <c r="AM27" s="162" t="s">
        <v>236</v>
      </c>
      <c r="AN27" s="162" t="s">
        <v>236</v>
      </c>
      <c r="AO27" s="162" t="s">
        <v>236</v>
      </c>
      <c r="AP27" s="162" t="s">
        <v>236</v>
      </c>
      <c r="AQ27" s="162" t="s">
        <v>236</v>
      </c>
      <c r="AR27" s="162" t="s">
        <v>236</v>
      </c>
      <c r="AS27" s="162" t="s">
        <v>236</v>
      </c>
      <c r="AT27" s="162" t="s">
        <v>236</v>
      </c>
      <c r="AU27" s="162" t="s">
        <v>236</v>
      </c>
      <c r="AV27" s="162" t="s">
        <v>236</v>
      </c>
      <c r="AW27" s="162" t="s">
        <v>236</v>
      </c>
      <c r="AX27" s="162" t="s">
        <v>236</v>
      </c>
      <c r="AY27" s="162" t="s">
        <v>131</v>
      </c>
      <c r="AZ27" s="162" t="s">
        <v>236</v>
      </c>
      <c r="BA27" s="162" t="s">
        <v>236</v>
      </c>
      <c r="BB27" s="162" t="s">
        <v>236</v>
      </c>
      <c r="BC27" s="162" t="s">
        <v>148</v>
      </c>
      <c r="BD27" s="162" t="s">
        <v>236</v>
      </c>
      <c r="BE27" s="162" t="s">
        <v>236</v>
      </c>
      <c r="BF27" s="162" t="s">
        <v>236</v>
      </c>
      <c r="BG27" s="162" t="s">
        <v>236</v>
      </c>
      <c r="BH27" s="162" t="s">
        <v>236</v>
      </c>
      <c r="BI27" s="162" t="s">
        <v>236</v>
      </c>
      <c r="BJ27" s="162" t="s">
        <v>236</v>
      </c>
      <c r="BK27" s="162" t="s">
        <v>236</v>
      </c>
      <c r="BL27" s="162" t="s">
        <v>236</v>
      </c>
      <c r="BM27" s="162" t="s">
        <v>236</v>
      </c>
      <c r="BN27" s="162" t="s">
        <v>236</v>
      </c>
      <c r="BO27" s="162" t="s">
        <v>236</v>
      </c>
      <c r="BP27" s="162" t="s">
        <v>236</v>
      </c>
      <c r="BQ27" s="162" t="s">
        <v>236</v>
      </c>
      <c r="BR27" s="162" t="s">
        <v>236</v>
      </c>
      <c r="BS27" s="162" t="s">
        <v>236</v>
      </c>
      <c r="BT27" s="162" t="s">
        <v>236</v>
      </c>
      <c r="BU27" s="162" t="s">
        <v>236</v>
      </c>
      <c r="BV27" s="162" t="s">
        <v>236</v>
      </c>
      <c r="BW27" s="162" t="s">
        <v>236</v>
      </c>
      <c r="BX27" s="162" t="s">
        <v>127</v>
      </c>
      <c r="BY27" s="162" t="s">
        <v>236</v>
      </c>
      <c r="BZ27" s="162" t="s">
        <v>236</v>
      </c>
      <c r="CA27" s="162" t="s">
        <v>236</v>
      </c>
      <c r="CB27" s="162" t="s">
        <v>236</v>
      </c>
      <c r="CC27" s="162" t="s">
        <v>322</v>
      </c>
      <c r="CD27" s="162" t="s">
        <v>236</v>
      </c>
      <c r="CE27" s="162" t="s">
        <v>236</v>
      </c>
      <c r="CF27" s="162" t="s">
        <v>236</v>
      </c>
      <c r="CG27" s="162" t="s">
        <v>128</v>
      </c>
      <c r="CH27" s="162" t="s">
        <v>236</v>
      </c>
      <c r="CI27" s="162" t="s">
        <v>236</v>
      </c>
      <c r="CJ27" s="162" t="s">
        <v>128</v>
      </c>
      <c r="CK27" s="162" t="s">
        <v>148</v>
      </c>
      <c r="CL27" s="162" t="s">
        <v>236</v>
      </c>
      <c r="CM27" s="162" t="s">
        <v>236</v>
      </c>
      <c r="CN27" s="162" t="s">
        <v>236</v>
      </c>
      <c r="CO27" s="162" t="s">
        <v>236</v>
      </c>
      <c r="CP27" s="162" t="s">
        <v>236</v>
      </c>
      <c r="CQ27" s="162" t="s">
        <v>236</v>
      </c>
      <c r="CR27" s="162" t="s">
        <v>236</v>
      </c>
      <c r="CS27" s="162" t="s">
        <v>236</v>
      </c>
      <c r="CT27" s="162" t="s">
        <v>236</v>
      </c>
      <c r="CU27" s="162" t="s">
        <v>236</v>
      </c>
      <c r="CV27" s="162" t="s">
        <v>236</v>
      </c>
      <c r="CW27" s="162" t="s">
        <v>236</v>
      </c>
      <c r="CX27" s="162" t="s">
        <v>131</v>
      </c>
      <c r="CY27" s="162" t="s">
        <v>236</v>
      </c>
      <c r="CZ27" s="162" t="s">
        <v>236</v>
      </c>
      <c r="DA27" s="162" t="s">
        <v>131</v>
      </c>
      <c r="DB27" s="162" t="s">
        <v>236</v>
      </c>
      <c r="DC27" s="162" t="s">
        <v>236</v>
      </c>
      <c r="DD27" s="162" t="s">
        <v>236</v>
      </c>
      <c r="DE27" s="162" t="s">
        <v>236</v>
      </c>
      <c r="DF27" s="162" t="s">
        <v>236</v>
      </c>
      <c r="DG27" s="162" t="s">
        <v>236</v>
      </c>
      <c r="DH27" s="162" t="s">
        <v>236</v>
      </c>
      <c r="DI27" s="162" t="s">
        <v>236</v>
      </c>
      <c r="DJ27" s="162" t="s">
        <v>236</v>
      </c>
      <c r="DK27" s="162" t="s">
        <v>236</v>
      </c>
      <c r="DL27" s="162" t="s">
        <v>236</v>
      </c>
      <c r="DM27" s="162" t="s">
        <v>236</v>
      </c>
      <c r="DN27" s="162" t="s">
        <v>236</v>
      </c>
      <c r="DO27" s="162" t="s">
        <v>236</v>
      </c>
      <c r="DP27" s="162" t="s">
        <v>236</v>
      </c>
      <c r="DQ27" s="162" t="s">
        <v>236</v>
      </c>
      <c r="DR27" s="162" t="s">
        <v>236</v>
      </c>
      <c r="DS27" s="162" t="s">
        <v>127</v>
      </c>
      <c r="DT27" s="162" t="s">
        <v>236</v>
      </c>
      <c r="DU27" s="162" t="s">
        <v>236</v>
      </c>
      <c r="DV27" s="162" t="s">
        <v>236</v>
      </c>
      <c r="DW27" s="162" t="s">
        <v>236</v>
      </c>
      <c r="DX27" s="162" t="s">
        <v>236</v>
      </c>
      <c r="DY27" s="162" t="s">
        <v>236</v>
      </c>
      <c r="DZ27" s="162" t="s">
        <v>236</v>
      </c>
      <c r="EA27" s="162" t="s">
        <v>322</v>
      </c>
      <c r="EB27" s="162" t="s">
        <v>236</v>
      </c>
      <c r="EC27" s="162" t="s">
        <v>236</v>
      </c>
      <c r="ED27" s="162" t="s">
        <v>236</v>
      </c>
      <c r="EE27" s="162" t="s">
        <v>236</v>
      </c>
      <c r="EF27" s="162" t="s">
        <v>236</v>
      </c>
      <c r="EG27" s="162" t="s">
        <v>128</v>
      </c>
      <c r="EH27" s="162" t="s">
        <v>236</v>
      </c>
      <c r="EI27" s="162" t="s">
        <v>236</v>
      </c>
      <c r="EJ27" s="162" t="s">
        <v>236</v>
      </c>
      <c r="EK27" s="162" t="s">
        <v>236</v>
      </c>
      <c r="EL27" s="162" t="s">
        <v>236</v>
      </c>
      <c r="EM27" s="162" t="s">
        <v>236</v>
      </c>
      <c r="EN27" s="162" t="s">
        <v>236</v>
      </c>
      <c r="EO27" s="162" t="s">
        <v>236</v>
      </c>
      <c r="EP27" s="162" t="s">
        <v>236</v>
      </c>
      <c r="EQ27" s="162" t="s">
        <v>236</v>
      </c>
      <c r="ER27" s="162" t="s">
        <v>236</v>
      </c>
      <c r="ES27" s="162" t="s">
        <v>236</v>
      </c>
      <c r="ET27" s="162" t="s">
        <v>236</v>
      </c>
      <c r="EU27" s="162" t="s">
        <v>236</v>
      </c>
      <c r="EV27" s="162" t="s">
        <v>236</v>
      </c>
      <c r="EW27" s="162" t="s">
        <v>127</v>
      </c>
      <c r="EX27" s="162" t="s">
        <v>236</v>
      </c>
      <c r="EY27" s="162" t="s">
        <v>236</v>
      </c>
      <c r="EZ27" s="162" t="s">
        <v>236</v>
      </c>
      <c r="FA27" s="162" t="s">
        <v>236</v>
      </c>
      <c r="FB27" s="162" t="s">
        <v>236</v>
      </c>
      <c r="FC27" s="162" t="s">
        <v>236</v>
      </c>
      <c r="FD27" s="162" t="s">
        <v>236</v>
      </c>
      <c r="FE27" s="162" t="s">
        <v>236</v>
      </c>
      <c r="FF27" s="162" t="s">
        <v>236</v>
      </c>
      <c r="FG27" s="162" t="s">
        <v>131</v>
      </c>
      <c r="FH27" s="162" t="s">
        <v>236</v>
      </c>
      <c r="FI27" s="162" t="s">
        <v>236</v>
      </c>
      <c r="FJ27" s="162" t="s">
        <v>236</v>
      </c>
      <c r="FK27" s="162" t="s">
        <v>236</v>
      </c>
      <c r="FL27" s="162" t="s">
        <v>236</v>
      </c>
      <c r="FM27" s="162" t="s">
        <v>236</v>
      </c>
      <c r="FN27" s="162" t="s">
        <v>236</v>
      </c>
      <c r="FO27" s="162" t="s">
        <v>236</v>
      </c>
      <c r="FP27" s="162" t="s">
        <v>236</v>
      </c>
      <c r="FQ27" s="162" t="s">
        <v>236</v>
      </c>
      <c r="FR27" s="162" t="s">
        <v>236</v>
      </c>
      <c r="FS27" s="162" t="s">
        <v>236</v>
      </c>
      <c r="FT27" s="162" t="s">
        <v>127</v>
      </c>
      <c r="FU27" s="162" t="s">
        <v>236</v>
      </c>
      <c r="FV27" s="162" t="s">
        <v>236</v>
      </c>
      <c r="FW27" s="162" t="s">
        <v>236</v>
      </c>
      <c r="FX27" s="162" t="s">
        <v>236</v>
      </c>
      <c r="FY27" s="162" t="s">
        <v>236</v>
      </c>
      <c r="FZ27" s="162" t="s">
        <v>322</v>
      </c>
    </row>
    <row r="28" spans="1:182" s="163" customFormat="1" x14ac:dyDescent="0.2">
      <c r="A28" s="164" t="s">
        <v>9</v>
      </c>
      <c r="B28" s="165">
        <f>VLOOKUP(B27,'GOLFER MONEY WON'!$1:$1048576,3,FALSE)</f>
        <v>0</v>
      </c>
      <c r="C28" s="166">
        <f>VLOOKUP(C27,'GOLFER MONEY WON'!$1:$1048576,3,FALSE)</f>
        <v>0</v>
      </c>
      <c r="D28" s="166">
        <f>VLOOKUP(D27,'GOLFER MONEY WON'!$1:$1048576,3,FALSE)</f>
        <v>0</v>
      </c>
      <c r="E28" s="166">
        <f>VLOOKUP(E27,'GOLFER MONEY WON'!$1:$1048576,3,FALSE)</f>
        <v>0</v>
      </c>
      <c r="F28" s="166">
        <f>VLOOKUP(F27,'GOLFER MONEY WON'!$1:$1048576,3,FALSE)</f>
        <v>0</v>
      </c>
      <c r="G28" s="166">
        <f>VLOOKUP(G27,'GOLFER MONEY WON'!$1:$1048576,3,FALSE)</f>
        <v>0</v>
      </c>
      <c r="H28" s="166">
        <f>VLOOKUP(H27,'GOLFER MONEY WON'!$1:$1048576,3,FALSE)</f>
        <v>0</v>
      </c>
      <c r="I28" s="166">
        <f>VLOOKUP(I27,'GOLFER MONEY WON'!$1:$1048576,3,FALSE)</f>
        <v>0</v>
      </c>
      <c r="J28" s="166">
        <f>VLOOKUP(J27,'GOLFER MONEY WON'!$1:$1048576,3,FALSE)</f>
        <v>0</v>
      </c>
      <c r="K28" s="166">
        <f>VLOOKUP(K27,'GOLFER MONEY WON'!$1:$1048576,3,FALSE)</f>
        <v>0</v>
      </c>
      <c r="L28" s="166">
        <f>VLOOKUP(L27,'GOLFER MONEY WON'!$1:$1048576,3,FALSE)</f>
        <v>0</v>
      </c>
      <c r="M28" s="166">
        <f>VLOOKUP(M27,'GOLFER MONEY WON'!$1:$1048576,3,FALSE)</f>
        <v>0</v>
      </c>
      <c r="N28" s="166">
        <f>VLOOKUP(N27,'GOLFER MONEY WON'!$1:$1048576,3,FALSE)</f>
        <v>0</v>
      </c>
      <c r="O28" s="166">
        <f>VLOOKUP(O27,'GOLFER MONEY WON'!$1:$1048576,3,FALSE)</f>
        <v>0</v>
      </c>
      <c r="P28" s="166">
        <f>VLOOKUP(P27,'GOLFER MONEY WON'!$1:$1048576,3,FALSE)</f>
        <v>0</v>
      </c>
      <c r="Q28" s="166">
        <f>VLOOKUP(Q27,'GOLFER MONEY WON'!$1:$1048576,3,FALSE)</f>
        <v>0</v>
      </c>
      <c r="R28" s="166">
        <f>VLOOKUP(R27,'GOLFER MONEY WON'!$1:$1048576,3,FALSE)</f>
        <v>0</v>
      </c>
      <c r="S28" s="166">
        <f>VLOOKUP(S27,'GOLFER MONEY WON'!$1:$1048576,3,FALSE)</f>
        <v>0</v>
      </c>
      <c r="T28" s="166">
        <f>VLOOKUP(T27,'GOLFER MONEY WON'!$1:$1048576,3,FALSE)</f>
        <v>0</v>
      </c>
      <c r="U28" s="166">
        <f>VLOOKUP(U27,'GOLFER MONEY WON'!$1:$1048576,3,FALSE)</f>
        <v>0</v>
      </c>
      <c r="V28" s="166">
        <f>VLOOKUP(V27,'GOLFER MONEY WON'!$1:$1048576,3,FALSE)</f>
        <v>0</v>
      </c>
      <c r="W28" s="166">
        <f>VLOOKUP(W27,'GOLFER MONEY WON'!$1:$1048576,3,FALSE)</f>
        <v>0</v>
      </c>
      <c r="X28" s="166">
        <f>VLOOKUP(X27,'GOLFER MONEY WON'!$1:$1048576,3,FALSE)</f>
        <v>0</v>
      </c>
      <c r="Y28" s="166">
        <f>VLOOKUP(Y27,'GOLFER MONEY WON'!$1:$1048576,3,FALSE)</f>
        <v>0</v>
      </c>
      <c r="Z28" s="166">
        <f>VLOOKUP(Z27,'GOLFER MONEY WON'!$1:$1048576,3,FALSE)</f>
        <v>0</v>
      </c>
      <c r="AA28" s="166">
        <f>VLOOKUP(AA27,'GOLFER MONEY WON'!$1:$1048576,3,FALSE)</f>
        <v>0</v>
      </c>
      <c r="AB28" s="166">
        <f>VLOOKUP(AB27,'GOLFER MONEY WON'!$1:$1048576,3,FALSE)</f>
        <v>0</v>
      </c>
      <c r="AC28" s="166">
        <f>VLOOKUP(AC27,'GOLFER MONEY WON'!$1:$1048576,3,FALSE)</f>
        <v>0</v>
      </c>
      <c r="AD28" s="166">
        <f>VLOOKUP(AD27,'GOLFER MONEY WON'!$1:$1048576,3,FALSE)</f>
        <v>0</v>
      </c>
      <c r="AE28" s="166">
        <f>VLOOKUP(AE27,'GOLFER MONEY WON'!$1:$1048576,3,FALSE)</f>
        <v>46080</v>
      </c>
      <c r="AF28" s="166">
        <f>VLOOKUP(AF27,'GOLFER MONEY WON'!$1:$1048576,3,FALSE)</f>
        <v>0</v>
      </c>
      <c r="AG28" s="166">
        <f>VLOOKUP(AG27,'GOLFER MONEY WON'!$1:$1048576,3,FALSE)</f>
        <v>0</v>
      </c>
      <c r="AH28" s="166">
        <f>VLOOKUP(AH27,'GOLFER MONEY WON'!$1:$1048576,3,FALSE)</f>
        <v>0</v>
      </c>
      <c r="AI28" s="166">
        <f>VLOOKUP(AI27,'GOLFER MONEY WON'!$1:$1048576,3,FALSE)</f>
        <v>0</v>
      </c>
      <c r="AJ28" s="166">
        <f>VLOOKUP(AJ27,'GOLFER MONEY WON'!$1:$1048576,3,FALSE)</f>
        <v>0</v>
      </c>
      <c r="AK28" s="166">
        <f>VLOOKUP(AK27,'GOLFER MONEY WON'!$1:$1048576,3,FALSE)</f>
        <v>0</v>
      </c>
      <c r="AL28" s="166">
        <f>VLOOKUP(AL27,'GOLFER MONEY WON'!$1:$1048576,3,FALSE)</f>
        <v>0</v>
      </c>
      <c r="AM28" s="166">
        <f>VLOOKUP(AM27,'GOLFER MONEY WON'!$1:$1048576,3,FALSE)</f>
        <v>0</v>
      </c>
      <c r="AN28" s="166">
        <f>VLOOKUP(AN27,'GOLFER MONEY WON'!$1:$1048576,3,FALSE)</f>
        <v>0</v>
      </c>
      <c r="AO28" s="166">
        <f>VLOOKUP(AO27,'GOLFER MONEY WON'!$1:$1048576,3,FALSE)</f>
        <v>0</v>
      </c>
      <c r="AP28" s="166">
        <f>VLOOKUP(AP27,'GOLFER MONEY WON'!$1:$1048576,3,FALSE)</f>
        <v>0</v>
      </c>
      <c r="AQ28" s="166">
        <f>VLOOKUP(AQ27,'GOLFER MONEY WON'!$1:$1048576,3,FALSE)</f>
        <v>0</v>
      </c>
      <c r="AR28" s="166">
        <f>VLOOKUP(AR27,'GOLFER MONEY WON'!$1:$1048576,3,FALSE)</f>
        <v>0</v>
      </c>
      <c r="AS28" s="166">
        <f>VLOOKUP(AS27,'GOLFER MONEY WON'!$1:$1048576,3,FALSE)</f>
        <v>0</v>
      </c>
      <c r="AT28" s="166">
        <f>VLOOKUP(AT27,'GOLFER MONEY WON'!$1:$1048576,3,FALSE)</f>
        <v>0</v>
      </c>
      <c r="AU28" s="166">
        <f>VLOOKUP(AU27,'GOLFER MONEY WON'!$1:$1048576,3,FALSE)</f>
        <v>0</v>
      </c>
      <c r="AV28" s="166">
        <f>VLOOKUP(AV27,'GOLFER MONEY WON'!$1:$1048576,3,FALSE)</f>
        <v>0</v>
      </c>
      <c r="AW28" s="166">
        <f>VLOOKUP(AW27,'GOLFER MONEY WON'!$1:$1048576,3,FALSE)</f>
        <v>0</v>
      </c>
      <c r="AX28" s="166">
        <f>VLOOKUP(AX27,'GOLFER MONEY WON'!$1:$1048576,3,FALSE)</f>
        <v>0</v>
      </c>
      <c r="AY28" s="166">
        <f>VLOOKUP(AY27,'GOLFER MONEY WON'!$1:$1048576,3,FALSE)</f>
        <v>0</v>
      </c>
      <c r="AZ28" s="166">
        <f>VLOOKUP(AZ27,'GOLFER MONEY WON'!$1:$1048576,3,FALSE)</f>
        <v>0</v>
      </c>
      <c r="BA28" s="166">
        <f>VLOOKUP(BA27,'GOLFER MONEY WON'!$1:$1048576,3,FALSE)</f>
        <v>0</v>
      </c>
      <c r="BB28" s="166">
        <f>VLOOKUP(BB27,'GOLFER MONEY WON'!$1:$1048576,3,FALSE)</f>
        <v>0</v>
      </c>
      <c r="BC28" s="166">
        <f>VLOOKUP(BC27,'GOLFER MONEY WON'!$1:$1048576,3,FALSE)</f>
        <v>0</v>
      </c>
      <c r="BD28" s="166">
        <f>VLOOKUP(BD27,'GOLFER MONEY WON'!$1:$1048576,3,FALSE)</f>
        <v>0</v>
      </c>
      <c r="BE28" s="166">
        <f>VLOOKUP(BE27,'GOLFER MONEY WON'!$1:$1048576,3,FALSE)</f>
        <v>0</v>
      </c>
      <c r="BF28" s="166">
        <f>VLOOKUP(BF27,'GOLFER MONEY WON'!$1:$1048576,3,FALSE)</f>
        <v>0</v>
      </c>
      <c r="BG28" s="166">
        <f>VLOOKUP(BG27,'GOLFER MONEY WON'!$1:$1048576,3,FALSE)</f>
        <v>0</v>
      </c>
      <c r="BH28" s="166">
        <f>VLOOKUP(BH27,'GOLFER MONEY WON'!$1:$1048576,3,FALSE)</f>
        <v>0</v>
      </c>
      <c r="BI28" s="166">
        <f>VLOOKUP(BI27,'GOLFER MONEY WON'!$1:$1048576,3,FALSE)</f>
        <v>0</v>
      </c>
      <c r="BJ28" s="166">
        <f>VLOOKUP(BJ27,'GOLFER MONEY WON'!$1:$1048576,3,FALSE)</f>
        <v>0</v>
      </c>
      <c r="BK28" s="166">
        <f>VLOOKUP(BK27,'GOLFER MONEY WON'!$1:$1048576,3,FALSE)</f>
        <v>0</v>
      </c>
      <c r="BL28" s="166">
        <f>VLOOKUP(BL27,'GOLFER MONEY WON'!$1:$1048576,3,FALSE)</f>
        <v>0</v>
      </c>
      <c r="BM28" s="166">
        <f>VLOOKUP(BM27,'GOLFER MONEY WON'!$1:$1048576,3,FALSE)</f>
        <v>0</v>
      </c>
      <c r="BN28" s="166">
        <f>VLOOKUP(BN27,'GOLFER MONEY WON'!$1:$1048576,3,FALSE)</f>
        <v>0</v>
      </c>
      <c r="BO28" s="166">
        <f>VLOOKUP(BO27,'GOLFER MONEY WON'!$1:$1048576,3,FALSE)</f>
        <v>0</v>
      </c>
      <c r="BP28" s="166">
        <f>VLOOKUP(BP27,'GOLFER MONEY WON'!$1:$1048576,3,FALSE)</f>
        <v>0</v>
      </c>
      <c r="BQ28" s="166">
        <f>VLOOKUP(BQ27,'GOLFER MONEY WON'!$1:$1048576,3,FALSE)</f>
        <v>0</v>
      </c>
      <c r="BR28" s="166">
        <f>VLOOKUP(BR27,'GOLFER MONEY WON'!$1:$1048576,3,FALSE)</f>
        <v>0</v>
      </c>
      <c r="BS28" s="166">
        <f>VLOOKUP(BS27,'GOLFER MONEY WON'!$1:$1048576,3,FALSE)</f>
        <v>0</v>
      </c>
      <c r="BT28" s="166">
        <f>VLOOKUP(BT27,'GOLFER MONEY WON'!$1:$1048576,3,FALSE)</f>
        <v>0</v>
      </c>
      <c r="BU28" s="166">
        <f>VLOOKUP(BU27,'GOLFER MONEY WON'!$1:$1048576,3,FALSE)</f>
        <v>0</v>
      </c>
      <c r="BV28" s="166">
        <f>VLOOKUP(BV27,'GOLFER MONEY WON'!$1:$1048576,3,FALSE)</f>
        <v>0</v>
      </c>
      <c r="BW28" s="166">
        <f>VLOOKUP(BW27,'GOLFER MONEY WON'!$1:$1048576,3,FALSE)</f>
        <v>0</v>
      </c>
      <c r="BX28" s="166">
        <f>VLOOKUP(BX27,'GOLFER MONEY WON'!$1:$1048576,3,FALSE)</f>
        <v>46080</v>
      </c>
      <c r="BY28" s="166">
        <f>VLOOKUP(BY27,'GOLFER MONEY WON'!$1:$1048576,3,FALSE)</f>
        <v>0</v>
      </c>
      <c r="BZ28" s="166">
        <f>VLOOKUP(BZ27,'GOLFER MONEY WON'!$1:$1048576,3,FALSE)</f>
        <v>0</v>
      </c>
      <c r="CA28" s="166">
        <f>VLOOKUP(CA27,'GOLFER MONEY WON'!$1:$1048576,3,FALSE)</f>
        <v>0</v>
      </c>
      <c r="CB28" s="166">
        <f>VLOOKUP(CB27,'GOLFER MONEY WON'!$1:$1048576,3,FALSE)</f>
        <v>0</v>
      </c>
      <c r="CC28" s="166">
        <f>VLOOKUP(CC27,'GOLFER MONEY WON'!$1:$1048576,3,FALSE)</f>
        <v>0</v>
      </c>
      <c r="CD28" s="166">
        <f>VLOOKUP(CD27,'GOLFER MONEY WON'!$1:$1048576,3,FALSE)</f>
        <v>0</v>
      </c>
      <c r="CE28" s="166">
        <f>VLOOKUP(CE27,'GOLFER MONEY WON'!$1:$1048576,3,FALSE)</f>
        <v>0</v>
      </c>
      <c r="CF28" s="166">
        <f>VLOOKUP(CF27,'GOLFER MONEY WON'!$1:$1048576,3,FALSE)</f>
        <v>0</v>
      </c>
      <c r="CG28" s="166">
        <f>VLOOKUP(CG27,'GOLFER MONEY WON'!$1:$1048576,3,FALSE)</f>
        <v>0</v>
      </c>
      <c r="CH28" s="166">
        <f>VLOOKUP(CH27,'GOLFER MONEY WON'!$1:$1048576,3,FALSE)</f>
        <v>0</v>
      </c>
      <c r="CI28" s="166">
        <f>VLOOKUP(CI27,'GOLFER MONEY WON'!$1:$1048576,3,FALSE)</f>
        <v>0</v>
      </c>
      <c r="CJ28" s="166">
        <f>VLOOKUP(CJ27,'GOLFER MONEY WON'!$1:$1048576,3,FALSE)</f>
        <v>0</v>
      </c>
      <c r="CK28" s="166">
        <f>VLOOKUP(CK27,'GOLFER MONEY WON'!$1:$1048576,3,FALSE)</f>
        <v>0</v>
      </c>
      <c r="CL28" s="166">
        <f>VLOOKUP(CL27,'GOLFER MONEY WON'!$1:$1048576,3,FALSE)</f>
        <v>0</v>
      </c>
      <c r="CM28" s="166">
        <f>VLOOKUP(CM27,'GOLFER MONEY WON'!$1:$1048576,3,FALSE)</f>
        <v>0</v>
      </c>
      <c r="CN28" s="166">
        <f>VLOOKUP(CN27,'GOLFER MONEY WON'!$1:$1048576,3,FALSE)</f>
        <v>0</v>
      </c>
      <c r="CO28" s="166">
        <f>VLOOKUP(CO27,'GOLFER MONEY WON'!$1:$1048576,3,FALSE)</f>
        <v>0</v>
      </c>
      <c r="CP28" s="166">
        <f>VLOOKUP(CP27,'GOLFER MONEY WON'!$1:$1048576,3,FALSE)</f>
        <v>0</v>
      </c>
      <c r="CQ28" s="166">
        <f>VLOOKUP(CQ27,'GOLFER MONEY WON'!$1:$1048576,3,FALSE)</f>
        <v>0</v>
      </c>
      <c r="CR28" s="166">
        <f>VLOOKUP(CR27,'GOLFER MONEY WON'!$1:$1048576,3,FALSE)</f>
        <v>0</v>
      </c>
      <c r="CS28" s="166">
        <f>VLOOKUP(CS27,'GOLFER MONEY WON'!$1:$1048576,3,FALSE)</f>
        <v>0</v>
      </c>
      <c r="CT28" s="166">
        <f>VLOOKUP(CT27,'GOLFER MONEY WON'!$1:$1048576,3,FALSE)</f>
        <v>0</v>
      </c>
      <c r="CU28" s="166">
        <f>VLOOKUP(CU27,'GOLFER MONEY WON'!$1:$1048576,3,FALSE)</f>
        <v>0</v>
      </c>
      <c r="CV28" s="166">
        <f>VLOOKUP(CV27,'GOLFER MONEY WON'!$1:$1048576,3,FALSE)</f>
        <v>0</v>
      </c>
      <c r="CW28" s="166">
        <f>VLOOKUP(CW27,'GOLFER MONEY WON'!$1:$1048576,3,FALSE)</f>
        <v>0</v>
      </c>
      <c r="CX28" s="166">
        <f>VLOOKUP(CX27,'GOLFER MONEY WON'!$1:$1048576,3,FALSE)</f>
        <v>0</v>
      </c>
      <c r="CY28" s="166">
        <f>VLOOKUP(CY27,'GOLFER MONEY WON'!$1:$1048576,3,FALSE)</f>
        <v>0</v>
      </c>
      <c r="CZ28" s="166">
        <f>VLOOKUP(CZ27,'GOLFER MONEY WON'!$1:$1048576,3,FALSE)</f>
        <v>0</v>
      </c>
      <c r="DA28" s="166">
        <f>VLOOKUP(DA27,'GOLFER MONEY WON'!$1:$1048576,3,FALSE)</f>
        <v>0</v>
      </c>
      <c r="DB28" s="166">
        <f>VLOOKUP(DB27,'GOLFER MONEY WON'!$1:$1048576,3,FALSE)</f>
        <v>0</v>
      </c>
      <c r="DC28" s="166">
        <f>VLOOKUP(DC27,'GOLFER MONEY WON'!$1:$1048576,3,FALSE)</f>
        <v>0</v>
      </c>
      <c r="DD28" s="166">
        <f>VLOOKUP(DD27,'GOLFER MONEY WON'!$1:$1048576,3,FALSE)</f>
        <v>0</v>
      </c>
      <c r="DE28" s="166">
        <f>VLOOKUP(DE27,'GOLFER MONEY WON'!$1:$1048576,3,FALSE)</f>
        <v>0</v>
      </c>
      <c r="DF28" s="166">
        <f>VLOOKUP(DF27,'GOLFER MONEY WON'!$1:$1048576,3,FALSE)</f>
        <v>0</v>
      </c>
      <c r="DG28" s="166">
        <f>VLOOKUP(DG27,'GOLFER MONEY WON'!$1:$1048576,3,FALSE)</f>
        <v>0</v>
      </c>
      <c r="DH28" s="166">
        <f>VLOOKUP(DH27,'GOLFER MONEY WON'!$1:$1048576,3,FALSE)</f>
        <v>0</v>
      </c>
      <c r="DI28" s="166">
        <f>VLOOKUP(DI27,'GOLFER MONEY WON'!$1:$1048576,3,FALSE)</f>
        <v>0</v>
      </c>
      <c r="DJ28" s="166">
        <f>VLOOKUP(DJ27,'GOLFER MONEY WON'!$1:$1048576,3,FALSE)</f>
        <v>0</v>
      </c>
      <c r="DK28" s="166">
        <f>VLOOKUP(DK27,'GOLFER MONEY WON'!$1:$1048576,3,FALSE)</f>
        <v>0</v>
      </c>
      <c r="DL28" s="166">
        <f>VLOOKUP(DL27,'GOLFER MONEY WON'!$1:$1048576,3,FALSE)</f>
        <v>0</v>
      </c>
      <c r="DM28" s="166">
        <f>VLOOKUP(DM27,'GOLFER MONEY WON'!$1:$1048576,3,FALSE)</f>
        <v>0</v>
      </c>
      <c r="DN28" s="166">
        <f>VLOOKUP(DN27,'GOLFER MONEY WON'!$1:$1048576,3,FALSE)</f>
        <v>0</v>
      </c>
      <c r="DO28" s="166">
        <f>VLOOKUP(DO27,'GOLFER MONEY WON'!$1:$1048576,3,FALSE)</f>
        <v>0</v>
      </c>
      <c r="DP28" s="166">
        <f>VLOOKUP(DP27,'GOLFER MONEY WON'!$1:$1048576,3,FALSE)</f>
        <v>0</v>
      </c>
      <c r="DQ28" s="166">
        <f>VLOOKUP(DQ27,'GOLFER MONEY WON'!$1:$1048576,3,FALSE)</f>
        <v>0</v>
      </c>
      <c r="DR28" s="166">
        <f>VLOOKUP(DR27,'GOLFER MONEY WON'!$1:$1048576,3,FALSE)</f>
        <v>0</v>
      </c>
      <c r="DS28" s="166">
        <f>VLOOKUP(DS27,'GOLFER MONEY WON'!$1:$1048576,3,FALSE)</f>
        <v>46080</v>
      </c>
      <c r="DT28" s="166">
        <f>VLOOKUP(DT27,'GOLFER MONEY WON'!$1:$1048576,3,FALSE)</f>
        <v>0</v>
      </c>
      <c r="DU28" s="166">
        <f>VLOOKUP(DU27,'GOLFER MONEY WON'!$1:$1048576,3,FALSE)</f>
        <v>0</v>
      </c>
      <c r="DV28" s="166">
        <f>VLOOKUP(DV27,'GOLFER MONEY WON'!$1:$1048576,3,FALSE)</f>
        <v>0</v>
      </c>
      <c r="DW28" s="166">
        <f>VLOOKUP(DW27,'GOLFER MONEY WON'!$1:$1048576,3,FALSE)</f>
        <v>0</v>
      </c>
      <c r="DX28" s="166">
        <f>VLOOKUP(DX27,'GOLFER MONEY WON'!$1:$1048576,3,FALSE)</f>
        <v>0</v>
      </c>
      <c r="DY28" s="166">
        <f>VLOOKUP(DY27,'GOLFER MONEY WON'!$1:$1048576,3,FALSE)</f>
        <v>0</v>
      </c>
      <c r="DZ28" s="166">
        <f>VLOOKUP(DZ27,'GOLFER MONEY WON'!$1:$1048576,3,FALSE)</f>
        <v>0</v>
      </c>
      <c r="EA28" s="166">
        <f>VLOOKUP(EA27,'GOLFER MONEY WON'!$1:$1048576,3,FALSE)</f>
        <v>0</v>
      </c>
      <c r="EB28" s="166">
        <f>VLOOKUP(EB27,'GOLFER MONEY WON'!$1:$1048576,3,FALSE)</f>
        <v>0</v>
      </c>
      <c r="EC28" s="166">
        <f>VLOOKUP(EC27,'GOLFER MONEY WON'!$1:$1048576,3,FALSE)</f>
        <v>0</v>
      </c>
      <c r="ED28" s="166">
        <f>VLOOKUP(ED27,'GOLFER MONEY WON'!$1:$1048576,3,FALSE)</f>
        <v>0</v>
      </c>
      <c r="EE28" s="166">
        <f>VLOOKUP(EE27,'GOLFER MONEY WON'!$1:$1048576,3,FALSE)</f>
        <v>0</v>
      </c>
      <c r="EF28" s="166">
        <f>VLOOKUP(EF27,'GOLFER MONEY WON'!$1:$1048576,3,FALSE)</f>
        <v>0</v>
      </c>
      <c r="EG28" s="166">
        <f>VLOOKUP(EG27,'GOLFER MONEY WON'!$1:$1048576,3,FALSE)</f>
        <v>0</v>
      </c>
      <c r="EH28" s="166">
        <f>VLOOKUP(EH27,'GOLFER MONEY WON'!$1:$1048576,3,FALSE)</f>
        <v>0</v>
      </c>
      <c r="EI28" s="166">
        <f>VLOOKUP(EI27,'GOLFER MONEY WON'!$1:$1048576,3,FALSE)</f>
        <v>0</v>
      </c>
      <c r="EJ28" s="166">
        <f>VLOOKUP(EJ27,'GOLFER MONEY WON'!$1:$1048576,3,FALSE)</f>
        <v>0</v>
      </c>
      <c r="EK28" s="166">
        <f>VLOOKUP(EK27,'GOLFER MONEY WON'!$1:$1048576,3,FALSE)</f>
        <v>0</v>
      </c>
      <c r="EL28" s="166">
        <f>VLOOKUP(EL27,'GOLFER MONEY WON'!$1:$1048576,3,FALSE)</f>
        <v>0</v>
      </c>
      <c r="EM28" s="166">
        <f>VLOOKUP(EM27,'GOLFER MONEY WON'!$1:$1048576,3,FALSE)</f>
        <v>0</v>
      </c>
      <c r="EN28" s="166">
        <f>VLOOKUP(EN27,'GOLFER MONEY WON'!$1:$1048576,3,FALSE)</f>
        <v>0</v>
      </c>
      <c r="EO28" s="166">
        <f>VLOOKUP(EO27,'GOLFER MONEY WON'!$1:$1048576,3,FALSE)</f>
        <v>0</v>
      </c>
      <c r="EP28" s="166">
        <f>VLOOKUP(EP27,'GOLFER MONEY WON'!$1:$1048576,3,FALSE)</f>
        <v>0</v>
      </c>
      <c r="EQ28" s="166">
        <f>VLOOKUP(EQ27,'GOLFER MONEY WON'!$1:$1048576,3,FALSE)</f>
        <v>0</v>
      </c>
      <c r="ER28" s="166">
        <f>VLOOKUP(ER27,'GOLFER MONEY WON'!$1:$1048576,3,FALSE)</f>
        <v>0</v>
      </c>
      <c r="ES28" s="166">
        <f>VLOOKUP(ES27,'GOLFER MONEY WON'!$1:$1048576,3,FALSE)</f>
        <v>0</v>
      </c>
      <c r="ET28" s="166">
        <f>VLOOKUP(ET27,'GOLFER MONEY WON'!$1:$1048576,3,FALSE)</f>
        <v>0</v>
      </c>
      <c r="EU28" s="166">
        <f>VLOOKUP(EU27,'GOLFER MONEY WON'!$1:$1048576,3,FALSE)</f>
        <v>0</v>
      </c>
      <c r="EV28" s="166">
        <f>VLOOKUP(EV27,'GOLFER MONEY WON'!$1:$1048576,3,FALSE)</f>
        <v>0</v>
      </c>
      <c r="EW28" s="166">
        <f>VLOOKUP(EW27,'GOLFER MONEY WON'!$1:$1048576,3,FALSE)</f>
        <v>46080</v>
      </c>
      <c r="EX28" s="166">
        <f>VLOOKUP(EX27,'GOLFER MONEY WON'!$1:$1048576,3,FALSE)</f>
        <v>0</v>
      </c>
      <c r="EY28" s="166">
        <f>VLOOKUP(EY27,'GOLFER MONEY WON'!$1:$1048576,3,FALSE)</f>
        <v>0</v>
      </c>
      <c r="EZ28" s="166">
        <f>VLOOKUP(EZ27,'GOLFER MONEY WON'!$1:$1048576,3,FALSE)</f>
        <v>0</v>
      </c>
      <c r="FA28" s="166">
        <f>VLOOKUP(FA27,'GOLFER MONEY WON'!$1:$1048576,3,FALSE)</f>
        <v>0</v>
      </c>
      <c r="FB28" s="166">
        <f>VLOOKUP(FB27,'GOLFER MONEY WON'!$1:$1048576,3,FALSE)</f>
        <v>0</v>
      </c>
      <c r="FC28" s="166">
        <f>VLOOKUP(FC27,'GOLFER MONEY WON'!$1:$1048576,3,FALSE)</f>
        <v>0</v>
      </c>
      <c r="FD28" s="166">
        <f>VLOOKUP(FD27,'GOLFER MONEY WON'!$1:$1048576,3,FALSE)</f>
        <v>0</v>
      </c>
      <c r="FE28" s="166">
        <f>VLOOKUP(FE27,'GOLFER MONEY WON'!$1:$1048576,3,FALSE)</f>
        <v>0</v>
      </c>
      <c r="FF28" s="166">
        <f>VLOOKUP(FF27,'GOLFER MONEY WON'!$1:$1048576,3,FALSE)</f>
        <v>0</v>
      </c>
      <c r="FG28" s="166">
        <f>VLOOKUP(FG27,'GOLFER MONEY WON'!$1:$1048576,3,FALSE)</f>
        <v>0</v>
      </c>
      <c r="FH28" s="166">
        <f>VLOOKUP(FH27,'GOLFER MONEY WON'!$1:$1048576,3,FALSE)</f>
        <v>0</v>
      </c>
      <c r="FI28" s="166">
        <f>VLOOKUP(FI27,'GOLFER MONEY WON'!$1:$1048576,3,FALSE)</f>
        <v>0</v>
      </c>
      <c r="FJ28" s="166">
        <f>VLOOKUP(FJ27,'GOLFER MONEY WON'!$1:$1048576,3,FALSE)</f>
        <v>0</v>
      </c>
      <c r="FK28" s="166">
        <f>VLOOKUP(FK27,'GOLFER MONEY WON'!$1:$1048576,3,FALSE)</f>
        <v>0</v>
      </c>
      <c r="FL28" s="166">
        <f>VLOOKUP(FL27,'GOLFER MONEY WON'!$1:$1048576,3,FALSE)</f>
        <v>0</v>
      </c>
      <c r="FM28" s="166">
        <f>VLOOKUP(FM27,'GOLFER MONEY WON'!$1:$1048576,3,FALSE)</f>
        <v>0</v>
      </c>
      <c r="FN28" s="166">
        <f>VLOOKUP(FN27,'GOLFER MONEY WON'!$1:$1048576,3,FALSE)</f>
        <v>0</v>
      </c>
      <c r="FO28" s="166">
        <f>VLOOKUP(FO27,'GOLFER MONEY WON'!$1:$1048576,3,FALSE)</f>
        <v>0</v>
      </c>
      <c r="FP28" s="166">
        <f>VLOOKUP(FP27,'GOLFER MONEY WON'!$1:$1048576,3,FALSE)</f>
        <v>0</v>
      </c>
      <c r="FQ28" s="166">
        <f>VLOOKUP(FQ27,'GOLFER MONEY WON'!$1:$1048576,3,FALSE)</f>
        <v>0</v>
      </c>
      <c r="FR28" s="166">
        <f>VLOOKUP(FR27,'GOLFER MONEY WON'!$1:$1048576,3,FALSE)</f>
        <v>0</v>
      </c>
      <c r="FS28" s="166">
        <f>VLOOKUP(FS27,'GOLFER MONEY WON'!$1:$1048576,3,FALSE)</f>
        <v>0</v>
      </c>
      <c r="FT28" s="166">
        <f>VLOOKUP(FT27,'GOLFER MONEY WON'!$1:$1048576,3,FALSE)</f>
        <v>46080</v>
      </c>
      <c r="FU28" s="166">
        <f>VLOOKUP(FU27,'GOLFER MONEY WON'!$1:$1048576,3,FALSE)</f>
        <v>0</v>
      </c>
      <c r="FV28" s="166">
        <f>VLOOKUP(FV27,'GOLFER MONEY WON'!$1:$1048576,3,FALSE)</f>
        <v>0</v>
      </c>
      <c r="FW28" s="166">
        <f>VLOOKUP(FW27,'GOLFER MONEY WON'!$1:$1048576,3,FALSE)</f>
        <v>0</v>
      </c>
      <c r="FX28" s="166">
        <f>VLOOKUP(FX27,'GOLFER MONEY WON'!$1:$1048576,3,FALSE)</f>
        <v>0</v>
      </c>
      <c r="FY28" s="166">
        <f>VLOOKUP(FY27,'GOLFER MONEY WON'!$1:$1048576,3,FALSE)</f>
        <v>0</v>
      </c>
      <c r="FZ28" s="166">
        <f>VLOOKUP(FZ27,'GOLFER MONEY WON'!$1:$1048576,3,FALSE)</f>
        <v>0</v>
      </c>
    </row>
    <row r="29" spans="1:182" s="163" customFormat="1" x14ac:dyDescent="0.2">
      <c r="A29" s="160" t="s">
        <v>11</v>
      </c>
      <c r="B29" s="161" t="s">
        <v>329</v>
      </c>
      <c r="C29" s="162" t="s">
        <v>323</v>
      </c>
      <c r="D29" s="162" t="s">
        <v>329</v>
      </c>
      <c r="E29" s="162" t="s">
        <v>323</v>
      </c>
      <c r="F29" s="162" t="s">
        <v>329</v>
      </c>
      <c r="G29" s="162" t="s">
        <v>327</v>
      </c>
      <c r="H29" s="162" t="s">
        <v>329</v>
      </c>
      <c r="I29" s="162" t="s">
        <v>324</v>
      </c>
      <c r="J29" s="162" t="s">
        <v>329</v>
      </c>
      <c r="K29" s="162" t="s">
        <v>329</v>
      </c>
      <c r="L29" s="162" t="s">
        <v>329</v>
      </c>
      <c r="M29" s="162" t="s">
        <v>329</v>
      </c>
      <c r="N29" s="162" t="s">
        <v>329</v>
      </c>
      <c r="O29" s="162" t="s">
        <v>329</v>
      </c>
      <c r="P29" s="162" t="s">
        <v>323</v>
      </c>
      <c r="Q29" s="162" t="s">
        <v>324</v>
      </c>
      <c r="R29" s="162" t="s">
        <v>329</v>
      </c>
      <c r="S29" s="162" t="s">
        <v>324</v>
      </c>
      <c r="T29" s="162" t="s">
        <v>329</v>
      </c>
      <c r="U29" s="162" t="s">
        <v>329</v>
      </c>
      <c r="V29" s="162" t="s">
        <v>327</v>
      </c>
      <c r="W29" s="162" t="s">
        <v>329</v>
      </c>
      <c r="X29" s="162" t="s">
        <v>323</v>
      </c>
      <c r="Y29" s="162" t="s">
        <v>327</v>
      </c>
      <c r="Z29" s="162" t="s">
        <v>327</v>
      </c>
      <c r="AA29" s="162" t="s">
        <v>327</v>
      </c>
      <c r="AB29" s="162" t="s">
        <v>329</v>
      </c>
      <c r="AC29" s="162" t="s">
        <v>329</v>
      </c>
      <c r="AD29" s="162" t="s">
        <v>327</v>
      </c>
      <c r="AE29" s="162" t="s">
        <v>323</v>
      </c>
      <c r="AF29" s="162" t="s">
        <v>326</v>
      </c>
      <c r="AG29" s="162" t="s">
        <v>329</v>
      </c>
      <c r="AH29" s="162" t="s">
        <v>329</v>
      </c>
      <c r="AI29" s="162" t="s">
        <v>324</v>
      </c>
      <c r="AJ29" s="162" t="s">
        <v>329</v>
      </c>
      <c r="AK29" s="162" t="s">
        <v>329</v>
      </c>
      <c r="AL29" s="162" t="s">
        <v>329</v>
      </c>
      <c r="AM29" s="162" t="s">
        <v>329</v>
      </c>
      <c r="AN29" s="162" t="s">
        <v>326</v>
      </c>
      <c r="AO29" s="162" t="s">
        <v>324</v>
      </c>
      <c r="AP29" s="162" t="s">
        <v>329</v>
      </c>
      <c r="AQ29" s="162" t="s">
        <v>329</v>
      </c>
      <c r="AR29" s="162" t="s">
        <v>326</v>
      </c>
      <c r="AS29" s="162" t="s">
        <v>326</v>
      </c>
      <c r="AT29" s="162" t="s">
        <v>329</v>
      </c>
      <c r="AU29" s="162" t="s">
        <v>323</v>
      </c>
      <c r="AV29" s="162" t="s">
        <v>329</v>
      </c>
      <c r="AW29" s="162" t="s">
        <v>326</v>
      </c>
      <c r="AX29" s="162" t="s">
        <v>327</v>
      </c>
      <c r="AY29" s="162" t="s">
        <v>327</v>
      </c>
      <c r="AZ29" s="162" t="s">
        <v>328</v>
      </c>
      <c r="BA29" s="162" t="s">
        <v>326</v>
      </c>
      <c r="BB29" s="162" t="s">
        <v>323</v>
      </c>
      <c r="BC29" s="162" t="s">
        <v>323</v>
      </c>
      <c r="BD29" s="162" t="s">
        <v>326</v>
      </c>
      <c r="BE29" s="162" t="s">
        <v>326</v>
      </c>
      <c r="BF29" s="162" t="s">
        <v>324</v>
      </c>
      <c r="BG29" s="162" t="s">
        <v>329</v>
      </c>
      <c r="BH29" s="162" t="s">
        <v>329</v>
      </c>
      <c r="BI29" s="162" t="s">
        <v>329</v>
      </c>
      <c r="BJ29" s="162" t="s">
        <v>329</v>
      </c>
      <c r="BK29" s="162" t="s">
        <v>329</v>
      </c>
      <c r="BL29" s="162" t="s">
        <v>324</v>
      </c>
      <c r="BM29" s="162" t="s">
        <v>324</v>
      </c>
      <c r="BN29" s="162" t="s">
        <v>329</v>
      </c>
      <c r="BO29" s="162" t="s">
        <v>329</v>
      </c>
      <c r="BP29" s="162" t="s">
        <v>327</v>
      </c>
      <c r="BQ29" s="162" t="s">
        <v>327</v>
      </c>
      <c r="BR29" s="162" t="s">
        <v>329</v>
      </c>
      <c r="BS29" s="162" t="s">
        <v>329</v>
      </c>
      <c r="BT29" s="162" t="s">
        <v>329</v>
      </c>
      <c r="BU29" s="162" t="s">
        <v>323</v>
      </c>
      <c r="BV29" s="162" t="s">
        <v>329</v>
      </c>
      <c r="BW29" s="162" t="s">
        <v>327</v>
      </c>
      <c r="BX29" s="162" t="s">
        <v>329</v>
      </c>
      <c r="BY29" s="162" t="s">
        <v>323</v>
      </c>
      <c r="BZ29" s="162" t="s">
        <v>329</v>
      </c>
      <c r="CA29" s="162" t="s">
        <v>329</v>
      </c>
      <c r="CB29" s="162" t="s">
        <v>329</v>
      </c>
      <c r="CC29" s="162" t="s">
        <v>329</v>
      </c>
      <c r="CD29" s="162" t="s">
        <v>324</v>
      </c>
      <c r="CE29" s="162" t="s">
        <v>329</v>
      </c>
      <c r="CF29" s="162" t="s">
        <v>326</v>
      </c>
      <c r="CG29" s="162" t="s">
        <v>326</v>
      </c>
      <c r="CH29" s="162" t="s">
        <v>329</v>
      </c>
      <c r="CI29" s="162" t="s">
        <v>329</v>
      </c>
      <c r="CJ29" s="162" t="s">
        <v>329</v>
      </c>
      <c r="CK29" s="162" t="s">
        <v>327</v>
      </c>
      <c r="CL29" s="162" t="s">
        <v>327</v>
      </c>
      <c r="CM29" s="162" t="s">
        <v>329</v>
      </c>
      <c r="CN29" s="162" t="s">
        <v>327</v>
      </c>
      <c r="CO29" s="162" t="s">
        <v>324</v>
      </c>
      <c r="CP29" s="162" t="s">
        <v>324</v>
      </c>
      <c r="CQ29" s="162" t="s">
        <v>326</v>
      </c>
      <c r="CR29" s="162" t="s">
        <v>323</v>
      </c>
      <c r="CS29" s="162" t="s">
        <v>326</v>
      </c>
      <c r="CT29" s="162" t="s">
        <v>323</v>
      </c>
      <c r="CU29" s="162" t="s">
        <v>323</v>
      </c>
      <c r="CV29" s="162" t="s">
        <v>329</v>
      </c>
      <c r="CW29" s="162" t="s">
        <v>329</v>
      </c>
      <c r="CX29" s="162" t="s">
        <v>328</v>
      </c>
      <c r="CY29" s="162" t="s">
        <v>329</v>
      </c>
      <c r="CZ29" s="162" t="s">
        <v>326</v>
      </c>
      <c r="DA29" s="162" t="s">
        <v>329</v>
      </c>
      <c r="DB29" s="162" t="s">
        <v>329</v>
      </c>
      <c r="DC29" s="162" t="s">
        <v>329</v>
      </c>
      <c r="DD29" s="162" t="s">
        <v>329</v>
      </c>
      <c r="DE29" s="162" t="s">
        <v>324</v>
      </c>
      <c r="DF29" s="162" t="s">
        <v>329</v>
      </c>
      <c r="DG29" s="162" t="s">
        <v>329</v>
      </c>
      <c r="DH29" s="162" t="s">
        <v>324</v>
      </c>
      <c r="DI29" s="162" t="s">
        <v>329</v>
      </c>
      <c r="DJ29" s="162" t="s">
        <v>329</v>
      </c>
      <c r="DK29" s="162" t="s">
        <v>328</v>
      </c>
      <c r="DL29" s="162" t="s">
        <v>329</v>
      </c>
      <c r="DM29" s="162" t="s">
        <v>323</v>
      </c>
      <c r="DN29" s="162" t="s">
        <v>329</v>
      </c>
      <c r="DO29" s="162" t="s">
        <v>324</v>
      </c>
      <c r="DP29" s="162" t="s">
        <v>329</v>
      </c>
      <c r="DQ29" s="162" t="s">
        <v>329</v>
      </c>
      <c r="DR29" s="162" t="s">
        <v>329</v>
      </c>
      <c r="DS29" s="162" t="s">
        <v>326</v>
      </c>
      <c r="DT29" s="162" t="s">
        <v>329</v>
      </c>
      <c r="DU29" s="162" t="s">
        <v>328</v>
      </c>
      <c r="DV29" s="162" t="s">
        <v>329</v>
      </c>
      <c r="DW29" s="162" t="s">
        <v>326</v>
      </c>
      <c r="DX29" s="162" t="s">
        <v>324</v>
      </c>
      <c r="DY29" s="162" t="s">
        <v>328</v>
      </c>
      <c r="DZ29" s="162" t="s">
        <v>327</v>
      </c>
      <c r="EA29" s="162" t="s">
        <v>329</v>
      </c>
      <c r="EB29" s="162" t="s">
        <v>326</v>
      </c>
      <c r="EC29" s="162" t="s">
        <v>324</v>
      </c>
      <c r="ED29" s="162" t="s">
        <v>326</v>
      </c>
      <c r="EE29" s="162" t="s">
        <v>329</v>
      </c>
      <c r="EF29" s="162" t="s">
        <v>324</v>
      </c>
      <c r="EG29" s="162" t="s">
        <v>323</v>
      </c>
      <c r="EH29" s="162" t="s">
        <v>324</v>
      </c>
      <c r="EI29" s="162" t="s">
        <v>329</v>
      </c>
      <c r="EJ29" s="162" t="s">
        <v>329</v>
      </c>
      <c r="EK29" s="162" t="s">
        <v>323</v>
      </c>
      <c r="EL29" s="162" t="s">
        <v>323</v>
      </c>
      <c r="EM29" s="162" t="s">
        <v>329</v>
      </c>
      <c r="EN29" s="162" t="s">
        <v>324</v>
      </c>
      <c r="EO29" s="162" t="s">
        <v>324</v>
      </c>
      <c r="EP29" s="162" t="s">
        <v>323</v>
      </c>
      <c r="EQ29" s="162" t="s">
        <v>329</v>
      </c>
      <c r="ER29" s="162" t="s">
        <v>329</v>
      </c>
      <c r="ES29" s="162" t="s">
        <v>326</v>
      </c>
      <c r="ET29" s="162" t="s">
        <v>329</v>
      </c>
      <c r="EU29" s="162" t="s">
        <v>323</v>
      </c>
      <c r="EV29" s="162" t="s">
        <v>329</v>
      </c>
      <c r="EW29" s="162" t="s">
        <v>328</v>
      </c>
      <c r="EX29" s="162" t="s">
        <v>323</v>
      </c>
      <c r="EY29" s="162" t="s">
        <v>329</v>
      </c>
      <c r="EZ29" s="162" t="s">
        <v>329</v>
      </c>
      <c r="FA29" s="162" t="s">
        <v>323</v>
      </c>
      <c r="FB29" s="162" t="s">
        <v>324</v>
      </c>
      <c r="FC29" s="162" t="s">
        <v>329</v>
      </c>
      <c r="FD29" s="162" t="s">
        <v>324</v>
      </c>
      <c r="FE29" s="162" t="s">
        <v>329</v>
      </c>
      <c r="FF29" s="162" t="s">
        <v>329</v>
      </c>
      <c r="FG29" s="162" t="s">
        <v>323</v>
      </c>
      <c r="FH29" s="162" t="s">
        <v>323</v>
      </c>
      <c r="FI29" s="162" t="s">
        <v>323</v>
      </c>
      <c r="FJ29" s="162" t="s">
        <v>327</v>
      </c>
      <c r="FK29" s="162" t="s">
        <v>323</v>
      </c>
      <c r="FL29" s="162" t="s">
        <v>329</v>
      </c>
      <c r="FM29" s="162" t="s">
        <v>329</v>
      </c>
      <c r="FN29" s="162" t="s">
        <v>323</v>
      </c>
      <c r="FO29" s="162" t="s">
        <v>323</v>
      </c>
      <c r="FP29" s="162" t="s">
        <v>324</v>
      </c>
      <c r="FQ29" s="162" t="s">
        <v>324</v>
      </c>
      <c r="FR29" s="162" t="s">
        <v>327</v>
      </c>
      <c r="FS29" s="162" t="s">
        <v>329</v>
      </c>
      <c r="FT29" s="162" t="s">
        <v>329</v>
      </c>
      <c r="FU29" s="162" t="s">
        <v>326</v>
      </c>
      <c r="FV29" s="162" t="s">
        <v>329</v>
      </c>
      <c r="FW29" s="162" t="s">
        <v>324</v>
      </c>
      <c r="FX29" s="162" t="s">
        <v>327</v>
      </c>
      <c r="FY29" s="162" t="s">
        <v>329</v>
      </c>
      <c r="FZ29" s="162" t="s">
        <v>329</v>
      </c>
    </row>
    <row r="30" spans="1:182" s="163" customFormat="1" x14ac:dyDescent="0.2">
      <c r="A30" s="164" t="s">
        <v>11</v>
      </c>
      <c r="B30" s="165">
        <f>VLOOKUP(B29,'GOLFER MONEY WON'!$1:$1048576,3,FALSE)</f>
        <v>200000</v>
      </c>
      <c r="C30" s="166">
        <f>VLOOKUP(C29,'GOLFER MONEY WON'!$1:$1048576,3,FALSE)</f>
        <v>0</v>
      </c>
      <c r="D30" s="166">
        <f>VLOOKUP(D29,'GOLFER MONEY WON'!$1:$1048576,3,FALSE)</f>
        <v>200000</v>
      </c>
      <c r="E30" s="166">
        <f>VLOOKUP(E29,'GOLFER MONEY WON'!$1:$1048576,3,FALSE)</f>
        <v>0</v>
      </c>
      <c r="F30" s="166">
        <f>VLOOKUP(F29,'GOLFER MONEY WON'!$1:$1048576,3,FALSE)</f>
        <v>200000</v>
      </c>
      <c r="G30" s="166">
        <f>VLOOKUP(G29,'GOLFER MONEY WON'!$1:$1048576,3,FALSE)</f>
        <v>0</v>
      </c>
      <c r="H30" s="166">
        <f>VLOOKUP(H29,'GOLFER MONEY WON'!$1:$1048576,3,FALSE)</f>
        <v>200000</v>
      </c>
      <c r="I30" s="166">
        <f>VLOOKUP(I29,'GOLFER MONEY WON'!$1:$1048576,3,FALSE)</f>
        <v>0</v>
      </c>
      <c r="J30" s="166">
        <f>VLOOKUP(J29,'GOLFER MONEY WON'!$1:$1048576,3,FALSE)</f>
        <v>200000</v>
      </c>
      <c r="K30" s="166">
        <f>VLOOKUP(K29,'GOLFER MONEY WON'!$1:$1048576,3,FALSE)</f>
        <v>200000</v>
      </c>
      <c r="L30" s="166">
        <f>VLOOKUP(L29,'GOLFER MONEY WON'!$1:$1048576,3,FALSE)</f>
        <v>200000</v>
      </c>
      <c r="M30" s="166">
        <f>VLOOKUP(M29,'GOLFER MONEY WON'!$1:$1048576,3,FALSE)</f>
        <v>200000</v>
      </c>
      <c r="N30" s="166">
        <f>VLOOKUP(N29,'GOLFER MONEY WON'!$1:$1048576,3,FALSE)</f>
        <v>200000</v>
      </c>
      <c r="O30" s="166">
        <f>VLOOKUP(O29,'GOLFER MONEY WON'!$1:$1048576,3,FALSE)</f>
        <v>200000</v>
      </c>
      <c r="P30" s="166">
        <f>VLOOKUP(P29,'GOLFER MONEY WON'!$1:$1048576,3,FALSE)</f>
        <v>0</v>
      </c>
      <c r="Q30" s="166">
        <f>VLOOKUP(Q29,'GOLFER MONEY WON'!$1:$1048576,3,FALSE)</f>
        <v>0</v>
      </c>
      <c r="R30" s="166">
        <f>VLOOKUP(R29,'GOLFER MONEY WON'!$1:$1048576,3,FALSE)</f>
        <v>200000</v>
      </c>
      <c r="S30" s="166">
        <f>VLOOKUP(S29,'GOLFER MONEY WON'!$1:$1048576,3,FALSE)</f>
        <v>0</v>
      </c>
      <c r="T30" s="166">
        <f>VLOOKUP(T29,'GOLFER MONEY WON'!$1:$1048576,3,FALSE)</f>
        <v>200000</v>
      </c>
      <c r="U30" s="166">
        <f>VLOOKUP(U29,'GOLFER MONEY WON'!$1:$1048576,3,FALSE)</f>
        <v>200000</v>
      </c>
      <c r="V30" s="166">
        <f>VLOOKUP(V29,'GOLFER MONEY WON'!$1:$1048576,3,FALSE)</f>
        <v>0</v>
      </c>
      <c r="W30" s="166">
        <f>VLOOKUP(W29,'GOLFER MONEY WON'!$1:$1048576,3,FALSE)</f>
        <v>200000</v>
      </c>
      <c r="X30" s="166">
        <f>VLOOKUP(X29,'GOLFER MONEY WON'!$1:$1048576,3,FALSE)</f>
        <v>0</v>
      </c>
      <c r="Y30" s="166">
        <f>VLOOKUP(Y29,'GOLFER MONEY WON'!$1:$1048576,3,FALSE)</f>
        <v>0</v>
      </c>
      <c r="Z30" s="166">
        <f>VLOOKUP(Z29,'GOLFER MONEY WON'!$1:$1048576,3,FALSE)</f>
        <v>0</v>
      </c>
      <c r="AA30" s="166">
        <f>VLOOKUP(AA29,'GOLFER MONEY WON'!$1:$1048576,3,FALSE)</f>
        <v>0</v>
      </c>
      <c r="AB30" s="166">
        <f>VLOOKUP(AB29,'GOLFER MONEY WON'!$1:$1048576,3,FALSE)</f>
        <v>200000</v>
      </c>
      <c r="AC30" s="166">
        <f>VLOOKUP(AC29,'GOLFER MONEY WON'!$1:$1048576,3,FALSE)</f>
        <v>200000</v>
      </c>
      <c r="AD30" s="166">
        <f>VLOOKUP(AD29,'GOLFER MONEY WON'!$1:$1048576,3,FALSE)</f>
        <v>0</v>
      </c>
      <c r="AE30" s="166">
        <f>VLOOKUP(AE29,'GOLFER MONEY WON'!$1:$1048576,3,FALSE)</f>
        <v>0</v>
      </c>
      <c r="AF30" s="166">
        <f>VLOOKUP(AF29,'GOLFER MONEY WON'!$1:$1048576,3,FALSE)</f>
        <v>0</v>
      </c>
      <c r="AG30" s="166">
        <f>VLOOKUP(AG29,'GOLFER MONEY WON'!$1:$1048576,3,FALSE)</f>
        <v>200000</v>
      </c>
      <c r="AH30" s="166">
        <f>VLOOKUP(AH29,'GOLFER MONEY WON'!$1:$1048576,3,FALSE)</f>
        <v>200000</v>
      </c>
      <c r="AI30" s="166">
        <f>VLOOKUP(AI29,'GOLFER MONEY WON'!$1:$1048576,3,FALSE)</f>
        <v>0</v>
      </c>
      <c r="AJ30" s="166">
        <f>VLOOKUP(AJ29,'GOLFER MONEY WON'!$1:$1048576,3,FALSE)</f>
        <v>200000</v>
      </c>
      <c r="AK30" s="166">
        <f>VLOOKUP(AK29,'GOLFER MONEY WON'!$1:$1048576,3,FALSE)</f>
        <v>200000</v>
      </c>
      <c r="AL30" s="166">
        <f>VLOOKUP(AL29,'GOLFER MONEY WON'!$1:$1048576,3,FALSE)</f>
        <v>200000</v>
      </c>
      <c r="AM30" s="166">
        <f>VLOOKUP(AM29,'GOLFER MONEY WON'!$1:$1048576,3,FALSE)</f>
        <v>200000</v>
      </c>
      <c r="AN30" s="166">
        <f>VLOOKUP(AN29,'GOLFER MONEY WON'!$1:$1048576,3,FALSE)</f>
        <v>0</v>
      </c>
      <c r="AO30" s="166">
        <f>VLOOKUP(AO29,'GOLFER MONEY WON'!$1:$1048576,3,FALSE)</f>
        <v>0</v>
      </c>
      <c r="AP30" s="166">
        <f>VLOOKUP(AP29,'GOLFER MONEY WON'!$1:$1048576,3,FALSE)</f>
        <v>200000</v>
      </c>
      <c r="AQ30" s="166">
        <f>VLOOKUP(AQ29,'GOLFER MONEY WON'!$1:$1048576,3,FALSE)</f>
        <v>200000</v>
      </c>
      <c r="AR30" s="166">
        <f>VLOOKUP(AR29,'GOLFER MONEY WON'!$1:$1048576,3,FALSE)</f>
        <v>0</v>
      </c>
      <c r="AS30" s="166">
        <f>VLOOKUP(AS29,'GOLFER MONEY WON'!$1:$1048576,3,FALSE)</f>
        <v>0</v>
      </c>
      <c r="AT30" s="166">
        <f>VLOOKUP(AT29,'GOLFER MONEY WON'!$1:$1048576,3,FALSE)</f>
        <v>200000</v>
      </c>
      <c r="AU30" s="166">
        <f>VLOOKUP(AU29,'GOLFER MONEY WON'!$1:$1048576,3,FALSE)</f>
        <v>0</v>
      </c>
      <c r="AV30" s="166">
        <f>VLOOKUP(AV29,'GOLFER MONEY WON'!$1:$1048576,3,FALSE)</f>
        <v>200000</v>
      </c>
      <c r="AW30" s="166">
        <f>VLOOKUP(AW29,'GOLFER MONEY WON'!$1:$1048576,3,FALSE)</f>
        <v>0</v>
      </c>
      <c r="AX30" s="166">
        <f>VLOOKUP(AX29,'GOLFER MONEY WON'!$1:$1048576,3,FALSE)</f>
        <v>0</v>
      </c>
      <c r="AY30" s="166">
        <f>VLOOKUP(AY29,'GOLFER MONEY WON'!$1:$1048576,3,FALSE)</f>
        <v>0</v>
      </c>
      <c r="AZ30" s="166">
        <f>VLOOKUP(AZ29,'GOLFER MONEY WON'!$1:$1048576,3,FALSE)</f>
        <v>0</v>
      </c>
      <c r="BA30" s="166">
        <f>VLOOKUP(BA29,'GOLFER MONEY WON'!$1:$1048576,3,FALSE)</f>
        <v>0</v>
      </c>
      <c r="BB30" s="166">
        <f>VLOOKUP(BB29,'GOLFER MONEY WON'!$1:$1048576,3,FALSE)</f>
        <v>0</v>
      </c>
      <c r="BC30" s="166">
        <f>VLOOKUP(BC29,'GOLFER MONEY WON'!$1:$1048576,3,FALSE)</f>
        <v>0</v>
      </c>
      <c r="BD30" s="166">
        <f>VLOOKUP(BD29,'GOLFER MONEY WON'!$1:$1048576,3,FALSE)</f>
        <v>0</v>
      </c>
      <c r="BE30" s="166">
        <f>VLOOKUP(BE29,'GOLFER MONEY WON'!$1:$1048576,3,FALSE)</f>
        <v>0</v>
      </c>
      <c r="BF30" s="166">
        <f>VLOOKUP(BF29,'GOLFER MONEY WON'!$1:$1048576,3,FALSE)</f>
        <v>0</v>
      </c>
      <c r="BG30" s="166">
        <f>VLOOKUP(BG29,'GOLFER MONEY WON'!$1:$1048576,3,FALSE)</f>
        <v>200000</v>
      </c>
      <c r="BH30" s="166">
        <f>VLOOKUP(BH29,'GOLFER MONEY WON'!$1:$1048576,3,FALSE)</f>
        <v>200000</v>
      </c>
      <c r="BI30" s="166">
        <f>VLOOKUP(BI29,'GOLFER MONEY WON'!$1:$1048576,3,FALSE)</f>
        <v>200000</v>
      </c>
      <c r="BJ30" s="166">
        <f>VLOOKUP(BJ29,'GOLFER MONEY WON'!$1:$1048576,3,FALSE)</f>
        <v>200000</v>
      </c>
      <c r="BK30" s="166">
        <f>VLOOKUP(BK29,'GOLFER MONEY WON'!$1:$1048576,3,FALSE)</f>
        <v>200000</v>
      </c>
      <c r="BL30" s="166">
        <f>VLOOKUP(BL29,'GOLFER MONEY WON'!$1:$1048576,3,FALSE)</f>
        <v>0</v>
      </c>
      <c r="BM30" s="166">
        <f>VLOOKUP(BM29,'GOLFER MONEY WON'!$1:$1048576,3,FALSE)</f>
        <v>0</v>
      </c>
      <c r="BN30" s="166">
        <f>VLOOKUP(BN29,'GOLFER MONEY WON'!$1:$1048576,3,FALSE)</f>
        <v>200000</v>
      </c>
      <c r="BO30" s="166">
        <f>VLOOKUP(BO29,'GOLFER MONEY WON'!$1:$1048576,3,FALSE)</f>
        <v>200000</v>
      </c>
      <c r="BP30" s="166">
        <f>VLOOKUP(BP29,'GOLFER MONEY WON'!$1:$1048576,3,FALSE)</f>
        <v>0</v>
      </c>
      <c r="BQ30" s="166">
        <f>VLOOKUP(BQ29,'GOLFER MONEY WON'!$1:$1048576,3,FALSE)</f>
        <v>0</v>
      </c>
      <c r="BR30" s="166">
        <f>VLOOKUP(BR29,'GOLFER MONEY WON'!$1:$1048576,3,FALSE)</f>
        <v>200000</v>
      </c>
      <c r="BS30" s="166">
        <f>VLOOKUP(BS29,'GOLFER MONEY WON'!$1:$1048576,3,FALSE)</f>
        <v>200000</v>
      </c>
      <c r="BT30" s="166">
        <f>VLOOKUP(BT29,'GOLFER MONEY WON'!$1:$1048576,3,FALSE)</f>
        <v>200000</v>
      </c>
      <c r="BU30" s="166">
        <f>VLOOKUP(BU29,'GOLFER MONEY WON'!$1:$1048576,3,FALSE)</f>
        <v>0</v>
      </c>
      <c r="BV30" s="166">
        <f>VLOOKUP(BV29,'GOLFER MONEY WON'!$1:$1048576,3,FALSE)</f>
        <v>200000</v>
      </c>
      <c r="BW30" s="166">
        <f>VLOOKUP(BW29,'GOLFER MONEY WON'!$1:$1048576,3,FALSE)</f>
        <v>0</v>
      </c>
      <c r="BX30" s="166">
        <f>VLOOKUP(BX29,'GOLFER MONEY WON'!$1:$1048576,3,FALSE)</f>
        <v>200000</v>
      </c>
      <c r="BY30" s="166">
        <f>VLOOKUP(BY29,'GOLFER MONEY WON'!$1:$1048576,3,FALSE)</f>
        <v>0</v>
      </c>
      <c r="BZ30" s="166">
        <f>VLOOKUP(BZ29,'GOLFER MONEY WON'!$1:$1048576,3,FALSE)</f>
        <v>200000</v>
      </c>
      <c r="CA30" s="166">
        <f>VLOOKUP(CA29,'GOLFER MONEY WON'!$1:$1048576,3,FALSE)</f>
        <v>200000</v>
      </c>
      <c r="CB30" s="166">
        <f>VLOOKUP(CB29,'GOLFER MONEY WON'!$1:$1048576,3,FALSE)</f>
        <v>200000</v>
      </c>
      <c r="CC30" s="166">
        <f>VLOOKUP(CC29,'GOLFER MONEY WON'!$1:$1048576,3,FALSE)</f>
        <v>200000</v>
      </c>
      <c r="CD30" s="166">
        <f>VLOOKUP(CD29,'GOLFER MONEY WON'!$1:$1048576,3,FALSE)</f>
        <v>0</v>
      </c>
      <c r="CE30" s="166">
        <f>VLOOKUP(CE29,'GOLFER MONEY WON'!$1:$1048576,3,FALSE)</f>
        <v>200000</v>
      </c>
      <c r="CF30" s="166">
        <f>VLOOKUP(CF29,'GOLFER MONEY WON'!$1:$1048576,3,FALSE)</f>
        <v>0</v>
      </c>
      <c r="CG30" s="166">
        <f>VLOOKUP(CG29,'GOLFER MONEY WON'!$1:$1048576,3,FALSE)</f>
        <v>0</v>
      </c>
      <c r="CH30" s="166">
        <f>VLOOKUP(CH29,'GOLFER MONEY WON'!$1:$1048576,3,FALSE)</f>
        <v>200000</v>
      </c>
      <c r="CI30" s="166">
        <f>VLOOKUP(CI29,'GOLFER MONEY WON'!$1:$1048576,3,FALSE)</f>
        <v>200000</v>
      </c>
      <c r="CJ30" s="166">
        <f>VLOOKUP(CJ29,'GOLFER MONEY WON'!$1:$1048576,3,FALSE)</f>
        <v>200000</v>
      </c>
      <c r="CK30" s="166">
        <f>VLOOKUP(CK29,'GOLFER MONEY WON'!$1:$1048576,3,FALSE)</f>
        <v>0</v>
      </c>
      <c r="CL30" s="166">
        <f>VLOOKUP(CL29,'GOLFER MONEY WON'!$1:$1048576,3,FALSE)</f>
        <v>0</v>
      </c>
      <c r="CM30" s="166">
        <f>VLOOKUP(CM29,'GOLFER MONEY WON'!$1:$1048576,3,FALSE)</f>
        <v>200000</v>
      </c>
      <c r="CN30" s="166">
        <f>VLOOKUP(CN29,'GOLFER MONEY WON'!$1:$1048576,3,FALSE)</f>
        <v>0</v>
      </c>
      <c r="CO30" s="166">
        <f>VLOOKUP(CO29,'GOLFER MONEY WON'!$1:$1048576,3,FALSE)</f>
        <v>0</v>
      </c>
      <c r="CP30" s="166">
        <f>VLOOKUP(CP29,'GOLFER MONEY WON'!$1:$1048576,3,FALSE)</f>
        <v>0</v>
      </c>
      <c r="CQ30" s="166">
        <f>VLOOKUP(CQ29,'GOLFER MONEY WON'!$1:$1048576,3,FALSE)</f>
        <v>0</v>
      </c>
      <c r="CR30" s="166">
        <f>VLOOKUP(CR29,'GOLFER MONEY WON'!$1:$1048576,3,FALSE)</f>
        <v>0</v>
      </c>
      <c r="CS30" s="166">
        <f>VLOOKUP(CS29,'GOLFER MONEY WON'!$1:$1048576,3,FALSE)</f>
        <v>0</v>
      </c>
      <c r="CT30" s="166">
        <f>VLOOKUP(CT29,'GOLFER MONEY WON'!$1:$1048576,3,FALSE)</f>
        <v>0</v>
      </c>
      <c r="CU30" s="166">
        <f>VLOOKUP(CU29,'GOLFER MONEY WON'!$1:$1048576,3,FALSE)</f>
        <v>0</v>
      </c>
      <c r="CV30" s="166">
        <f>VLOOKUP(CV29,'GOLFER MONEY WON'!$1:$1048576,3,FALSE)</f>
        <v>200000</v>
      </c>
      <c r="CW30" s="166">
        <f>VLOOKUP(CW29,'GOLFER MONEY WON'!$1:$1048576,3,FALSE)</f>
        <v>200000</v>
      </c>
      <c r="CX30" s="166">
        <f>VLOOKUP(CX29,'GOLFER MONEY WON'!$1:$1048576,3,FALSE)</f>
        <v>0</v>
      </c>
      <c r="CY30" s="166">
        <f>VLOOKUP(CY29,'GOLFER MONEY WON'!$1:$1048576,3,FALSE)</f>
        <v>200000</v>
      </c>
      <c r="CZ30" s="166">
        <f>VLOOKUP(CZ29,'GOLFER MONEY WON'!$1:$1048576,3,FALSE)</f>
        <v>0</v>
      </c>
      <c r="DA30" s="166">
        <f>VLOOKUP(DA29,'GOLFER MONEY WON'!$1:$1048576,3,FALSE)</f>
        <v>200000</v>
      </c>
      <c r="DB30" s="166">
        <f>VLOOKUP(DB29,'GOLFER MONEY WON'!$1:$1048576,3,FALSE)</f>
        <v>200000</v>
      </c>
      <c r="DC30" s="166">
        <f>VLOOKUP(DC29,'GOLFER MONEY WON'!$1:$1048576,3,FALSE)</f>
        <v>200000</v>
      </c>
      <c r="DD30" s="166">
        <f>VLOOKUP(DD29,'GOLFER MONEY WON'!$1:$1048576,3,FALSE)</f>
        <v>200000</v>
      </c>
      <c r="DE30" s="166">
        <f>VLOOKUP(DE29,'GOLFER MONEY WON'!$1:$1048576,3,FALSE)</f>
        <v>0</v>
      </c>
      <c r="DF30" s="166">
        <f>VLOOKUP(DF29,'GOLFER MONEY WON'!$1:$1048576,3,FALSE)</f>
        <v>200000</v>
      </c>
      <c r="DG30" s="166">
        <f>VLOOKUP(DG29,'GOLFER MONEY WON'!$1:$1048576,3,FALSE)</f>
        <v>200000</v>
      </c>
      <c r="DH30" s="166">
        <f>VLOOKUP(DH29,'GOLFER MONEY WON'!$1:$1048576,3,FALSE)</f>
        <v>0</v>
      </c>
      <c r="DI30" s="166">
        <f>VLOOKUP(DI29,'GOLFER MONEY WON'!$1:$1048576,3,FALSE)</f>
        <v>200000</v>
      </c>
      <c r="DJ30" s="166">
        <f>VLOOKUP(DJ29,'GOLFER MONEY WON'!$1:$1048576,3,FALSE)</f>
        <v>200000</v>
      </c>
      <c r="DK30" s="166">
        <f>VLOOKUP(DK29,'GOLFER MONEY WON'!$1:$1048576,3,FALSE)</f>
        <v>0</v>
      </c>
      <c r="DL30" s="166">
        <f>VLOOKUP(DL29,'GOLFER MONEY WON'!$1:$1048576,3,FALSE)</f>
        <v>200000</v>
      </c>
      <c r="DM30" s="166">
        <f>VLOOKUP(DM29,'GOLFER MONEY WON'!$1:$1048576,3,FALSE)</f>
        <v>0</v>
      </c>
      <c r="DN30" s="166">
        <f>VLOOKUP(DN29,'GOLFER MONEY WON'!$1:$1048576,3,FALSE)</f>
        <v>200000</v>
      </c>
      <c r="DO30" s="166">
        <f>VLOOKUP(DO29,'GOLFER MONEY WON'!$1:$1048576,3,FALSE)</f>
        <v>0</v>
      </c>
      <c r="DP30" s="166">
        <f>VLOOKUP(DP29,'GOLFER MONEY WON'!$1:$1048576,3,FALSE)</f>
        <v>200000</v>
      </c>
      <c r="DQ30" s="166">
        <f>VLOOKUP(DQ29,'GOLFER MONEY WON'!$1:$1048576,3,FALSE)</f>
        <v>200000</v>
      </c>
      <c r="DR30" s="166">
        <f>VLOOKUP(DR29,'GOLFER MONEY WON'!$1:$1048576,3,FALSE)</f>
        <v>200000</v>
      </c>
      <c r="DS30" s="166">
        <f>VLOOKUP(DS29,'GOLFER MONEY WON'!$1:$1048576,3,FALSE)</f>
        <v>0</v>
      </c>
      <c r="DT30" s="166">
        <f>VLOOKUP(DT29,'GOLFER MONEY WON'!$1:$1048576,3,FALSE)</f>
        <v>200000</v>
      </c>
      <c r="DU30" s="166">
        <f>VLOOKUP(DU29,'GOLFER MONEY WON'!$1:$1048576,3,FALSE)</f>
        <v>0</v>
      </c>
      <c r="DV30" s="166">
        <f>VLOOKUP(DV29,'GOLFER MONEY WON'!$1:$1048576,3,FALSE)</f>
        <v>200000</v>
      </c>
      <c r="DW30" s="166">
        <f>VLOOKUP(DW29,'GOLFER MONEY WON'!$1:$1048576,3,FALSE)</f>
        <v>0</v>
      </c>
      <c r="DX30" s="166">
        <f>VLOOKUP(DX29,'GOLFER MONEY WON'!$1:$1048576,3,FALSE)</f>
        <v>0</v>
      </c>
      <c r="DY30" s="166">
        <f>VLOOKUP(DY29,'GOLFER MONEY WON'!$1:$1048576,3,FALSE)</f>
        <v>0</v>
      </c>
      <c r="DZ30" s="166">
        <f>VLOOKUP(DZ29,'GOLFER MONEY WON'!$1:$1048576,3,FALSE)</f>
        <v>0</v>
      </c>
      <c r="EA30" s="166">
        <f>VLOOKUP(EA29,'GOLFER MONEY WON'!$1:$1048576,3,FALSE)</f>
        <v>200000</v>
      </c>
      <c r="EB30" s="166">
        <f>VLOOKUP(EB29,'GOLFER MONEY WON'!$1:$1048576,3,FALSE)</f>
        <v>0</v>
      </c>
      <c r="EC30" s="166">
        <f>VLOOKUP(EC29,'GOLFER MONEY WON'!$1:$1048576,3,FALSE)</f>
        <v>0</v>
      </c>
      <c r="ED30" s="166">
        <f>VLOOKUP(ED29,'GOLFER MONEY WON'!$1:$1048576,3,FALSE)</f>
        <v>0</v>
      </c>
      <c r="EE30" s="166">
        <f>VLOOKUP(EE29,'GOLFER MONEY WON'!$1:$1048576,3,FALSE)</f>
        <v>200000</v>
      </c>
      <c r="EF30" s="166">
        <f>VLOOKUP(EF29,'GOLFER MONEY WON'!$1:$1048576,3,FALSE)</f>
        <v>0</v>
      </c>
      <c r="EG30" s="166">
        <f>VLOOKUP(EG29,'GOLFER MONEY WON'!$1:$1048576,3,FALSE)</f>
        <v>0</v>
      </c>
      <c r="EH30" s="166">
        <f>VLOOKUP(EH29,'GOLFER MONEY WON'!$1:$1048576,3,FALSE)</f>
        <v>0</v>
      </c>
      <c r="EI30" s="166">
        <f>VLOOKUP(EI29,'GOLFER MONEY WON'!$1:$1048576,3,FALSE)</f>
        <v>200000</v>
      </c>
      <c r="EJ30" s="166">
        <f>VLOOKUP(EJ29,'GOLFER MONEY WON'!$1:$1048576,3,FALSE)</f>
        <v>200000</v>
      </c>
      <c r="EK30" s="166">
        <f>VLOOKUP(EK29,'GOLFER MONEY WON'!$1:$1048576,3,FALSE)</f>
        <v>0</v>
      </c>
      <c r="EL30" s="166">
        <f>VLOOKUP(EL29,'GOLFER MONEY WON'!$1:$1048576,3,FALSE)</f>
        <v>0</v>
      </c>
      <c r="EM30" s="166">
        <f>VLOOKUP(EM29,'GOLFER MONEY WON'!$1:$1048576,3,FALSE)</f>
        <v>200000</v>
      </c>
      <c r="EN30" s="166">
        <f>VLOOKUP(EN29,'GOLFER MONEY WON'!$1:$1048576,3,FALSE)</f>
        <v>0</v>
      </c>
      <c r="EO30" s="166">
        <f>VLOOKUP(EO29,'GOLFER MONEY WON'!$1:$1048576,3,FALSE)</f>
        <v>0</v>
      </c>
      <c r="EP30" s="166">
        <f>VLOOKUP(EP29,'GOLFER MONEY WON'!$1:$1048576,3,FALSE)</f>
        <v>0</v>
      </c>
      <c r="EQ30" s="166">
        <f>VLOOKUP(EQ29,'GOLFER MONEY WON'!$1:$1048576,3,FALSE)</f>
        <v>200000</v>
      </c>
      <c r="ER30" s="166">
        <f>VLOOKUP(ER29,'GOLFER MONEY WON'!$1:$1048576,3,FALSE)</f>
        <v>200000</v>
      </c>
      <c r="ES30" s="166">
        <f>VLOOKUP(ES29,'GOLFER MONEY WON'!$1:$1048576,3,FALSE)</f>
        <v>0</v>
      </c>
      <c r="ET30" s="166">
        <f>VLOOKUP(ET29,'GOLFER MONEY WON'!$1:$1048576,3,FALSE)</f>
        <v>200000</v>
      </c>
      <c r="EU30" s="166">
        <f>VLOOKUP(EU29,'GOLFER MONEY WON'!$1:$1048576,3,FALSE)</f>
        <v>0</v>
      </c>
      <c r="EV30" s="166">
        <f>VLOOKUP(EV29,'GOLFER MONEY WON'!$1:$1048576,3,FALSE)</f>
        <v>200000</v>
      </c>
      <c r="EW30" s="166">
        <f>VLOOKUP(EW29,'GOLFER MONEY WON'!$1:$1048576,3,FALSE)</f>
        <v>0</v>
      </c>
      <c r="EX30" s="166">
        <f>VLOOKUP(EX29,'GOLFER MONEY WON'!$1:$1048576,3,FALSE)</f>
        <v>0</v>
      </c>
      <c r="EY30" s="166">
        <f>VLOOKUP(EY29,'GOLFER MONEY WON'!$1:$1048576,3,FALSE)</f>
        <v>200000</v>
      </c>
      <c r="EZ30" s="166">
        <f>VLOOKUP(EZ29,'GOLFER MONEY WON'!$1:$1048576,3,FALSE)</f>
        <v>200000</v>
      </c>
      <c r="FA30" s="166">
        <f>VLOOKUP(FA29,'GOLFER MONEY WON'!$1:$1048576,3,FALSE)</f>
        <v>0</v>
      </c>
      <c r="FB30" s="166">
        <f>VLOOKUP(FB29,'GOLFER MONEY WON'!$1:$1048576,3,FALSE)</f>
        <v>0</v>
      </c>
      <c r="FC30" s="166">
        <f>VLOOKUP(FC29,'GOLFER MONEY WON'!$1:$1048576,3,FALSE)</f>
        <v>200000</v>
      </c>
      <c r="FD30" s="166">
        <f>VLOOKUP(FD29,'GOLFER MONEY WON'!$1:$1048576,3,FALSE)</f>
        <v>0</v>
      </c>
      <c r="FE30" s="166">
        <f>VLOOKUP(FE29,'GOLFER MONEY WON'!$1:$1048576,3,FALSE)</f>
        <v>200000</v>
      </c>
      <c r="FF30" s="166">
        <f>VLOOKUP(FF29,'GOLFER MONEY WON'!$1:$1048576,3,FALSE)</f>
        <v>200000</v>
      </c>
      <c r="FG30" s="166">
        <f>VLOOKUP(FG29,'GOLFER MONEY WON'!$1:$1048576,3,FALSE)</f>
        <v>0</v>
      </c>
      <c r="FH30" s="166">
        <f>VLOOKUP(FH29,'GOLFER MONEY WON'!$1:$1048576,3,FALSE)</f>
        <v>0</v>
      </c>
      <c r="FI30" s="166">
        <f>VLOOKUP(FI29,'GOLFER MONEY WON'!$1:$1048576,3,FALSE)</f>
        <v>0</v>
      </c>
      <c r="FJ30" s="166">
        <f>VLOOKUP(FJ29,'GOLFER MONEY WON'!$1:$1048576,3,FALSE)</f>
        <v>0</v>
      </c>
      <c r="FK30" s="166">
        <f>VLOOKUP(FK29,'GOLFER MONEY WON'!$1:$1048576,3,FALSE)</f>
        <v>0</v>
      </c>
      <c r="FL30" s="166">
        <f>VLOOKUP(FL29,'GOLFER MONEY WON'!$1:$1048576,3,FALSE)</f>
        <v>200000</v>
      </c>
      <c r="FM30" s="166">
        <f>VLOOKUP(FM29,'GOLFER MONEY WON'!$1:$1048576,3,FALSE)</f>
        <v>200000</v>
      </c>
      <c r="FN30" s="166">
        <f>VLOOKUP(FN29,'GOLFER MONEY WON'!$1:$1048576,3,FALSE)</f>
        <v>0</v>
      </c>
      <c r="FO30" s="166">
        <f>VLOOKUP(FO29,'GOLFER MONEY WON'!$1:$1048576,3,FALSE)</f>
        <v>0</v>
      </c>
      <c r="FP30" s="166">
        <f>VLOOKUP(FP29,'GOLFER MONEY WON'!$1:$1048576,3,FALSE)</f>
        <v>0</v>
      </c>
      <c r="FQ30" s="166">
        <f>VLOOKUP(FQ29,'GOLFER MONEY WON'!$1:$1048576,3,FALSE)</f>
        <v>0</v>
      </c>
      <c r="FR30" s="166">
        <f>VLOOKUP(FR29,'GOLFER MONEY WON'!$1:$1048576,3,FALSE)</f>
        <v>0</v>
      </c>
      <c r="FS30" s="166">
        <f>VLOOKUP(FS29,'GOLFER MONEY WON'!$1:$1048576,3,FALSE)</f>
        <v>200000</v>
      </c>
      <c r="FT30" s="166">
        <f>VLOOKUP(FT29,'GOLFER MONEY WON'!$1:$1048576,3,FALSE)</f>
        <v>200000</v>
      </c>
      <c r="FU30" s="166">
        <f>VLOOKUP(FU29,'GOLFER MONEY WON'!$1:$1048576,3,FALSE)</f>
        <v>0</v>
      </c>
      <c r="FV30" s="166">
        <f>VLOOKUP(FV29,'GOLFER MONEY WON'!$1:$1048576,3,FALSE)</f>
        <v>200000</v>
      </c>
      <c r="FW30" s="166">
        <f>VLOOKUP(FW29,'GOLFER MONEY WON'!$1:$1048576,3,FALSE)</f>
        <v>0</v>
      </c>
      <c r="FX30" s="166">
        <f>VLOOKUP(FX29,'GOLFER MONEY WON'!$1:$1048576,3,FALSE)</f>
        <v>0</v>
      </c>
      <c r="FY30" s="166">
        <f>VLOOKUP(FY29,'GOLFER MONEY WON'!$1:$1048576,3,FALSE)</f>
        <v>200000</v>
      </c>
      <c r="FZ30" s="166">
        <f>VLOOKUP(FZ29,'GOLFER MONEY WON'!$1:$1048576,3,FALSE)</f>
        <v>200000</v>
      </c>
    </row>
    <row r="31" spans="1:182" s="163" customFormat="1" x14ac:dyDescent="0.2">
      <c r="A31" s="160" t="s">
        <v>11</v>
      </c>
      <c r="B31" s="161" t="s">
        <v>324</v>
      </c>
      <c r="C31" s="162" t="s">
        <v>324</v>
      </c>
      <c r="D31" s="162" t="s">
        <v>325</v>
      </c>
      <c r="E31" s="162" t="s">
        <v>325</v>
      </c>
      <c r="F31" s="162" t="s">
        <v>325</v>
      </c>
      <c r="G31" s="162" t="s">
        <v>329</v>
      </c>
      <c r="H31" s="162" t="s">
        <v>325</v>
      </c>
      <c r="I31" s="162" t="s">
        <v>329</v>
      </c>
      <c r="J31" s="162" t="s">
        <v>325</v>
      </c>
      <c r="K31" s="162" t="s">
        <v>325</v>
      </c>
      <c r="L31" s="162" t="s">
        <v>324</v>
      </c>
      <c r="M31" s="162" t="s">
        <v>325</v>
      </c>
      <c r="N31" s="162" t="s">
        <v>325</v>
      </c>
      <c r="O31" s="162" t="s">
        <v>325</v>
      </c>
      <c r="P31" s="162" t="s">
        <v>325</v>
      </c>
      <c r="Q31" s="162" t="s">
        <v>329</v>
      </c>
      <c r="R31" s="162" t="s">
        <v>325</v>
      </c>
      <c r="S31" s="162" t="s">
        <v>329</v>
      </c>
      <c r="T31" s="162" t="s">
        <v>325</v>
      </c>
      <c r="U31" s="162" t="s">
        <v>325</v>
      </c>
      <c r="V31" s="162" t="s">
        <v>325</v>
      </c>
      <c r="W31" s="162" t="s">
        <v>325</v>
      </c>
      <c r="X31" s="162" t="s">
        <v>329</v>
      </c>
      <c r="Y31" s="162" t="s">
        <v>324</v>
      </c>
      <c r="Z31" s="162" t="s">
        <v>325</v>
      </c>
      <c r="AA31" s="162" t="s">
        <v>325</v>
      </c>
      <c r="AB31" s="162" t="s">
        <v>325</v>
      </c>
      <c r="AC31" s="162" t="s">
        <v>325</v>
      </c>
      <c r="AD31" s="162" t="s">
        <v>325</v>
      </c>
      <c r="AE31" s="162" t="s">
        <v>329</v>
      </c>
      <c r="AF31" s="162" t="s">
        <v>329</v>
      </c>
      <c r="AG31" s="162" t="s">
        <v>327</v>
      </c>
      <c r="AH31" s="162" t="s">
        <v>325</v>
      </c>
      <c r="AI31" s="162" t="s">
        <v>328</v>
      </c>
      <c r="AJ31" s="162" t="s">
        <v>325</v>
      </c>
      <c r="AK31" s="162" t="s">
        <v>325</v>
      </c>
      <c r="AL31" s="162" t="s">
        <v>325</v>
      </c>
      <c r="AM31" s="162" t="s">
        <v>325</v>
      </c>
      <c r="AN31" s="162" t="s">
        <v>327</v>
      </c>
      <c r="AO31" s="162" t="s">
        <v>329</v>
      </c>
      <c r="AP31" s="162" t="s">
        <v>324</v>
      </c>
      <c r="AQ31" s="162" t="s">
        <v>325</v>
      </c>
      <c r="AR31" s="162" t="s">
        <v>329</v>
      </c>
      <c r="AS31" s="162" t="s">
        <v>324</v>
      </c>
      <c r="AT31" s="162" t="s">
        <v>325</v>
      </c>
      <c r="AU31" s="162" t="s">
        <v>325</v>
      </c>
      <c r="AV31" s="162" t="s">
        <v>325</v>
      </c>
      <c r="AW31" s="162" t="s">
        <v>329</v>
      </c>
      <c r="AX31" s="162" t="s">
        <v>328</v>
      </c>
      <c r="AY31" s="162" t="s">
        <v>325</v>
      </c>
      <c r="AZ31" s="162" t="s">
        <v>325</v>
      </c>
      <c r="BA31" s="162" t="s">
        <v>329</v>
      </c>
      <c r="BB31" s="162" t="s">
        <v>325</v>
      </c>
      <c r="BC31" s="162" t="s">
        <v>325</v>
      </c>
      <c r="BD31" s="162" t="s">
        <v>325</v>
      </c>
      <c r="BE31" s="162" t="s">
        <v>329</v>
      </c>
      <c r="BF31" s="162" t="s">
        <v>325</v>
      </c>
      <c r="BG31" s="162" t="s">
        <v>325</v>
      </c>
      <c r="BH31" s="162" t="s">
        <v>325</v>
      </c>
      <c r="BI31" s="162" t="s">
        <v>325</v>
      </c>
      <c r="BJ31" s="162" t="s">
        <v>325</v>
      </c>
      <c r="BK31" s="162" t="s">
        <v>325</v>
      </c>
      <c r="BL31" s="162" t="s">
        <v>329</v>
      </c>
      <c r="BM31" s="162" t="s">
        <v>329</v>
      </c>
      <c r="BN31" s="162" t="s">
        <v>325</v>
      </c>
      <c r="BO31" s="162" t="s">
        <v>325</v>
      </c>
      <c r="BP31" s="162" t="s">
        <v>329</v>
      </c>
      <c r="BQ31" s="162" t="s">
        <v>325</v>
      </c>
      <c r="BR31" s="162" t="s">
        <v>325</v>
      </c>
      <c r="BS31" s="162" t="s">
        <v>325</v>
      </c>
      <c r="BT31" s="162" t="s">
        <v>325</v>
      </c>
      <c r="BU31" s="162" t="s">
        <v>324</v>
      </c>
      <c r="BV31" s="162" t="s">
        <v>325</v>
      </c>
      <c r="BW31" s="162" t="s">
        <v>324</v>
      </c>
      <c r="BX31" s="162" t="s">
        <v>325</v>
      </c>
      <c r="BY31" s="162" t="s">
        <v>325</v>
      </c>
      <c r="BZ31" s="162" t="s">
        <v>325</v>
      </c>
      <c r="CA31" s="162" t="s">
        <v>325</v>
      </c>
      <c r="CB31" s="162" t="s">
        <v>325</v>
      </c>
      <c r="CC31" s="162" t="s">
        <v>325</v>
      </c>
      <c r="CD31" s="162" t="s">
        <v>325</v>
      </c>
      <c r="CE31" s="162" t="s">
        <v>325</v>
      </c>
      <c r="CF31" s="162" t="s">
        <v>325</v>
      </c>
      <c r="CG31" s="162" t="s">
        <v>329</v>
      </c>
      <c r="CH31" s="162" t="s">
        <v>325</v>
      </c>
      <c r="CI31" s="162" t="s">
        <v>325</v>
      </c>
      <c r="CJ31" s="162" t="s">
        <v>325</v>
      </c>
      <c r="CK31" s="162" t="s">
        <v>324</v>
      </c>
      <c r="CL31" s="162" t="s">
        <v>329</v>
      </c>
      <c r="CM31" s="162" t="s">
        <v>325</v>
      </c>
      <c r="CN31" s="162" t="s">
        <v>325</v>
      </c>
      <c r="CO31" s="162" t="s">
        <v>329</v>
      </c>
      <c r="CP31" s="162" t="s">
        <v>329</v>
      </c>
      <c r="CQ31" s="162" t="s">
        <v>325</v>
      </c>
      <c r="CR31" s="162" t="s">
        <v>329</v>
      </c>
      <c r="CS31" s="162" t="s">
        <v>329</v>
      </c>
      <c r="CT31" s="162" t="s">
        <v>325</v>
      </c>
      <c r="CU31" s="162" t="s">
        <v>325</v>
      </c>
      <c r="CV31" s="162" t="s">
        <v>325</v>
      </c>
      <c r="CW31" s="162" t="s">
        <v>325</v>
      </c>
      <c r="CX31" s="162" t="s">
        <v>325</v>
      </c>
      <c r="CY31" s="162" t="s">
        <v>325</v>
      </c>
      <c r="CZ31" s="162" t="s">
        <v>329</v>
      </c>
      <c r="DA31" s="162" t="s">
        <v>325</v>
      </c>
      <c r="DB31" s="162" t="s">
        <v>325</v>
      </c>
      <c r="DC31" s="162" t="s">
        <v>325</v>
      </c>
      <c r="DD31" s="162" t="s">
        <v>325</v>
      </c>
      <c r="DE31" s="162" t="s">
        <v>329</v>
      </c>
      <c r="DF31" s="162" t="s">
        <v>325</v>
      </c>
      <c r="DG31" s="162" t="s">
        <v>325</v>
      </c>
      <c r="DH31" s="162" t="s">
        <v>325</v>
      </c>
      <c r="DI31" s="162" t="s">
        <v>325</v>
      </c>
      <c r="DJ31" s="162" t="s">
        <v>324</v>
      </c>
      <c r="DK31" s="162" t="s">
        <v>324</v>
      </c>
      <c r="DL31" s="162" t="s">
        <v>325</v>
      </c>
      <c r="DM31" s="162" t="s">
        <v>329</v>
      </c>
      <c r="DN31" s="162" t="s">
        <v>325</v>
      </c>
      <c r="DO31" s="162" t="s">
        <v>329</v>
      </c>
      <c r="DP31" s="162" t="s">
        <v>325</v>
      </c>
      <c r="DQ31" s="162" t="s">
        <v>325</v>
      </c>
      <c r="DR31" s="162" t="s">
        <v>325</v>
      </c>
      <c r="DS31" s="162" t="s">
        <v>328</v>
      </c>
      <c r="DT31" s="162" t="s">
        <v>325</v>
      </c>
      <c r="DU31" s="162" t="s">
        <v>325</v>
      </c>
      <c r="DV31" s="162" t="s">
        <v>325</v>
      </c>
      <c r="DW31" s="162" t="s">
        <v>329</v>
      </c>
      <c r="DX31" s="162" t="s">
        <v>327</v>
      </c>
      <c r="DY31" s="162" t="s">
        <v>325</v>
      </c>
      <c r="DZ31" s="162" t="s">
        <v>324</v>
      </c>
      <c r="EA31" s="162" t="s">
        <v>325</v>
      </c>
      <c r="EB31" s="162" t="s">
        <v>325</v>
      </c>
      <c r="EC31" s="162" t="s">
        <v>327</v>
      </c>
      <c r="ED31" s="162" t="s">
        <v>329</v>
      </c>
      <c r="EE31" s="162" t="s">
        <v>325</v>
      </c>
      <c r="EF31" s="162" t="s">
        <v>329</v>
      </c>
      <c r="EG31" s="162" t="s">
        <v>325</v>
      </c>
      <c r="EH31" s="162" t="s">
        <v>329</v>
      </c>
      <c r="EI31" s="162" t="s">
        <v>325</v>
      </c>
      <c r="EJ31" s="162" t="s">
        <v>325</v>
      </c>
      <c r="EK31" s="162" t="s">
        <v>329</v>
      </c>
      <c r="EL31" s="162" t="s">
        <v>325</v>
      </c>
      <c r="EM31" s="162" t="s">
        <v>325</v>
      </c>
      <c r="EN31" s="162" t="s">
        <v>329</v>
      </c>
      <c r="EO31" s="162" t="s">
        <v>329</v>
      </c>
      <c r="EP31" s="162" t="s">
        <v>327</v>
      </c>
      <c r="EQ31" s="162" t="s">
        <v>325</v>
      </c>
      <c r="ER31" s="162" t="s">
        <v>325</v>
      </c>
      <c r="ES31" s="162" t="s">
        <v>329</v>
      </c>
      <c r="ET31" s="162" t="s">
        <v>325</v>
      </c>
      <c r="EU31" s="162" t="s">
        <v>325</v>
      </c>
      <c r="EV31" s="162" t="s">
        <v>325</v>
      </c>
      <c r="EW31" s="162" t="s">
        <v>329</v>
      </c>
      <c r="EX31" s="162" t="s">
        <v>329</v>
      </c>
      <c r="EY31" s="162" t="s">
        <v>325</v>
      </c>
      <c r="EZ31" s="162" t="s">
        <v>325</v>
      </c>
      <c r="FA31" s="162" t="s">
        <v>325</v>
      </c>
      <c r="FB31" s="162" t="s">
        <v>329</v>
      </c>
      <c r="FC31" s="162" t="s">
        <v>325</v>
      </c>
      <c r="FD31" s="162" t="s">
        <v>329</v>
      </c>
      <c r="FE31" s="162" t="s">
        <v>325</v>
      </c>
      <c r="FF31" s="162" t="s">
        <v>325</v>
      </c>
      <c r="FG31" s="162" t="s">
        <v>328</v>
      </c>
      <c r="FH31" s="162" t="s">
        <v>325</v>
      </c>
      <c r="FI31" s="162" t="s">
        <v>325</v>
      </c>
      <c r="FJ31" s="162" t="s">
        <v>325</v>
      </c>
      <c r="FK31" s="162" t="s">
        <v>325</v>
      </c>
      <c r="FL31" s="162" t="s">
        <v>325</v>
      </c>
      <c r="FM31" s="162" t="s">
        <v>325</v>
      </c>
      <c r="FN31" s="162" t="s">
        <v>329</v>
      </c>
      <c r="FO31" s="162" t="s">
        <v>325</v>
      </c>
      <c r="FP31" s="162" t="s">
        <v>325</v>
      </c>
      <c r="FQ31" s="162" t="s">
        <v>325</v>
      </c>
      <c r="FR31" s="162" t="s">
        <v>324</v>
      </c>
      <c r="FS31" s="162" t="s">
        <v>325</v>
      </c>
      <c r="FT31" s="162" t="s">
        <v>325</v>
      </c>
      <c r="FU31" s="162" t="s">
        <v>325</v>
      </c>
      <c r="FV31" s="162" t="s">
        <v>325</v>
      </c>
      <c r="FW31" s="162" t="s">
        <v>325</v>
      </c>
      <c r="FX31" s="162" t="s">
        <v>325</v>
      </c>
      <c r="FY31" s="162" t="s">
        <v>324</v>
      </c>
      <c r="FZ31" s="162" t="s">
        <v>325</v>
      </c>
    </row>
    <row r="32" spans="1:182" s="163" customFormat="1" x14ac:dyDescent="0.2">
      <c r="A32" s="164" t="s">
        <v>11</v>
      </c>
      <c r="B32" s="165">
        <f>VLOOKUP(B31,'GOLFER MONEY WON'!$1:$1048576,3,FALSE)</f>
        <v>0</v>
      </c>
      <c r="C32" s="166">
        <f>VLOOKUP(C31,'GOLFER MONEY WON'!$1:$1048576,3,FALSE)</f>
        <v>0</v>
      </c>
      <c r="D32" s="166">
        <f>VLOOKUP(D31,'GOLFER MONEY WON'!$1:$1048576,3,FALSE)</f>
        <v>0</v>
      </c>
      <c r="E32" s="166">
        <f>VLOOKUP(E31,'GOLFER MONEY WON'!$1:$1048576,3,FALSE)</f>
        <v>0</v>
      </c>
      <c r="F32" s="166">
        <f>VLOOKUP(F31,'GOLFER MONEY WON'!$1:$1048576,3,FALSE)</f>
        <v>0</v>
      </c>
      <c r="G32" s="166">
        <f>VLOOKUP(G31,'GOLFER MONEY WON'!$1:$1048576,3,FALSE)</f>
        <v>200000</v>
      </c>
      <c r="H32" s="166">
        <f>VLOOKUP(H31,'GOLFER MONEY WON'!$1:$1048576,3,FALSE)</f>
        <v>0</v>
      </c>
      <c r="I32" s="166">
        <f>VLOOKUP(I31,'GOLFER MONEY WON'!$1:$1048576,3,FALSE)</f>
        <v>200000</v>
      </c>
      <c r="J32" s="166">
        <f>VLOOKUP(J31,'GOLFER MONEY WON'!$1:$1048576,3,FALSE)</f>
        <v>0</v>
      </c>
      <c r="K32" s="166">
        <f>VLOOKUP(K31,'GOLFER MONEY WON'!$1:$1048576,3,FALSE)</f>
        <v>0</v>
      </c>
      <c r="L32" s="166">
        <f>VLOOKUP(L31,'GOLFER MONEY WON'!$1:$1048576,3,FALSE)</f>
        <v>0</v>
      </c>
      <c r="M32" s="166">
        <f>VLOOKUP(M31,'GOLFER MONEY WON'!$1:$1048576,3,FALSE)</f>
        <v>0</v>
      </c>
      <c r="N32" s="166">
        <f>VLOOKUP(N31,'GOLFER MONEY WON'!$1:$1048576,3,FALSE)</f>
        <v>0</v>
      </c>
      <c r="O32" s="166">
        <f>VLOOKUP(O31,'GOLFER MONEY WON'!$1:$1048576,3,FALSE)</f>
        <v>0</v>
      </c>
      <c r="P32" s="166">
        <f>VLOOKUP(P31,'GOLFER MONEY WON'!$1:$1048576,3,FALSE)</f>
        <v>0</v>
      </c>
      <c r="Q32" s="166">
        <f>VLOOKUP(Q31,'GOLFER MONEY WON'!$1:$1048576,3,FALSE)</f>
        <v>200000</v>
      </c>
      <c r="R32" s="166">
        <f>VLOOKUP(R31,'GOLFER MONEY WON'!$1:$1048576,3,FALSE)</f>
        <v>0</v>
      </c>
      <c r="S32" s="166">
        <f>VLOOKUP(S31,'GOLFER MONEY WON'!$1:$1048576,3,FALSE)</f>
        <v>200000</v>
      </c>
      <c r="T32" s="166">
        <f>VLOOKUP(T31,'GOLFER MONEY WON'!$1:$1048576,3,FALSE)</f>
        <v>0</v>
      </c>
      <c r="U32" s="166">
        <f>VLOOKUP(U31,'GOLFER MONEY WON'!$1:$1048576,3,FALSE)</f>
        <v>0</v>
      </c>
      <c r="V32" s="166">
        <f>VLOOKUP(V31,'GOLFER MONEY WON'!$1:$1048576,3,FALSE)</f>
        <v>0</v>
      </c>
      <c r="W32" s="166">
        <f>VLOOKUP(W31,'GOLFER MONEY WON'!$1:$1048576,3,FALSE)</f>
        <v>0</v>
      </c>
      <c r="X32" s="166">
        <f>VLOOKUP(X31,'GOLFER MONEY WON'!$1:$1048576,3,FALSE)</f>
        <v>200000</v>
      </c>
      <c r="Y32" s="166">
        <f>VLOOKUP(Y31,'GOLFER MONEY WON'!$1:$1048576,3,FALSE)</f>
        <v>0</v>
      </c>
      <c r="Z32" s="166">
        <f>VLOOKUP(Z31,'GOLFER MONEY WON'!$1:$1048576,3,FALSE)</f>
        <v>0</v>
      </c>
      <c r="AA32" s="166">
        <f>VLOOKUP(AA31,'GOLFER MONEY WON'!$1:$1048576,3,FALSE)</f>
        <v>0</v>
      </c>
      <c r="AB32" s="166">
        <f>VLOOKUP(AB31,'GOLFER MONEY WON'!$1:$1048576,3,FALSE)</f>
        <v>0</v>
      </c>
      <c r="AC32" s="166">
        <f>VLOOKUP(AC31,'GOLFER MONEY WON'!$1:$1048576,3,FALSE)</f>
        <v>0</v>
      </c>
      <c r="AD32" s="166">
        <f>VLOOKUP(AD31,'GOLFER MONEY WON'!$1:$1048576,3,FALSE)</f>
        <v>0</v>
      </c>
      <c r="AE32" s="166">
        <f>VLOOKUP(AE31,'GOLFER MONEY WON'!$1:$1048576,3,FALSE)</f>
        <v>200000</v>
      </c>
      <c r="AF32" s="166">
        <f>VLOOKUP(AF31,'GOLFER MONEY WON'!$1:$1048576,3,FALSE)</f>
        <v>200000</v>
      </c>
      <c r="AG32" s="166">
        <f>VLOOKUP(AG31,'GOLFER MONEY WON'!$1:$1048576,3,FALSE)</f>
        <v>0</v>
      </c>
      <c r="AH32" s="166">
        <f>VLOOKUP(AH31,'GOLFER MONEY WON'!$1:$1048576,3,FALSE)</f>
        <v>0</v>
      </c>
      <c r="AI32" s="166">
        <f>VLOOKUP(AI31,'GOLFER MONEY WON'!$1:$1048576,3,FALSE)</f>
        <v>0</v>
      </c>
      <c r="AJ32" s="166">
        <f>VLOOKUP(AJ31,'GOLFER MONEY WON'!$1:$1048576,3,FALSE)</f>
        <v>0</v>
      </c>
      <c r="AK32" s="166">
        <f>VLOOKUP(AK31,'GOLFER MONEY WON'!$1:$1048576,3,FALSE)</f>
        <v>0</v>
      </c>
      <c r="AL32" s="166">
        <f>VLOOKUP(AL31,'GOLFER MONEY WON'!$1:$1048576,3,FALSE)</f>
        <v>0</v>
      </c>
      <c r="AM32" s="166">
        <f>VLOOKUP(AM31,'GOLFER MONEY WON'!$1:$1048576,3,FALSE)</f>
        <v>0</v>
      </c>
      <c r="AN32" s="166">
        <f>VLOOKUP(AN31,'GOLFER MONEY WON'!$1:$1048576,3,FALSE)</f>
        <v>0</v>
      </c>
      <c r="AO32" s="166">
        <f>VLOOKUP(AO31,'GOLFER MONEY WON'!$1:$1048576,3,FALSE)</f>
        <v>200000</v>
      </c>
      <c r="AP32" s="166">
        <f>VLOOKUP(AP31,'GOLFER MONEY WON'!$1:$1048576,3,FALSE)</f>
        <v>0</v>
      </c>
      <c r="AQ32" s="166">
        <f>VLOOKUP(AQ31,'GOLFER MONEY WON'!$1:$1048576,3,FALSE)</f>
        <v>0</v>
      </c>
      <c r="AR32" s="166">
        <f>VLOOKUP(AR31,'GOLFER MONEY WON'!$1:$1048576,3,FALSE)</f>
        <v>200000</v>
      </c>
      <c r="AS32" s="166">
        <f>VLOOKUP(AS31,'GOLFER MONEY WON'!$1:$1048576,3,FALSE)</f>
        <v>0</v>
      </c>
      <c r="AT32" s="166">
        <f>VLOOKUP(AT31,'GOLFER MONEY WON'!$1:$1048576,3,FALSE)</f>
        <v>0</v>
      </c>
      <c r="AU32" s="166">
        <f>VLOOKUP(AU31,'GOLFER MONEY WON'!$1:$1048576,3,FALSE)</f>
        <v>0</v>
      </c>
      <c r="AV32" s="166">
        <f>VLOOKUP(AV31,'GOLFER MONEY WON'!$1:$1048576,3,FALSE)</f>
        <v>0</v>
      </c>
      <c r="AW32" s="166">
        <f>VLOOKUP(AW31,'GOLFER MONEY WON'!$1:$1048576,3,FALSE)</f>
        <v>200000</v>
      </c>
      <c r="AX32" s="166">
        <f>VLOOKUP(AX31,'GOLFER MONEY WON'!$1:$1048576,3,FALSE)</f>
        <v>0</v>
      </c>
      <c r="AY32" s="166">
        <f>VLOOKUP(AY31,'GOLFER MONEY WON'!$1:$1048576,3,FALSE)</f>
        <v>0</v>
      </c>
      <c r="AZ32" s="166">
        <f>VLOOKUP(AZ31,'GOLFER MONEY WON'!$1:$1048576,3,FALSE)</f>
        <v>0</v>
      </c>
      <c r="BA32" s="166">
        <f>VLOOKUP(BA31,'GOLFER MONEY WON'!$1:$1048576,3,FALSE)</f>
        <v>200000</v>
      </c>
      <c r="BB32" s="166">
        <f>VLOOKUP(BB31,'GOLFER MONEY WON'!$1:$1048576,3,FALSE)</f>
        <v>0</v>
      </c>
      <c r="BC32" s="166">
        <f>VLOOKUP(BC31,'GOLFER MONEY WON'!$1:$1048576,3,FALSE)</f>
        <v>0</v>
      </c>
      <c r="BD32" s="166">
        <f>VLOOKUP(BD31,'GOLFER MONEY WON'!$1:$1048576,3,FALSE)</f>
        <v>0</v>
      </c>
      <c r="BE32" s="166">
        <f>VLOOKUP(BE31,'GOLFER MONEY WON'!$1:$1048576,3,FALSE)</f>
        <v>200000</v>
      </c>
      <c r="BF32" s="166">
        <f>VLOOKUP(BF31,'GOLFER MONEY WON'!$1:$1048576,3,FALSE)</f>
        <v>0</v>
      </c>
      <c r="BG32" s="166">
        <f>VLOOKUP(BG31,'GOLFER MONEY WON'!$1:$1048576,3,FALSE)</f>
        <v>0</v>
      </c>
      <c r="BH32" s="166">
        <f>VLOOKUP(BH31,'GOLFER MONEY WON'!$1:$1048576,3,FALSE)</f>
        <v>0</v>
      </c>
      <c r="BI32" s="166">
        <f>VLOOKUP(BI31,'GOLFER MONEY WON'!$1:$1048576,3,FALSE)</f>
        <v>0</v>
      </c>
      <c r="BJ32" s="166">
        <f>VLOOKUP(BJ31,'GOLFER MONEY WON'!$1:$1048576,3,FALSE)</f>
        <v>0</v>
      </c>
      <c r="BK32" s="166">
        <f>VLOOKUP(BK31,'GOLFER MONEY WON'!$1:$1048576,3,FALSE)</f>
        <v>0</v>
      </c>
      <c r="BL32" s="166">
        <f>VLOOKUP(BL31,'GOLFER MONEY WON'!$1:$1048576,3,FALSE)</f>
        <v>200000</v>
      </c>
      <c r="BM32" s="166">
        <f>VLOOKUP(BM31,'GOLFER MONEY WON'!$1:$1048576,3,FALSE)</f>
        <v>200000</v>
      </c>
      <c r="BN32" s="166">
        <f>VLOOKUP(BN31,'GOLFER MONEY WON'!$1:$1048576,3,FALSE)</f>
        <v>0</v>
      </c>
      <c r="BO32" s="166">
        <f>VLOOKUP(BO31,'GOLFER MONEY WON'!$1:$1048576,3,FALSE)</f>
        <v>0</v>
      </c>
      <c r="BP32" s="166">
        <f>VLOOKUP(BP31,'GOLFER MONEY WON'!$1:$1048576,3,FALSE)</f>
        <v>200000</v>
      </c>
      <c r="BQ32" s="166">
        <f>VLOOKUP(BQ31,'GOLFER MONEY WON'!$1:$1048576,3,FALSE)</f>
        <v>0</v>
      </c>
      <c r="BR32" s="166">
        <f>VLOOKUP(BR31,'GOLFER MONEY WON'!$1:$1048576,3,FALSE)</f>
        <v>0</v>
      </c>
      <c r="BS32" s="166">
        <f>VLOOKUP(BS31,'GOLFER MONEY WON'!$1:$1048576,3,FALSE)</f>
        <v>0</v>
      </c>
      <c r="BT32" s="166">
        <f>VLOOKUP(BT31,'GOLFER MONEY WON'!$1:$1048576,3,FALSE)</f>
        <v>0</v>
      </c>
      <c r="BU32" s="166">
        <f>VLOOKUP(BU31,'GOLFER MONEY WON'!$1:$1048576,3,FALSE)</f>
        <v>0</v>
      </c>
      <c r="BV32" s="166">
        <f>VLOOKUP(BV31,'GOLFER MONEY WON'!$1:$1048576,3,FALSE)</f>
        <v>0</v>
      </c>
      <c r="BW32" s="166">
        <f>VLOOKUP(BW31,'GOLFER MONEY WON'!$1:$1048576,3,FALSE)</f>
        <v>0</v>
      </c>
      <c r="BX32" s="166">
        <f>VLOOKUP(BX31,'GOLFER MONEY WON'!$1:$1048576,3,FALSE)</f>
        <v>0</v>
      </c>
      <c r="BY32" s="166">
        <f>VLOOKUP(BY31,'GOLFER MONEY WON'!$1:$1048576,3,FALSE)</f>
        <v>0</v>
      </c>
      <c r="BZ32" s="166">
        <f>VLOOKUP(BZ31,'GOLFER MONEY WON'!$1:$1048576,3,FALSE)</f>
        <v>0</v>
      </c>
      <c r="CA32" s="166">
        <f>VLOOKUP(CA31,'GOLFER MONEY WON'!$1:$1048576,3,FALSE)</f>
        <v>0</v>
      </c>
      <c r="CB32" s="166">
        <f>VLOOKUP(CB31,'GOLFER MONEY WON'!$1:$1048576,3,FALSE)</f>
        <v>0</v>
      </c>
      <c r="CC32" s="166">
        <f>VLOOKUP(CC31,'GOLFER MONEY WON'!$1:$1048576,3,FALSE)</f>
        <v>0</v>
      </c>
      <c r="CD32" s="166">
        <f>VLOOKUP(CD31,'GOLFER MONEY WON'!$1:$1048576,3,FALSE)</f>
        <v>0</v>
      </c>
      <c r="CE32" s="166">
        <f>VLOOKUP(CE31,'GOLFER MONEY WON'!$1:$1048576,3,FALSE)</f>
        <v>0</v>
      </c>
      <c r="CF32" s="166">
        <f>VLOOKUP(CF31,'GOLFER MONEY WON'!$1:$1048576,3,FALSE)</f>
        <v>0</v>
      </c>
      <c r="CG32" s="166">
        <f>VLOOKUP(CG31,'GOLFER MONEY WON'!$1:$1048576,3,FALSE)</f>
        <v>200000</v>
      </c>
      <c r="CH32" s="166">
        <f>VLOOKUP(CH31,'GOLFER MONEY WON'!$1:$1048576,3,FALSE)</f>
        <v>0</v>
      </c>
      <c r="CI32" s="166">
        <f>VLOOKUP(CI31,'GOLFER MONEY WON'!$1:$1048576,3,FALSE)</f>
        <v>0</v>
      </c>
      <c r="CJ32" s="166">
        <f>VLOOKUP(CJ31,'GOLFER MONEY WON'!$1:$1048576,3,FALSE)</f>
        <v>0</v>
      </c>
      <c r="CK32" s="166">
        <f>VLOOKUP(CK31,'GOLFER MONEY WON'!$1:$1048576,3,FALSE)</f>
        <v>0</v>
      </c>
      <c r="CL32" s="166">
        <f>VLOOKUP(CL31,'GOLFER MONEY WON'!$1:$1048576,3,FALSE)</f>
        <v>200000</v>
      </c>
      <c r="CM32" s="166">
        <f>VLOOKUP(CM31,'GOLFER MONEY WON'!$1:$1048576,3,FALSE)</f>
        <v>0</v>
      </c>
      <c r="CN32" s="166">
        <f>VLOOKUP(CN31,'GOLFER MONEY WON'!$1:$1048576,3,FALSE)</f>
        <v>0</v>
      </c>
      <c r="CO32" s="166">
        <f>VLOOKUP(CO31,'GOLFER MONEY WON'!$1:$1048576,3,FALSE)</f>
        <v>200000</v>
      </c>
      <c r="CP32" s="166">
        <f>VLOOKUP(CP31,'GOLFER MONEY WON'!$1:$1048576,3,FALSE)</f>
        <v>200000</v>
      </c>
      <c r="CQ32" s="166">
        <f>VLOOKUP(CQ31,'GOLFER MONEY WON'!$1:$1048576,3,FALSE)</f>
        <v>0</v>
      </c>
      <c r="CR32" s="166">
        <f>VLOOKUP(CR31,'GOLFER MONEY WON'!$1:$1048576,3,FALSE)</f>
        <v>200000</v>
      </c>
      <c r="CS32" s="166">
        <f>VLOOKUP(CS31,'GOLFER MONEY WON'!$1:$1048576,3,FALSE)</f>
        <v>200000</v>
      </c>
      <c r="CT32" s="166">
        <f>VLOOKUP(CT31,'GOLFER MONEY WON'!$1:$1048576,3,FALSE)</f>
        <v>0</v>
      </c>
      <c r="CU32" s="166">
        <f>VLOOKUP(CU31,'GOLFER MONEY WON'!$1:$1048576,3,FALSE)</f>
        <v>0</v>
      </c>
      <c r="CV32" s="166">
        <f>VLOOKUP(CV31,'GOLFER MONEY WON'!$1:$1048576,3,FALSE)</f>
        <v>0</v>
      </c>
      <c r="CW32" s="166">
        <f>VLOOKUP(CW31,'GOLFER MONEY WON'!$1:$1048576,3,FALSE)</f>
        <v>0</v>
      </c>
      <c r="CX32" s="166">
        <f>VLOOKUP(CX31,'GOLFER MONEY WON'!$1:$1048576,3,FALSE)</f>
        <v>0</v>
      </c>
      <c r="CY32" s="166">
        <f>VLOOKUP(CY31,'GOLFER MONEY WON'!$1:$1048576,3,FALSE)</f>
        <v>0</v>
      </c>
      <c r="CZ32" s="166">
        <f>VLOOKUP(CZ31,'GOLFER MONEY WON'!$1:$1048576,3,FALSE)</f>
        <v>200000</v>
      </c>
      <c r="DA32" s="166">
        <f>VLOOKUP(DA31,'GOLFER MONEY WON'!$1:$1048576,3,FALSE)</f>
        <v>0</v>
      </c>
      <c r="DB32" s="166">
        <f>VLOOKUP(DB31,'GOLFER MONEY WON'!$1:$1048576,3,FALSE)</f>
        <v>0</v>
      </c>
      <c r="DC32" s="166">
        <f>VLOOKUP(DC31,'GOLFER MONEY WON'!$1:$1048576,3,FALSE)</f>
        <v>0</v>
      </c>
      <c r="DD32" s="166">
        <f>VLOOKUP(DD31,'GOLFER MONEY WON'!$1:$1048576,3,FALSE)</f>
        <v>0</v>
      </c>
      <c r="DE32" s="166">
        <f>VLOOKUP(DE31,'GOLFER MONEY WON'!$1:$1048576,3,FALSE)</f>
        <v>200000</v>
      </c>
      <c r="DF32" s="166">
        <f>VLOOKUP(DF31,'GOLFER MONEY WON'!$1:$1048576,3,FALSE)</f>
        <v>0</v>
      </c>
      <c r="DG32" s="166">
        <f>VLOOKUP(DG31,'GOLFER MONEY WON'!$1:$1048576,3,FALSE)</f>
        <v>0</v>
      </c>
      <c r="DH32" s="166">
        <f>VLOOKUP(DH31,'GOLFER MONEY WON'!$1:$1048576,3,FALSE)</f>
        <v>0</v>
      </c>
      <c r="DI32" s="166">
        <f>VLOOKUP(DI31,'GOLFER MONEY WON'!$1:$1048576,3,FALSE)</f>
        <v>0</v>
      </c>
      <c r="DJ32" s="166">
        <f>VLOOKUP(DJ31,'GOLFER MONEY WON'!$1:$1048576,3,FALSE)</f>
        <v>0</v>
      </c>
      <c r="DK32" s="166">
        <f>VLOOKUP(DK31,'GOLFER MONEY WON'!$1:$1048576,3,FALSE)</f>
        <v>0</v>
      </c>
      <c r="DL32" s="166">
        <f>VLOOKUP(DL31,'GOLFER MONEY WON'!$1:$1048576,3,FALSE)</f>
        <v>0</v>
      </c>
      <c r="DM32" s="166">
        <f>VLOOKUP(DM31,'GOLFER MONEY WON'!$1:$1048576,3,FALSE)</f>
        <v>200000</v>
      </c>
      <c r="DN32" s="166">
        <f>VLOOKUP(DN31,'GOLFER MONEY WON'!$1:$1048576,3,FALSE)</f>
        <v>0</v>
      </c>
      <c r="DO32" s="166">
        <f>VLOOKUP(DO31,'GOLFER MONEY WON'!$1:$1048576,3,FALSE)</f>
        <v>200000</v>
      </c>
      <c r="DP32" s="166">
        <f>VLOOKUP(DP31,'GOLFER MONEY WON'!$1:$1048576,3,FALSE)</f>
        <v>0</v>
      </c>
      <c r="DQ32" s="166">
        <f>VLOOKUP(DQ31,'GOLFER MONEY WON'!$1:$1048576,3,FALSE)</f>
        <v>0</v>
      </c>
      <c r="DR32" s="166">
        <f>VLOOKUP(DR31,'GOLFER MONEY WON'!$1:$1048576,3,FALSE)</f>
        <v>0</v>
      </c>
      <c r="DS32" s="166">
        <f>VLOOKUP(DS31,'GOLFER MONEY WON'!$1:$1048576,3,FALSE)</f>
        <v>0</v>
      </c>
      <c r="DT32" s="166">
        <f>VLOOKUP(DT31,'GOLFER MONEY WON'!$1:$1048576,3,FALSE)</f>
        <v>0</v>
      </c>
      <c r="DU32" s="166">
        <f>VLOOKUP(DU31,'GOLFER MONEY WON'!$1:$1048576,3,FALSE)</f>
        <v>0</v>
      </c>
      <c r="DV32" s="166">
        <f>VLOOKUP(DV31,'GOLFER MONEY WON'!$1:$1048576,3,FALSE)</f>
        <v>0</v>
      </c>
      <c r="DW32" s="166">
        <f>VLOOKUP(DW31,'GOLFER MONEY WON'!$1:$1048576,3,FALSE)</f>
        <v>200000</v>
      </c>
      <c r="DX32" s="166">
        <f>VLOOKUP(DX31,'GOLFER MONEY WON'!$1:$1048576,3,FALSE)</f>
        <v>0</v>
      </c>
      <c r="DY32" s="166">
        <f>VLOOKUP(DY31,'GOLFER MONEY WON'!$1:$1048576,3,FALSE)</f>
        <v>0</v>
      </c>
      <c r="DZ32" s="166">
        <f>VLOOKUP(DZ31,'GOLFER MONEY WON'!$1:$1048576,3,FALSE)</f>
        <v>0</v>
      </c>
      <c r="EA32" s="166">
        <f>VLOOKUP(EA31,'GOLFER MONEY WON'!$1:$1048576,3,FALSE)</f>
        <v>0</v>
      </c>
      <c r="EB32" s="166">
        <f>VLOOKUP(EB31,'GOLFER MONEY WON'!$1:$1048576,3,FALSE)</f>
        <v>0</v>
      </c>
      <c r="EC32" s="166">
        <f>VLOOKUP(EC31,'GOLFER MONEY WON'!$1:$1048576,3,FALSE)</f>
        <v>0</v>
      </c>
      <c r="ED32" s="166">
        <f>VLOOKUP(ED31,'GOLFER MONEY WON'!$1:$1048576,3,FALSE)</f>
        <v>200000</v>
      </c>
      <c r="EE32" s="166">
        <f>VLOOKUP(EE31,'GOLFER MONEY WON'!$1:$1048576,3,FALSE)</f>
        <v>0</v>
      </c>
      <c r="EF32" s="166">
        <f>VLOOKUP(EF31,'GOLFER MONEY WON'!$1:$1048576,3,FALSE)</f>
        <v>200000</v>
      </c>
      <c r="EG32" s="166">
        <f>VLOOKUP(EG31,'GOLFER MONEY WON'!$1:$1048576,3,FALSE)</f>
        <v>0</v>
      </c>
      <c r="EH32" s="166">
        <f>VLOOKUP(EH31,'GOLFER MONEY WON'!$1:$1048576,3,FALSE)</f>
        <v>200000</v>
      </c>
      <c r="EI32" s="166">
        <f>VLOOKUP(EI31,'GOLFER MONEY WON'!$1:$1048576,3,FALSE)</f>
        <v>0</v>
      </c>
      <c r="EJ32" s="166">
        <f>VLOOKUP(EJ31,'GOLFER MONEY WON'!$1:$1048576,3,FALSE)</f>
        <v>0</v>
      </c>
      <c r="EK32" s="166">
        <f>VLOOKUP(EK31,'GOLFER MONEY WON'!$1:$1048576,3,FALSE)</f>
        <v>200000</v>
      </c>
      <c r="EL32" s="166">
        <f>VLOOKUP(EL31,'GOLFER MONEY WON'!$1:$1048576,3,FALSE)</f>
        <v>0</v>
      </c>
      <c r="EM32" s="166">
        <f>VLOOKUP(EM31,'GOLFER MONEY WON'!$1:$1048576,3,FALSE)</f>
        <v>0</v>
      </c>
      <c r="EN32" s="166">
        <f>VLOOKUP(EN31,'GOLFER MONEY WON'!$1:$1048576,3,FALSE)</f>
        <v>200000</v>
      </c>
      <c r="EO32" s="166">
        <f>VLOOKUP(EO31,'GOLFER MONEY WON'!$1:$1048576,3,FALSE)</f>
        <v>200000</v>
      </c>
      <c r="EP32" s="166">
        <f>VLOOKUP(EP31,'GOLFER MONEY WON'!$1:$1048576,3,FALSE)</f>
        <v>0</v>
      </c>
      <c r="EQ32" s="166">
        <f>VLOOKUP(EQ31,'GOLFER MONEY WON'!$1:$1048576,3,FALSE)</f>
        <v>0</v>
      </c>
      <c r="ER32" s="166">
        <f>VLOOKUP(ER31,'GOLFER MONEY WON'!$1:$1048576,3,FALSE)</f>
        <v>0</v>
      </c>
      <c r="ES32" s="166">
        <f>VLOOKUP(ES31,'GOLFER MONEY WON'!$1:$1048576,3,FALSE)</f>
        <v>200000</v>
      </c>
      <c r="ET32" s="166">
        <f>VLOOKUP(ET31,'GOLFER MONEY WON'!$1:$1048576,3,FALSE)</f>
        <v>0</v>
      </c>
      <c r="EU32" s="166">
        <f>VLOOKUP(EU31,'GOLFER MONEY WON'!$1:$1048576,3,FALSE)</f>
        <v>0</v>
      </c>
      <c r="EV32" s="166">
        <f>VLOOKUP(EV31,'GOLFER MONEY WON'!$1:$1048576,3,FALSE)</f>
        <v>0</v>
      </c>
      <c r="EW32" s="166">
        <f>VLOOKUP(EW31,'GOLFER MONEY WON'!$1:$1048576,3,FALSE)</f>
        <v>200000</v>
      </c>
      <c r="EX32" s="166">
        <f>VLOOKUP(EX31,'GOLFER MONEY WON'!$1:$1048576,3,FALSE)</f>
        <v>200000</v>
      </c>
      <c r="EY32" s="166">
        <f>VLOOKUP(EY31,'GOLFER MONEY WON'!$1:$1048576,3,FALSE)</f>
        <v>0</v>
      </c>
      <c r="EZ32" s="166">
        <f>VLOOKUP(EZ31,'GOLFER MONEY WON'!$1:$1048576,3,FALSE)</f>
        <v>0</v>
      </c>
      <c r="FA32" s="166">
        <f>VLOOKUP(FA31,'GOLFER MONEY WON'!$1:$1048576,3,FALSE)</f>
        <v>0</v>
      </c>
      <c r="FB32" s="166">
        <f>VLOOKUP(FB31,'GOLFER MONEY WON'!$1:$1048576,3,FALSE)</f>
        <v>200000</v>
      </c>
      <c r="FC32" s="166">
        <f>VLOOKUP(FC31,'GOLFER MONEY WON'!$1:$1048576,3,FALSE)</f>
        <v>0</v>
      </c>
      <c r="FD32" s="166">
        <f>VLOOKUP(FD31,'GOLFER MONEY WON'!$1:$1048576,3,FALSE)</f>
        <v>200000</v>
      </c>
      <c r="FE32" s="166">
        <f>VLOOKUP(FE31,'GOLFER MONEY WON'!$1:$1048576,3,FALSE)</f>
        <v>0</v>
      </c>
      <c r="FF32" s="166">
        <f>VLOOKUP(FF31,'GOLFER MONEY WON'!$1:$1048576,3,FALSE)</f>
        <v>0</v>
      </c>
      <c r="FG32" s="166">
        <f>VLOOKUP(FG31,'GOLFER MONEY WON'!$1:$1048576,3,FALSE)</f>
        <v>0</v>
      </c>
      <c r="FH32" s="166">
        <f>VLOOKUP(FH31,'GOLFER MONEY WON'!$1:$1048576,3,FALSE)</f>
        <v>0</v>
      </c>
      <c r="FI32" s="166">
        <f>VLOOKUP(FI31,'GOLFER MONEY WON'!$1:$1048576,3,FALSE)</f>
        <v>0</v>
      </c>
      <c r="FJ32" s="166">
        <f>VLOOKUP(FJ31,'GOLFER MONEY WON'!$1:$1048576,3,FALSE)</f>
        <v>0</v>
      </c>
      <c r="FK32" s="166">
        <f>VLOOKUP(FK31,'GOLFER MONEY WON'!$1:$1048576,3,FALSE)</f>
        <v>0</v>
      </c>
      <c r="FL32" s="166">
        <f>VLOOKUP(FL31,'GOLFER MONEY WON'!$1:$1048576,3,FALSE)</f>
        <v>0</v>
      </c>
      <c r="FM32" s="166">
        <f>VLOOKUP(FM31,'GOLFER MONEY WON'!$1:$1048576,3,FALSE)</f>
        <v>0</v>
      </c>
      <c r="FN32" s="166">
        <f>VLOOKUP(FN31,'GOLFER MONEY WON'!$1:$1048576,3,FALSE)</f>
        <v>200000</v>
      </c>
      <c r="FO32" s="166">
        <f>VLOOKUP(FO31,'GOLFER MONEY WON'!$1:$1048576,3,FALSE)</f>
        <v>0</v>
      </c>
      <c r="FP32" s="166">
        <f>VLOOKUP(FP31,'GOLFER MONEY WON'!$1:$1048576,3,FALSE)</f>
        <v>0</v>
      </c>
      <c r="FQ32" s="166">
        <f>VLOOKUP(FQ31,'GOLFER MONEY WON'!$1:$1048576,3,FALSE)</f>
        <v>0</v>
      </c>
      <c r="FR32" s="166">
        <f>VLOOKUP(FR31,'GOLFER MONEY WON'!$1:$1048576,3,FALSE)</f>
        <v>0</v>
      </c>
      <c r="FS32" s="166">
        <f>VLOOKUP(FS31,'GOLFER MONEY WON'!$1:$1048576,3,FALSE)</f>
        <v>0</v>
      </c>
      <c r="FT32" s="166">
        <f>VLOOKUP(FT31,'GOLFER MONEY WON'!$1:$1048576,3,FALSE)</f>
        <v>0</v>
      </c>
      <c r="FU32" s="166">
        <f>VLOOKUP(FU31,'GOLFER MONEY WON'!$1:$1048576,3,FALSE)</f>
        <v>0</v>
      </c>
      <c r="FV32" s="166">
        <f>VLOOKUP(FV31,'GOLFER MONEY WON'!$1:$1048576,3,FALSE)</f>
        <v>0</v>
      </c>
      <c r="FW32" s="166">
        <f>VLOOKUP(FW31,'GOLFER MONEY WON'!$1:$1048576,3,FALSE)</f>
        <v>0</v>
      </c>
      <c r="FX32" s="166">
        <f>VLOOKUP(FX31,'GOLFER MONEY WON'!$1:$1048576,3,FALSE)</f>
        <v>0</v>
      </c>
      <c r="FY32" s="166">
        <f>VLOOKUP(FY31,'GOLFER MONEY WON'!$1:$1048576,3,FALSE)</f>
        <v>0</v>
      </c>
      <c r="FZ32" s="166">
        <f>VLOOKUP(FZ31,'GOLFER MONEY WON'!$1:$1048576,3,FALSE)</f>
        <v>0</v>
      </c>
    </row>
    <row r="33" spans="1:182" s="170" customFormat="1" x14ac:dyDescent="0.25">
      <c r="A33" s="167" t="s">
        <v>425</v>
      </c>
      <c r="B33" s="168">
        <f t="shared" ref="B33:AG33" si="0">SUM(B4)+B6+B8+B10+B12+B14+B16+B18+B20+B22+B24+B26+B28+B30+B32</f>
        <v>6835700</v>
      </c>
      <c r="C33" s="169">
        <f t="shared" si="0"/>
        <v>6362100</v>
      </c>
      <c r="D33" s="169">
        <f t="shared" si="0"/>
        <v>6346100</v>
      </c>
      <c r="E33" s="169">
        <f t="shared" si="0"/>
        <v>6061860</v>
      </c>
      <c r="F33" s="169">
        <f t="shared" si="0"/>
        <v>5859200</v>
      </c>
      <c r="G33" s="169">
        <f t="shared" si="0"/>
        <v>5858960</v>
      </c>
      <c r="H33" s="169">
        <f t="shared" si="0"/>
        <v>5744900</v>
      </c>
      <c r="I33" s="169">
        <f t="shared" si="0"/>
        <v>5744000</v>
      </c>
      <c r="J33" s="169">
        <f t="shared" si="0"/>
        <v>5647160</v>
      </c>
      <c r="K33" s="169">
        <f t="shared" si="0"/>
        <v>5637200</v>
      </c>
      <c r="L33" s="169">
        <f t="shared" si="0"/>
        <v>5585900</v>
      </c>
      <c r="M33" s="169">
        <f t="shared" si="0"/>
        <v>5577800</v>
      </c>
      <c r="N33" s="169">
        <f t="shared" si="0"/>
        <v>5548700</v>
      </c>
      <c r="O33" s="169">
        <f t="shared" si="0"/>
        <v>5470700</v>
      </c>
      <c r="P33" s="169">
        <f t="shared" si="0"/>
        <v>5469300</v>
      </c>
      <c r="Q33" s="169">
        <f t="shared" si="0"/>
        <v>5450300</v>
      </c>
      <c r="R33" s="169">
        <f t="shared" si="0"/>
        <v>5418680</v>
      </c>
      <c r="S33" s="169">
        <f t="shared" si="0"/>
        <v>5381480</v>
      </c>
      <c r="T33" s="169">
        <f t="shared" si="0"/>
        <v>5349800</v>
      </c>
      <c r="U33" s="169">
        <f t="shared" si="0"/>
        <v>5327780</v>
      </c>
      <c r="V33" s="169">
        <f t="shared" si="0"/>
        <v>5317380</v>
      </c>
      <c r="W33" s="169">
        <f t="shared" si="0"/>
        <v>5311400</v>
      </c>
      <c r="X33" s="169">
        <f t="shared" si="0"/>
        <v>5293400</v>
      </c>
      <c r="Y33" s="169">
        <f t="shared" si="0"/>
        <v>5261460</v>
      </c>
      <c r="Z33" s="169">
        <f t="shared" si="0"/>
        <v>5175660</v>
      </c>
      <c r="AA33" s="169">
        <f t="shared" si="0"/>
        <v>5086800</v>
      </c>
      <c r="AB33" s="169">
        <f t="shared" si="0"/>
        <v>5053100</v>
      </c>
      <c r="AC33" s="169">
        <f t="shared" si="0"/>
        <v>5047400</v>
      </c>
      <c r="AD33" s="169">
        <f t="shared" si="0"/>
        <v>5036400</v>
      </c>
      <c r="AE33" s="169">
        <f t="shared" si="0"/>
        <v>4941380</v>
      </c>
      <c r="AF33" s="169">
        <f t="shared" si="0"/>
        <v>4898600</v>
      </c>
      <c r="AG33" s="169">
        <f t="shared" si="0"/>
        <v>4869500</v>
      </c>
      <c r="AH33" s="169">
        <f t="shared" ref="AH33:BM33" si="1">SUM(AH4)+AH6+AH8+AH10+AH12+AH14+AH16+AH18+AH20+AH22+AH24+AH26+AH28+AH30+AH32</f>
        <v>4853600</v>
      </c>
      <c r="AI33" s="169">
        <f t="shared" si="1"/>
        <v>4797000</v>
      </c>
      <c r="AJ33" s="169">
        <f t="shared" si="1"/>
        <v>4782800</v>
      </c>
      <c r="AK33" s="169">
        <f t="shared" si="1"/>
        <v>4764200</v>
      </c>
      <c r="AL33" s="169">
        <f t="shared" si="1"/>
        <v>4704860</v>
      </c>
      <c r="AM33" s="169">
        <f t="shared" si="1"/>
        <v>4682300</v>
      </c>
      <c r="AN33" s="169">
        <f t="shared" si="1"/>
        <v>4646160</v>
      </c>
      <c r="AO33" s="169">
        <f t="shared" si="1"/>
        <v>4641800</v>
      </c>
      <c r="AP33" s="169">
        <f t="shared" si="1"/>
        <v>4616300</v>
      </c>
      <c r="AQ33" s="169">
        <f t="shared" si="1"/>
        <v>4601660</v>
      </c>
      <c r="AR33" s="169">
        <f t="shared" si="1"/>
        <v>4597940</v>
      </c>
      <c r="AS33" s="169">
        <f t="shared" si="1"/>
        <v>4565100</v>
      </c>
      <c r="AT33" s="169">
        <f t="shared" si="1"/>
        <v>4550900</v>
      </c>
      <c r="AU33" s="169">
        <f t="shared" si="1"/>
        <v>4535400</v>
      </c>
      <c r="AV33" s="169">
        <f t="shared" si="1"/>
        <v>4520000</v>
      </c>
      <c r="AW33" s="169">
        <f t="shared" si="1"/>
        <v>4508300</v>
      </c>
      <c r="AX33" s="169">
        <f t="shared" si="1"/>
        <v>4507200</v>
      </c>
      <c r="AY33" s="169">
        <f t="shared" si="1"/>
        <v>4455900</v>
      </c>
      <c r="AZ33" s="169">
        <f t="shared" si="1"/>
        <v>4415760</v>
      </c>
      <c r="BA33" s="169">
        <f t="shared" si="1"/>
        <v>4372700</v>
      </c>
      <c r="BB33" s="169">
        <f t="shared" si="1"/>
        <v>4329300</v>
      </c>
      <c r="BC33" s="169">
        <f t="shared" si="1"/>
        <v>4326300</v>
      </c>
      <c r="BD33" s="169">
        <f t="shared" si="1"/>
        <v>4244160</v>
      </c>
      <c r="BE33" s="169">
        <f t="shared" si="1"/>
        <v>4105820</v>
      </c>
      <c r="BF33" s="169">
        <f t="shared" si="1"/>
        <v>4075200</v>
      </c>
      <c r="BG33" s="169">
        <f t="shared" si="1"/>
        <v>4052300</v>
      </c>
      <c r="BH33" s="169">
        <f t="shared" si="1"/>
        <v>3908060</v>
      </c>
      <c r="BI33" s="169">
        <f t="shared" si="1"/>
        <v>3492500</v>
      </c>
      <c r="BJ33" s="169">
        <f t="shared" si="1"/>
        <v>3396860</v>
      </c>
      <c r="BK33" s="169">
        <f t="shared" si="1"/>
        <v>3279680</v>
      </c>
      <c r="BL33" s="169">
        <f t="shared" si="1"/>
        <v>3271100</v>
      </c>
      <c r="BM33" s="169">
        <f t="shared" si="1"/>
        <v>3248480</v>
      </c>
      <c r="BN33" s="169">
        <f t="shared" ref="BN33:CS33" si="2">SUM(BN4)+BN6+BN8+BN10+BN12+BN14+BN16+BN18+BN20+BN22+BN24+BN26+BN28+BN30+BN32</f>
        <v>3186800</v>
      </c>
      <c r="BO33" s="169">
        <f t="shared" si="2"/>
        <v>3152060</v>
      </c>
      <c r="BP33" s="169">
        <f t="shared" si="2"/>
        <v>3112400</v>
      </c>
      <c r="BQ33" s="169">
        <f t="shared" si="2"/>
        <v>3010500</v>
      </c>
      <c r="BR33" s="169">
        <f t="shared" si="2"/>
        <v>2869940</v>
      </c>
      <c r="BS33" s="169">
        <f t="shared" si="2"/>
        <v>2855600</v>
      </c>
      <c r="BT33" s="169">
        <f t="shared" si="2"/>
        <v>2846600</v>
      </c>
      <c r="BU33" s="169">
        <f t="shared" si="2"/>
        <v>2829300</v>
      </c>
      <c r="BV33" s="169">
        <f t="shared" si="2"/>
        <v>2736860</v>
      </c>
      <c r="BW33" s="169">
        <f t="shared" si="2"/>
        <v>2669340</v>
      </c>
      <c r="BX33" s="169">
        <f t="shared" si="2"/>
        <v>2656880</v>
      </c>
      <c r="BY33" s="169">
        <f t="shared" si="2"/>
        <v>2633400</v>
      </c>
      <c r="BZ33" s="169">
        <f t="shared" si="2"/>
        <v>2623700</v>
      </c>
      <c r="CA33" s="169">
        <f t="shared" si="2"/>
        <v>2546000</v>
      </c>
      <c r="CB33" s="169">
        <f t="shared" si="2"/>
        <v>2516600</v>
      </c>
      <c r="CC33" s="169">
        <f t="shared" si="2"/>
        <v>2513600</v>
      </c>
      <c r="CD33" s="169">
        <f t="shared" si="2"/>
        <v>2503500</v>
      </c>
      <c r="CE33" s="169">
        <f t="shared" si="2"/>
        <v>2496800</v>
      </c>
      <c r="CF33" s="169">
        <f t="shared" si="2"/>
        <v>2458140</v>
      </c>
      <c r="CG33" s="169">
        <f t="shared" si="2"/>
        <v>2456300</v>
      </c>
      <c r="CH33" s="169">
        <f t="shared" si="2"/>
        <v>2450000</v>
      </c>
      <c r="CI33" s="169">
        <f t="shared" si="2"/>
        <v>2448200</v>
      </c>
      <c r="CJ33" s="169">
        <f t="shared" si="2"/>
        <v>2420480</v>
      </c>
      <c r="CK33" s="169">
        <f t="shared" si="2"/>
        <v>2318940</v>
      </c>
      <c r="CL33" s="169">
        <f t="shared" si="2"/>
        <v>2314400</v>
      </c>
      <c r="CM33" s="169">
        <f t="shared" si="2"/>
        <v>2289500</v>
      </c>
      <c r="CN33" s="169">
        <f t="shared" si="2"/>
        <v>2286060</v>
      </c>
      <c r="CO33" s="169">
        <f t="shared" si="2"/>
        <v>2230580</v>
      </c>
      <c r="CP33" s="169">
        <f t="shared" si="2"/>
        <v>2191100</v>
      </c>
      <c r="CQ33" s="169">
        <f t="shared" si="2"/>
        <v>2179260</v>
      </c>
      <c r="CR33" s="169">
        <f t="shared" si="2"/>
        <v>2170460</v>
      </c>
      <c r="CS33" s="169">
        <f t="shared" si="2"/>
        <v>2169260</v>
      </c>
      <c r="CT33" s="169">
        <f t="shared" ref="CT33:DY33" si="3">SUM(CT4)+CT6+CT8+CT10+CT12+CT14+CT16+CT18+CT20+CT22+CT24+CT26+CT28+CT30+CT32</f>
        <v>2157900</v>
      </c>
      <c r="CU33" s="169">
        <f t="shared" si="3"/>
        <v>2151900</v>
      </c>
      <c r="CV33" s="169">
        <f t="shared" si="3"/>
        <v>2148500</v>
      </c>
      <c r="CW33" s="169">
        <f t="shared" si="3"/>
        <v>2135900</v>
      </c>
      <c r="CX33" s="169">
        <f t="shared" si="3"/>
        <v>2114100</v>
      </c>
      <c r="CY33" s="169">
        <f t="shared" si="3"/>
        <v>2100200</v>
      </c>
      <c r="CZ33" s="169">
        <f t="shared" si="3"/>
        <v>2098760</v>
      </c>
      <c r="DA33" s="169">
        <f t="shared" si="3"/>
        <v>2076680</v>
      </c>
      <c r="DB33" s="169">
        <f t="shared" si="3"/>
        <v>2064500</v>
      </c>
      <c r="DC33" s="169">
        <f t="shared" si="3"/>
        <v>2037800</v>
      </c>
      <c r="DD33" s="169">
        <f t="shared" si="3"/>
        <v>2035100</v>
      </c>
      <c r="DE33" s="169">
        <f t="shared" si="3"/>
        <v>2033300</v>
      </c>
      <c r="DF33" s="169">
        <f t="shared" si="3"/>
        <v>2021780</v>
      </c>
      <c r="DG33" s="169">
        <f t="shared" si="3"/>
        <v>2020760</v>
      </c>
      <c r="DH33" s="169">
        <f t="shared" si="3"/>
        <v>2019000</v>
      </c>
      <c r="DI33" s="169">
        <f t="shared" si="3"/>
        <v>2003960</v>
      </c>
      <c r="DJ33" s="169">
        <f t="shared" si="3"/>
        <v>2003060</v>
      </c>
      <c r="DK33" s="169">
        <f t="shared" si="3"/>
        <v>1977000</v>
      </c>
      <c r="DL33" s="169">
        <f t="shared" si="3"/>
        <v>1973180</v>
      </c>
      <c r="DM33" s="169">
        <f t="shared" si="3"/>
        <v>1964900</v>
      </c>
      <c r="DN33" s="169">
        <f t="shared" si="3"/>
        <v>1953440</v>
      </c>
      <c r="DO33" s="169">
        <f t="shared" si="3"/>
        <v>1941860</v>
      </c>
      <c r="DP33" s="169">
        <f t="shared" si="3"/>
        <v>1900580</v>
      </c>
      <c r="DQ33" s="169">
        <f t="shared" si="3"/>
        <v>1899500</v>
      </c>
      <c r="DR33" s="169">
        <f t="shared" si="3"/>
        <v>1882400</v>
      </c>
      <c r="DS33" s="169">
        <f t="shared" si="3"/>
        <v>1879740</v>
      </c>
      <c r="DT33" s="169">
        <f t="shared" si="3"/>
        <v>1879700</v>
      </c>
      <c r="DU33" s="169">
        <f t="shared" si="3"/>
        <v>1870560</v>
      </c>
      <c r="DV33" s="169">
        <f t="shared" si="3"/>
        <v>1866200</v>
      </c>
      <c r="DW33" s="169">
        <f t="shared" si="3"/>
        <v>1864100</v>
      </c>
      <c r="DX33" s="169">
        <f t="shared" si="3"/>
        <v>1845900</v>
      </c>
      <c r="DY33" s="169">
        <f t="shared" si="3"/>
        <v>1841640</v>
      </c>
      <c r="DZ33" s="169">
        <f t="shared" ref="DZ33:FE33" si="4">SUM(DZ4)+DZ6+DZ8+DZ10+DZ12+DZ14+DZ16+DZ18+DZ20+DZ22+DZ24+DZ26+DZ28+DZ30+DZ32</f>
        <v>1840560</v>
      </c>
      <c r="EA33" s="169">
        <f t="shared" si="4"/>
        <v>1839980</v>
      </c>
      <c r="EB33" s="169">
        <f t="shared" si="4"/>
        <v>1824300</v>
      </c>
      <c r="EC33" s="169">
        <f t="shared" si="4"/>
        <v>1802460</v>
      </c>
      <c r="ED33" s="169">
        <f t="shared" si="4"/>
        <v>1792100</v>
      </c>
      <c r="EE33" s="169">
        <f t="shared" si="4"/>
        <v>1786460</v>
      </c>
      <c r="EF33" s="169">
        <f t="shared" si="4"/>
        <v>1778600</v>
      </c>
      <c r="EG33" s="169">
        <f t="shared" si="4"/>
        <v>1765800</v>
      </c>
      <c r="EH33" s="169">
        <f t="shared" si="4"/>
        <v>1761560</v>
      </c>
      <c r="EI33" s="169">
        <f t="shared" si="4"/>
        <v>1752440</v>
      </c>
      <c r="EJ33" s="169">
        <f t="shared" si="4"/>
        <v>1732100</v>
      </c>
      <c r="EK33" s="169">
        <f t="shared" si="4"/>
        <v>1715000</v>
      </c>
      <c r="EL33" s="169">
        <f t="shared" si="4"/>
        <v>1707300</v>
      </c>
      <c r="EM33" s="169">
        <f t="shared" si="4"/>
        <v>1670600</v>
      </c>
      <c r="EN33" s="169">
        <f t="shared" si="4"/>
        <v>1666400</v>
      </c>
      <c r="EO33" s="169">
        <f t="shared" si="4"/>
        <v>1630400</v>
      </c>
      <c r="EP33" s="169">
        <f t="shared" si="4"/>
        <v>1616580</v>
      </c>
      <c r="EQ33" s="169">
        <f t="shared" si="4"/>
        <v>1611980</v>
      </c>
      <c r="ER33" s="169">
        <f t="shared" si="4"/>
        <v>1607060</v>
      </c>
      <c r="ES33" s="169">
        <f t="shared" si="4"/>
        <v>1601600</v>
      </c>
      <c r="ET33" s="169">
        <f t="shared" si="4"/>
        <v>1596800</v>
      </c>
      <c r="EU33" s="169">
        <f t="shared" si="4"/>
        <v>1594080</v>
      </c>
      <c r="EV33" s="169">
        <f t="shared" si="4"/>
        <v>1590860</v>
      </c>
      <c r="EW33" s="169">
        <f t="shared" si="4"/>
        <v>1556960</v>
      </c>
      <c r="EX33" s="169">
        <f t="shared" si="4"/>
        <v>1553960</v>
      </c>
      <c r="EY33" s="169">
        <f t="shared" si="4"/>
        <v>1553900</v>
      </c>
      <c r="EZ33" s="169">
        <f t="shared" si="4"/>
        <v>1545800</v>
      </c>
      <c r="FA33" s="169">
        <f t="shared" si="4"/>
        <v>1534500</v>
      </c>
      <c r="FB33" s="169">
        <f t="shared" si="4"/>
        <v>1525460</v>
      </c>
      <c r="FC33" s="169">
        <f t="shared" si="4"/>
        <v>1499240</v>
      </c>
      <c r="FD33" s="169">
        <f t="shared" si="4"/>
        <v>1473080</v>
      </c>
      <c r="FE33" s="169">
        <f t="shared" si="4"/>
        <v>1454060</v>
      </c>
      <c r="FF33" s="169">
        <f t="shared" ref="FF33:FZ33" si="5">SUM(FF4)+FF6+FF8+FF10+FF12+FF14+FF16+FF18+FF20+FF22+FF24+FF26+FF28+FF30+FF32</f>
        <v>1447940</v>
      </c>
      <c r="FG33" s="169">
        <f t="shared" si="5"/>
        <v>1425600</v>
      </c>
      <c r="FH33" s="169">
        <f t="shared" si="5"/>
        <v>1416300</v>
      </c>
      <c r="FI33" s="169">
        <f t="shared" si="5"/>
        <v>1408860</v>
      </c>
      <c r="FJ33" s="169">
        <f t="shared" si="5"/>
        <v>1388700</v>
      </c>
      <c r="FK33" s="169">
        <f t="shared" si="5"/>
        <v>1368000</v>
      </c>
      <c r="FL33" s="169">
        <f t="shared" si="5"/>
        <v>1338980</v>
      </c>
      <c r="FM33" s="169">
        <f t="shared" si="5"/>
        <v>1322840</v>
      </c>
      <c r="FN33" s="169">
        <f t="shared" si="5"/>
        <v>1277960</v>
      </c>
      <c r="FO33" s="169">
        <f t="shared" si="5"/>
        <v>1277760</v>
      </c>
      <c r="FP33" s="169">
        <f t="shared" si="5"/>
        <v>1274700</v>
      </c>
      <c r="FQ33" s="169">
        <f t="shared" si="5"/>
        <v>1263660</v>
      </c>
      <c r="FR33" s="169">
        <f t="shared" si="5"/>
        <v>1246080</v>
      </c>
      <c r="FS33" s="169">
        <f t="shared" si="5"/>
        <v>1245380</v>
      </c>
      <c r="FT33" s="169">
        <f t="shared" si="5"/>
        <v>1232840</v>
      </c>
      <c r="FU33" s="169">
        <f t="shared" si="5"/>
        <v>1207920</v>
      </c>
      <c r="FV33" s="169">
        <f t="shared" si="5"/>
        <v>1160780</v>
      </c>
      <c r="FW33" s="169">
        <f t="shared" si="5"/>
        <v>1088460</v>
      </c>
      <c r="FX33" s="169">
        <f t="shared" si="5"/>
        <v>1074660</v>
      </c>
      <c r="FY33" s="169">
        <f t="shared" si="5"/>
        <v>912800</v>
      </c>
      <c r="FZ33" s="169">
        <f t="shared" si="5"/>
        <v>832700</v>
      </c>
    </row>
  </sheetData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E3BA-902E-4148-B2BE-52978E49DB9C}">
  <dimension ref="A1:AE11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4" sqref="G14"/>
    </sheetView>
  </sheetViews>
  <sheetFormatPr defaultColWidth="9" defaultRowHeight="11.25" x14ac:dyDescent="0.2"/>
  <cols>
    <col min="1" max="1" width="4" style="68" bestFit="1" customWidth="1"/>
    <col min="2" max="2" width="17.5703125" style="69" bestFit="1" customWidth="1"/>
    <col min="3" max="3" width="5" style="68" bestFit="1" customWidth="1"/>
    <col min="4" max="4" width="5.85546875" style="68" bestFit="1" customWidth="1"/>
    <col min="5" max="5" width="11.7109375" style="60" bestFit="1" customWidth="1"/>
    <col min="6" max="6" width="2.7109375" style="70" bestFit="1" customWidth="1"/>
    <col min="7" max="7" width="14.140625" style="60" bestFit="1" customWidth="1"/>
    <col min="8" max="8" width="2.7109375" style="70" bestFit="1" customWidth="1"/>
    <col min="9" max="9" width="15.140625" style="60" bestFit="1" customWidth="1"/>
    <col min="10" max="10" width="2.7109375" style="70" bestFit="1" customWidth="1"/>
    <col min="11" max="11" width="15.140625" style="60" bestFit="1" customWidth="1"/>
    <col min="12" max="12" width="2.7109375" style="70" bestFit="1" customWidth="1"/>
    <col min="13" max="13" width="15.140625" style="60" bestFit="1" customWidth="1"/>
    <col min="14" max="14" width="2.7109375" style="70" bestFit="1" customWidth="1"/>
    <col min="15" max="15" width="14.7109375" style="60" bestFit="1" customWidth="1"/>
    <col min="16" max="16" width="2.7109375" style="70" bestFit="1" customWidth="1"/>
    <col min="17" max="17" width="13.28515625" style="60" bestFit="1" customWidth="1"/>
    <col min="18" max="18" width="2.7109375" style="70" bestFit="1" customWidth="1"/>
    <col min="19" max="19" width="14.7109375" style="60" bestFit="1" customWidth="1"/>
    <col min="20" max="20" width="2.7109375" style="70" bestFit="1" customWidth="1"/>
    <col min="21" max="21" width="14.42578125" style="60" bestFit="1" customWidth="1"/>
    <col min="22" max="22" width="2.7109375" style="70" bestFit="1" customWidth="1"/>
    <col min="23" max="23" width="12.28515625" style="60" bestFit="1" customWidth="1"/>
    <col min="24" max="24" width="2.7109375" style="70" bestFit="1" customWidth="1"/>
    <col min="25" max="25" width="14.42578125" style="60" bestFit="1" customWidth="1"/>
    <col min="26" max="26" width="2.7109375" style="70" bestFit="1" customWidth="1"/>
    <col min="27" max="27" width="8.85546875" style="60" bestFit="1" customWidth="1"/>
    <col min="28" max="28" width="2.85546875" style="60" customWidth="1"/>
    <col min="29" max="30" width="13.42578125" style="60" bestFit="1" customWidth="1"/>
    <col min="31" max="16384" width="9" style="60"/>
  </cols>
  <sheetData>
    <row r="1" spans="1:31" s="56" customFormat="1" ht="22.5" x14ac:dyDescent="0.25">
      <c r="A1" s="71" t="s">
        <v>0</v>
      </c>
      <c r="B1" s="72" t="s">
        <v>1</v>
      </c>
      <c r="C1" s="71" t="s">
        <v>299</v>
      </c>
      <c r="D1" s="71" t="s">
        <v>300</v>
      </c>
      <c r="E1" s="71" t="s">
        <v>61</v>
      </c>
      <c r="F1" s="71"/>
      <c r="G1" s="71" t="s">
        <v>63</v>
      </c>
      <c r="H1" s="71"/>
      <c r="I1" s="71" t="s">
        <v>65</v>
      </c>
      <c r="J1" s="71"/>
      <c r="K1" s="71" t="s">
        <v>67</v>
      </c>
      <c r="L1" s="71"/>
      <c r="M1" s="71" t="s">
        <v>69</v>
      </c>
      <c r="N1" s="71"/>
      <c r="O1" s="71" t="s">
        <v>71</v>
      </c>
      <c r="P1" s="71"/>
      <c r="Q1" s="71" t="s">
        <v>73</v>
      </c>
      <c r="R1" s="71"/>
      <c r="S1" s="71" t="s">
        <v>75</v>
      </c>
      <c r="T1" s="71"/>
      <c r="U1" s="71" t="s">
        <v>77</v>
      </c>
      <c r="V1" s="71"/>
      <c r="W1" s="71" t="s">
        <v>79</v>
      </c>
      <c r="X1" s="71"/>
      <c r="Y1" s="71" t="s">
        <v>81</v>
      </c>
      <c r="Z1" s="71"/>
      <c r="AA1" s="71" t="s">
        <v>84</v>
      </c>
      <c r="AB1" s="71"/>
      <c r="AC1" s="71" t="s">
        <v>86</v>
      </c>
      <c r="AD1" s="71" t="s">
        <v>298</v>
      </c>
    </row>
    <row r="2" spans="1:31" x14ac:dyDescent="0.2">
      <c r="A2" s="57">
        <v>15</v>
      </c>
      <c r="B2" s="58" t="s">
        <v>142</v>
      </c>
      <c r="C2" s="57">
        <f t="shared" ref="C2:C33" si="0">COUNTA(E2:AD2)</f>
        <v>22</v>
      </c>
      <c r="D2" s="57">
        <v>7</v>
      </c>
      <c r="E2" s="53" t="s">
        <v>93</v>
      </c>
      <c r="F2" s="61">
        <v>8</v>
      </c>
      <c r="G2" s="53" t="s">
        <v>107</v>
      </c>
      <c r="H2" s="61">
        <v>1</v>
      </c>
      <c r="I2" s="53" t="s">
        <v>116</v>
      </c>
      <c r="J2" s="61">
        <v>2</v>
      </c>
      <c r="K2" s="53" t="s">
        <v>145</v>
      </c>
      <c r="L2" s="61">
        <v>21</v>
      </c>
      <c r="M2" s="53" t="s">
        <v>111</v>
      </c>
      <c r="N2" s="61">
        <v>52</v>
      </c>
      <c r="O2" s="53" t="s">
        <v>112</v>
      </c>
      <c r="P2" s="61">
        <v>35</v>
      </c>
      <c r="Q2" s="53" t="s">
        <v>132</v>
      </c>
      <c r="R2" s="61">
        <v>4</v>
      </c>
      <c r="S2" s="53" t="s">
        <v>120</v>
      </c>
      <c r="T2" s="61">
        <v>11</v>
      </c>
      <c r="U2" s="53" t="s">
        <v>115</v>
      </c>
      <c r="V2" s="61">
        <v>17</v>
      </c>
      <c r="W2" s="53"/>
      <c r="X2" s="61"/>
      <c r="Y2" s="53" t="s">
        <v>216</v>
      </c>
      <c r="Z2" s="61">
        <v>44</v>
      </c>
      <c r="AA2" s="53"/>
      <c r="AB2" s="53"/>
      <c r="AC2" s="53" t="s">
        <v>226</v>
      </c>
      <c r="AD2" s="53" t="s">
        <v>227</v>
      </c>
      <c r="AE2" s="59"/>
    </row>
    <row r="3" spans="1:31" x14ac:dyDescent="0.2">
      <c r="A3" s="57">
        <v>27</v>
      </c>
      <c r="B3" s="58" t="s">
        <v>240</v>
      </c>
      <c r="C3" s="57">
        <f t="shared" si="0"/>
        <v>17</v>
      </c>
      <c r="D3" s="57">
        <v>6</v>
      </c>
      <c r="E3" s="53"/>
      <c r="F3" s="61"/>
      <c r="G3" s="53" t="s">
        <v>107</v>
      </c>
      <c r="H3" s="61">
        <v>1</v>
      </c>
      <c r="I3" s="53" t="s">
        <v>116</v>
      </c>
      <c r="J3" s="61">
        <v>2</v>
      </c>
      <c r="K3" s="53" t="s">
        <v>94</v>
      </c>
      <c r="L3" s="61">
        <v>39</v>
      </c>
      <c r="M3" s="53" t="s">
        <v>100</v>
      </c>
      <c r="N3" s="61">
        <v>17</v>
      </c>
      <c r="O3" s="53"/>
      <c r="P3" s="61"/>
      <c r="Q3" s="53" t="s">
        <v>132</v>
      </c>
      <c r="R3" s="61">
        <v>4</v>
      </c>
      <c r="S3" s="53" t="s">
        <v>112</v>
      </c>
      <c r="T3" s="61">
        <v>35</v>
      </c>
      <c r="U3" s="53" t="s">
        <v>115</v>
      </c>
      <c r="V3" s="61">
        <v>17</v>
      </c>
      <c r="W3" s="53" t="s">
        <v>133</v>
      </c>
      <c r="X3" s="61">
        <v>26</v>
      </c>
      <c r="Y3" s="53"/>
      <c r="Z3" s="61"/>
      <c r="AA3" s="53"/>
      <c r="AB3" s="53"/>
      <c r="AC3" s="53"/>
      <c r="AD3" s="53" t="s">
        <v>227</v>
      </c>
      <c r="AE3" s="59"/>
    </row>
    <row r="4" spans="1:31" x14ac:dyDescent="0.2">
      <c r="A4" s="57">
        <v>47</v>
      </c>
      <c r="B4" s="58" t="s">
        <v>60</v>
      </c>
      <c r="C4" s="57">
        <f t="shared" si="0"/>
        <v>24</v>
      </c>
      <c r="D4" s="57">
        <v>5</v>
      </c>
      <c r="E4" s="53" t="s">
        <v>90</v>
      </c>
      <c r="F4" s="61">
        <v>3</v>
      </c>
      <c r="G4" s="53" t="s">
        <v>107</v>
      </c>
      <c r="H4" s="61">
        <v>1</v>
      </c>
      <c r="I4" s="53" t="s">
        <v>116</v>
      </c>
      <c r="J4" s="61">
        <v>5</v>
      </c>
      <c r="K4" s="53" t="s">
        <v>145</v>
      </c>
      <c r="L4" s="61">
        <v>27</v>
      </c>
      <c r="M4" s="53" t="s">
        <v>146</v>
      </c>
      <c r="N4" s="61">
        <v>5</v>
      </c>
      <c r="O4" s="53" t="s">
        <v>225</v>
      </c>
      <c r="P4" s="61">
        <v>47</v>
      </c>
      <c r="Q4" s="53" t="s">
        <v>132</v>
      </c>
      <c r="R4" s="61">
        <v>5</v>
      </c>
      <c r="S4" s="53" t="s">
        <v>114</v>
      </c>
      <c r="T4" s="61">
        <v>43</v>
      </c>
      <c r="U4" s="53" t="s">
        <v>133</v>
      </c>
      <c r="V4" s="61">
        <v>14</v>
      </c>
      <c r="W4" s="53" t="s">
        <v>234</v>
      </c>
      <c r="X4" s="61">
        <v>30</v>
      </c>
      <c r="Y4" s="53" t="s">
        <v>236</v>
      </c>
      <c r="Z4" s="61">
        <v>39</v>
      </c>
      <c r="AA4" s="53"/>
      <c r="AB4" s="53"/>
      <c r="AC4" s="53" t="s">
        <v>226</v>
      </c>
      <c r="AD4" s="53" t="s">
        <v>227</v>
      </c>
      <c r="AE4" s="59"/>
    </row>
    <row r="5" spans="1:31" x14ac:dyDescent="0.2">
      <c r="A5" s="57">
        <v>11</v>
      </c>
      <c r="B5" s="58" t="s">
        <v>51</v>
      </c>
      <c r="C5" s="57">
        <f t="shared" si="0"/>
        <v>23</v>
      </c>
      <c r="D5" s="57">
        <v>5</v>
      </c>
      <c r="E5" s="53" t="s">
        <v>93</v>
      </c>
      <c r="F5" s="61">
        <v>8</v>
      </c>
      <c r="G5" s="53" t="s">
        <v>107</v>
      </c>
      <c r="H5" s="61">
        <v>1</v>
      </c>
      <c r="I5" s="53" t="s">
        <v>116</v>
      </c>
      <c r="J5" s="61">
        <v>2</v>
      </c>
      <c r="K5" s="53" t="s">
        <v>145</v>
      </c>
      <c r="L5" s="61">
        <v>21</v>
      </c>
      <c r="M5" s="53" t="s">
        <v>146</v>
      </c>
      <c r="N5" s="61">
        <v>17</v>
      </c>
      <c r="O5" s="53"/>
      <c r="P5" s="61"/>
      <c r="Q5" s="53" t="s">
        <v>120</v>
      </c>
      <c r="R5" s="61">
        <v>11</v>
      </c>
      <c r="S5" s="53" t="s">
        <v>223</v>
      </c>
      <c r="T5" s="61">
        <v>11</v>
      </c>
      <c r="U5" s="53" t="s">
        <v>234</v>
      </c>
      <c r="V5" s="61">
        <v>26</v>
      </c>
      <c r="W5" s="53" t="s">
        <v>236</v>
      </c>
      <c r="X5" s="61">
        <v>26</v>
      </c>
      <c r="Y5" s="53" t="s">
        <v>232</v>
      </c>
      <c r="Z5" s="61">
        <v>22</v>
      </c>
      <c r="AA5" s="53" t="s">
        <v>228</v>
      </c>
      <c r="AB5" s="53">
        <v>22</v>
      </c>
      <c r="AC5" s="53" t="s">
        <v>226</v>
      </c>
      <c r="AD5" s="53"/>
      <c r="AE5" s="59"/>
    </row>
    <row r="6" spans="1:31" x14ac:dyDescent="0.2">
      <c r="A6" s="57">
        <v>69</v>
      </c>
      <c r="B6" s="58" t="s">
        <v>267</v>
      </c>
      <c r="C6" s="57">
        <f t="shared" si="0"/>
        <v>13</v>
      </c>
      <c r="D6" s="57">
        <v>5</v>
      </c>
      <c r="E6" s="53" t="s">
        <v>93</v>
      </c>
      <c r="F6" s="61"/>
      <c r="G6" s="53" t="s">
        <v>107</v>
      </c>
      <c r="H6" s="61"/>
      <c r="I6" s="53" t="s">
        <v>116</v>
      </c>
      <c r="J6" s="61"/>
      <c r="K6" s="53" t="s">
        <v>145</v>
      </c>
      <c r="L6" s="61"/>
      <c r="M6" s="53" t="s">
        <v>146</v>
      </c>
      <c r="N6" s="61"/>
      <c r="O6" s="53" t="s">
        <v>225</v>
      </c>
      <c r="P6" s="61">
        <v>46</v>
      </c>
      <c r="Q6" s="53" t="s">
        <v>132</v>
      </c>
      <c r="R6" s="61"/>
      <c r="S6" s="53" t="s">
        <v>114</v>
      </c>
      <c r="T6" s="61"/>
      <c r="U6" s="53" t="s">
        <v>133</v>
      </c>
      <c r="V6" s="61"/>
      <c r="W6" s="53" t="s">
        <v>234</v>
      </c>
      <c r="X6" s="61"/>
      <c r="Y6" s="53" t="s">
        <v>216</v>
      </c>
      <c r="Z6" s="61"/>
      <c r="AA6" s="53"/>
      <c r="AB6" s="53"/>
      <c r="AC6" s="53"/>
      <c r="AD6" s="53" t="s">
        <v>227</v>
      </c>
      <c r="AE6" s="59"/>
    </row>
    <row r="7" spans="1:31" x14ac:dyDescent="0.2">
      <c r="A7" s="57">
        <v>64</v>
      </c>
      <c r="B7" s="58" t="s">
        <v>237</v>
      </c>
      <c r="C7" s="57">
        <f t="shared" si="0"/>
        <v>20</v>
      </c>
      <c r="D7" s="57">
        <v>5</v>
      </c>
      <c r="E7" s="53" t="s">
        <v>90</v>
      </c>
      <c r="F7" s="61">
        <v>11</v>
      </c>
      <c r="G7" s="53" t="s">
        <v>107</v>
      </c>
      <c r="H7" s="61">
        <v>1</v>
      </c>
      <c r="I7" s="53" t="s">
        <v>100</v>
      </c>
      <c r="J7" s="61">
        <v>2</v>
      </c>
      <c r="K7" s="53" t="s">
        <v>145</v>
      </c>
      <c r="L7" s="61">
        <v>21</v>
      </c>
      <c r="M7" s="53" t="s">
        <v>221</v>
      </c>
      <c r="N7" s="61">
        <v>3</v>
      </c>
      <c r="O7" s="53"/>
      <c r="P7" s="61"/>
      <c r="Q7" s="53" t="s">
        <v>132</v>
      </c>
      <c r="R7" s="61">
        <v>4</v>
      </c>
      <c r="S7" s="53" t="s">
        <v>121</v>
      </c>
      <c r="T7" s="61">
        <v>37</v>
      </c>
      <c r="U7" s="53" t="s">
        <v>133</v>
      </c>
      <c r="V7" s="61">
        <v>26</v>
      </c>
      <c r="W7" s="53" t="s">
        <v>231</v>
      </c>
      <c r="X7" s="61">
        <v>17</v>
      </c>
      <c r="Y7" s="53"/>
      <c r="Z7" s="61"/>
      <c r="AA7" s="53"/>
      <c r="AB7" s="53"/>
      <c r="AC7" s="53" t="s">
        <v>226</v>
      </c>
      <c r="AD7" s="53" t="s">
        <v>227</v>
      </c>
      <c r="AE7" s="59"/>
    </row>
    <row r="8" spans="1:31" x14ac:dyDescent="0.2">
      <c r="A8" s="57">
        <v>18</v>
      </c>
      <c r="B8" s="58" t="s">
        <v>141</v>
      </c>
      <c r="C8" s="57">
        <f t="shared" si="0"/>
        <v>10</v>
      </c>
      <c r="D8" s="57">
        <v>5</v>
      </c>
      <c r="E8" s="53" t="s">
        <v>92</v>
      </c>
      <c r="F8" s="61"/>
      <c r="G8" s="53" t="s">
        <v>107</v>
      </c>
      <c r="H8" s="61"/>
      <c r="I8" s="53" t="s">
        <v>100</v>
      </c>
      <c r="J8" s="61"/>
      <c r="K8" s="53"/>
      <c r="L8" s="61"/>
      <c r="M8" s="53" t="s">
        <v>146</v>
      </c>
      <c r="N8" s="61"/>
      <c r="O8" s="53" t="s">
        <v>225</v>
      </c>
      <c r="P8" s="61"/>
      <c r="Q8" s="53" t="s">
        <v>132</v>
      </c>
      <c r="R8" s="61"/>
      <c r="S8" s="53" t="s">
        <v>112</v>
      </c>
      <c r="T8" s="61"/>
      <c r="U8" s="53" t="s">
        <v>234</v>
      </c>
      <c r="V8" s="61"/>
      <c r="W8" s="53"/>
      <c r="X8" s="61"/>
      <c r="Y8" s="53" t="s">
        <v>229</v>
      </c>
      <c r="Z8" s="61"/>
      <c r="AA8" s="53"/>
      <c r="AB8" s="53"/>
      <c r="AC8" s="53" t="s">
        <v>226</v>
      </c>
      <c r="AD8" s="53"/>
      <c r="AE8" s="59"/>
    </row>
    <row r="9" spans="1:31" x14ac:dyDescent="0.2">
      <c r="A9" s="57">
        <v>40</v>
      </c>
      <c r="B9" s="58" t="s">
        <v>16</v>
      </c>
      <c r="C9" s="57">
        <f t="shared" si="0"/>
        <v>10</v>
      </c>
      <c r="D9" s="57">
        <v>5</v>
      </c>
      <c r="E9" s="53" t="s">
        <v>93</v>
      </c>
      <c r="F9" s="61"/>
      <c r="G9" s="53" t="s">
        <v>107</v>
      </c>
      <c r="H9" s="61"/>
      <c r="I9" s="53" t="s">
        <v>116</v>
      </c>
      <c r="J9" s="61"/>
      <c r="K9" s="53" t="s">
        <v>110</v>
      </c>
      <c r="L9" s="61"/>
      <c r="M9" s="53" t="s">
        <v>123</v>
      </c>
      <c r="N9" s="61"/>
      <c r="O9" s="53"/>
      <c r="P9" s="61"/>
      <c r="Q9" s="53" t="s">
        <v>132</v>
      </c>
      <c r="R9" s="61"/>
      <c r="S9" s="53" t="s">
        <v>223</v>
      </c>
      <c r="T9" s="61"/>
      <c r="U9" s="53" t="s">
        <v>133</v>
      </c>
      <c r="V9" s="61"/>
      <c r="W9" s="53"/>
      <c r="X9" s="61"/>
      <c r="Y9" s="53" t="s">
        <v>234</v>
      </c>
      <c r="Z9" s="61"/>
      <c r="AA9" s="53"/>
      <c r="AB9" s="53"/>
      <c r="AC9" s="53"/>
      <c r="AD9" s="53" t="s">
        <v>227</v>
      </c>
      <c r="AE9" s="59"/>
    </row>
    <row r="10" spans="1:31" x14ac:dyDescent="0.2">
      <c r="A10" s="57">
        <v>72</v>
      </c>
      <c r="B10" s="58" t="s">
        <v>162</v>
      </c>
      <c r="C10" s="57">
        <f t="shared" si="0"/>
        <v>9</v>
      </c>
      <c r="D10" s="57">
        <v>5</v>
      </c>
      <c r="E10" s="53" t="s">
        <v>93</v>
      </c>
      <c r="F10" s="61"/>
      <c r="G10" s="53" t="s">
        <v>107</v>
      </c>
      <c r="H10" s="61"/>
      <c r="I10" s="53" t="s">
        <v>116</v>
      </c>
      <c r="J10" s="61"/>
      <c r="K10" s="53" t="s">
        <v>105</v>
      </c>
      <c r="L10" s="61"/>
      <c r="M10" s="53"/>
      <c r="N10" s="61"/>
      <c r="O10" s="53" t="s">
        <v>121</v>
      </c>
      <c r="P10" s="61"/>
      <c r="Q10" s="53" t="s">
        <v>132</v>
      </c>
      <c r="R10" s="61"/>
      <c r="S10" s="53" t="s">
        <v>114</v>
      </c>
      <c r="T10" s="61"/>
      <c r="U10" s="53" t="s">
        <v>115</v>
      </c>
      <c r="V10" s="61"/>
      <c r="W10" s="53"/>
      <c r="X10" s="61"/>
      <c r="Y10" s="53"/>
      <c r="Z10" s="61"/>
      <c r="AA10" s="53"/>
      <c r="AB10" s="53"/>
      <c r="AC10" s="53"/>
      <c r="AD10" s="53" t="s">
        <v>227</v>
      </c>
      <c r="AE10" s="59"/>
    </row>
    <row r="11" spans="1:31" x14ac:dyDescent="0.2">
      <c r="A11" s="57">
        <v>84</v>
      </c>
      <c r="B11" s="58" t="s">
        <v>250</v>
      </c>
      <c r="C11" s="57">
        <f t="shared" si="0"/>
        <v>14</v>
      </c>
      <c r="D11" s="57">
        <v>4</v>
      </c>
      <c r="E11" s="53" t="s">
        <v>93</v>
      </c>
      <c r="F11" s="61"/>
      <c r="G11" s="53" t="s">
        <v>107</v>
      </c>
      <c r="H11" s="61"/>
      <c r="I11" s="53" t="s">
        <v>116</v>
      </c>
      <c r="J11" s="61"/>
      <c r="K11" s="53" t="s">
        <v>145</v>
      </c>
      <c r="L11" s="61"/>
      <c r="M11" s="53" t="s">
        <v>106</v>
      </c>
      <c r="N11" s="61"/>
      <c r="O11" s="53" t="s">
        <v>104</v>
      </c>
      <c r="P11" s="61"/>
      <c r="Q11" s="53" t="s">
        <v>132</v>
      </c>
      <c r="R11" s="61"/>
      <c r="S11" s="53" t="s">
        <v>114</v>
      </c>
      <c r="T11" s="61"/>
      <c r="U11" s="53" t="s">
        <v>234</v>
      </c>
      <c r="V11" s="61"/>
      <c r="W11" s="53" t="s">
        <v>236</v>
      </c>
      <c r="X11" s="61"/>
      <c r="Y11" s="53" t="s">
        <v>229</v>
      </c>
      <c r="Z11" s="61"/>
      <c r="AA11" s="53" t="s">
        <v>228</v>
      </c>
      <c r="AB11" s="53"/>
      <c r="AC11" s="53" t="s">
        <v>226</v>
      </c>
      <c r="AD11" s="53" t="s">
        <v>227</v>
      </c>
      <c r="AE11" s="59"/>
    </row>
    <row r="12" spans="1:31" x14ac:dyDescent="0.2">
      <c r="A12" s="57">
        <v>71</v>
      </c>
      <c r="B12" s="58" t="s">
        <v>257</v>
      </c>
      <c r="C12" s="57">
        <f t="shared" si="0"/>
        <v>12</v>
      </c>
      <c r="D12" s="57">
        <v>4</v>
      </c>
      <c r="E12" s="53" t="s">
        <v>91</v>
      </c>
      <c r="F12" s="61"/>
      <c r="G12" s="53" t="s">
        <v>107</v>
      </c>
      <c r="H12" s="61"/>
      <c r="I12" s="53" t="s">
        <v>116</v>
      </c>
      <c r="J12" s="61"/>
      <c r="K12" s="53" t="s">
        <v>94</v>
      </c>
      <c r="L12" s="61"/>
      <c r="M12" s="53"/>
      <c r="N12" s="61"/>
      <c r="O12" s="53" t="s">
        <v>114</v>
      </c>
      <c r="P12" s="61"/>
      <c r="Q12" s="53" t="s">
        <v>134</v>
      </c>
      <c r="R12" s="61"/>
      <c r="S12" s="53" t="s">
        <v>124</v>
      </c>
      <c r="T12" s="61"/>
      <c r="U12" s="53" t="s">
        <v>115</v>
      </c>
      <c r="V12" s="61"/>
      <c r="W12" s="53" t="s">
        <v>231</v>
      </c>
      <c r="X12" s="61"/>
      <c r="Y12" s="53" t="s">
        <v>236</v>
      </c>
      <c r="Z12" s="61"/>
      <c r="AA12" s="53" t="s">
        <v>228</v>
      </c>
      <c r="AB12" s="53"/>
      <c r="AC12" s="53"/>
      <c r="AD12" s="53" t="s">
        <v>227</v>
      </c>
      <c r="AE12" s="59"/>
    </row>
    <row r="13" spans="1:31" x14ac:dyDescent="0.2">
      <c r="A13" s="57">
        <v>101</v>
      </c>
      <c r="B13" s="58" t="s">
        <v>265</v>
      </c>
      <c r="C13" s="57">
        <f t="shared" si="0"/>
        <v>12</v>
      </c>
      <c r="D13" s="57">
        <v>4</v>
      </c>
      <c r="E13" s="53" t="s">
        <v>92</v>
      </c>
      <c r="F13" s="61"/>
      <c r="G13" s="53" t="s">
        <v>107</v>
      </c>
      <c r="H13" s="61"/>
      <c r="I13" s="53" t="s">
        <v>116</v>
      </c>
      <c r="J13" s="61"/>
      <c r="K13" s="53" t="s">
        <v>111</v>
      </c>
      <c r="L13" s="61"/>
      <c r="M13" s="53" t="s">
        <v>146</v>
      </c>
      <c r="N13" s="61"/>
      <c r="O13" s="53" t="s">
        <v>104</v>
      </c>
      <c r="P13" s="61"/>
      <c r="Q13" s="53" t="s">
        <v>120</v>
      </c>
      <c r="R13" s="61"/>
      <c r="S13" s="53" t="s">
        <v>124</v>
      </c>
      <c r="T13" s="61"/>
      <c r="U13" s="53" t="s">
        <v>236</v>
      </c>
      <c r="V13" s="61"/>
      <c r="W13" s="53" t="s">
        <v>235</v>
      </c>
      <c r="X13" s="61"/>
      <c r="Y13" s="53"/>
      <c r="Z13" s="61"/>
      <c r="AA13" s="53" t="s">
        <v>228</v>
      </c>
      <c r="AB13" s="53"/>
      <c r="AC13" s="53" t="s">
        <v>226</v>
      </c>
      <c r="AD13" s="53"/>
      <c r="AE13" s="59"/>
    </row>
    <row r="14" spans="1:31" x14ac:dyDescent="0.2">
      <c r="A14" s="57">
        <v>17</v>
      </c>
      <c r="B14" s="58" t="s">
        <v>280</v>
      </c>
      <c r="C14" s="57">
        <f t="shared" si="0"/>
        <v>11</v>
      </c>
      <c r="D14" s="57">
        <v>4</v>
      </c>
      <c r="E14" s="53" t="s">
        <v>92</v>
      </c>
      <c r="F14" s="61"/>
      <c r="G14" s="53" t="s">
        <v>107</v>
      </c>
      <c r="H14" s="61"/>
      <c r="I14" s="53" t="s">
        <v>116</v>
      </c>
      <c r="J14" s="61"/>
      <c r="K14" s="53" t="s">
        <v>145</v>
      </c>
      <c r="L14" s="61"/>
      <c r="M14" s="53" t="s">
        <v>146</v>
      </c>
      <c r="N14" s="61"/>
      <c r="O14" s="53" t="s">
        <v>104</v>
      </c>
      <c r="P14" s="61"/>
      <c r="Q14" s="53" t="s">
        <v>132</v>
      </c>
      <c r="R14" s="61"/>
      <c r="S14" s="53" t="s">
        <v>225</v>
      </c>
      <c r="T14" s="61"/>
      <c r="U14" s="53" t="s">
        <v>133</v>
      </c>
      <c r="V14" s="61"/>
      <c r="W14" s="53"/>
      <c r="X14" s="61"/>
      <c r="Y14" s="53" t="s">
        <v>234</v>
      </c>
      <c r="Z14" s="61"/>
      <c r="AA14" s="53"/>
      <c r="AB14" s="53"/>
      <c r="AC14" s="53"/>
      <c r="AD14" s="53" t="s">
        <v>227</v>
      </c>
      <c r="AE14" s="59"/>
    </row>
    <row r="15" spans="1:31" x14ac:dyDescent="0.2">
      <c r="A15" s="57">
        <v>33</v>
      </c>
      <c r="B15" s="58" t="s">
        <v>154</v>
      </c>
      <c r="C15" s="57">
        <f t="shared" si="0"/>
        <v>11</v>
      </c>
      <c r="D15" s="57">
        <v>4</v>
      </c>
      <c r="E15" s="53" t="s">
        <v>90</v>
      </c>
      <c r="F15" s="61"/>
      <c r="G15" s="53" t="s">
        <v>107</v>
      </c>
      <c r="H15" s="61"/>
      <c r="I15" s="53" t="s">
        <v>116</v>
      </c>
      <c r="J15" s="61"/>
      <c r="K15" s="53" t="s">
        <v>145</v>
      </c>
      <c r="L15" s="61"/>
      <c r="M15" s="53" t="s">
        <v>106</v>
      </c>
      <c r="N15" s="61"/>
      <c r="O15" s="53"/>
      <c r="P15" s="61"/>
      <c r="Q15" s="53" t="s">
        <v>132</v>
      </c>
      <c r="R15" s="61"/>
      <c r="S15" s="53" t="s">
        <v>104</v>
      </c>
      <c r="T15" s="61"/>
      <c r="U15" s="53" t="s">
        <v>133</v>
      </c>
      <c r="V15" s="61"/>
      <c r="W15" s="53" t="s">
        <v>234</v>
      </c>
      <c r="X15" s="61"/>
      <c r="Y15" s="53"/>
      <c r="Z15" s="61"/>
      <c r="AA15" s="53" t="s">
        <v>228</v>
      </c>
      <c r="AB15" s="53"/>
      <c r="AC15" s="53"/>
      <c r="AD15" s="53" t="s">
        <v>227</v>
      </c>
      <c r="AE15" s="59"/>
    </row>
    <row r="16" spans="1:31" x14ac:dyDescent="0.2">
      <c r="A16" s="57">
        <v>70</v>
      </c>
      <c r="B16" s="58" t="s">
        <v>200</v>
      </c>
      <c r="C16" s="57">
        <f t="shared" si="0"/>
        <v>11</v>
      </c>
      <c r="D16" s="57">
        <v>4</v>
      </c>
      <c r="E16" s="53" t="s">
        <v>93</v>
      </c>
      <c r="F16" s="61"/>
      <c r="G16" s="53" t="s">
        <v>107</v>
      </c>
      <c r="H16" s="61"/>
      <c r="I16" s="53" t="s">
        <v>116</v>
      </c>
      <c r="J16" s="61"/>
      <c r="K16" s="53" t="s">
        <v>143</v>
      </c>
      <c r="L16" s="61"/>
      <c r="M16" s="53" t="s">
        <v>146</v>
      </c>
      <c r="N16" s="61"/>
      <c r="O16" s="53" t="s">
        <v>134</v>
      </c>
      <c r="P16" s="61"/>
      <c r="Q16" s="53"/>
      <c r="R16" s="61"/>
      <c r="S16" s="53" t="s">
        <v>114</v>
      </c>
      <c r="T16" s="61"/>
      <c r="U16" s="53" t="s">
        <v>234</v>
      </c>
      <c r="V16" s="61"/>
      <c r="W16" s="53" t="s">
        <v>236</v>
      </c>
      <c r="X16" s="61"/>
      <c r="Y16" s="53"/>
      <c r="Z16" s="61"/>
      <c r="AA16" s="53" t="s">
        <v>228</v>
      </c>
      <c r="AB16" s="53"/>
      <c r="AC16" s="53"/>
      <c r="AD16" s="53" t="s">
        <v>227</v>
      </c>
      <c r="AE16" s="59"/>
    </row>
    <row r="17" spans="1:31" x14ac:dyDescent="0.2">
      <c r="A17" s="57">
        <v>3</v>
      </c>
      <c r="B17" s="58" t="s">
        <v>261</v>
      </c>
      <c r="C17" s="57">
        <f t="shared" si="0"/>
        <v>10</v>
      </c>
      <c r="D17" s="57">
        <v>4</v>
      </c>
      <c r="E17" s="53" t="s">
        <v>95</v>
      </c>
      <c r="F17" s="61"/>
      <c r="G17" s="53" t="s">
        <v>107</v>
      </c>
      <c r="H17" s="61"/>
      <c r="I17" s="53" t="s">
        <v>116</v>
      </c>
      <c r="J17" s="61"/>
      <c r="K17" s="53" t="s">
        <v>145</v>
      </c>
      <c r="L17" s="61"/>
      <c r="M17" s="53" t="s">
        <v>110</v>
      </c>
      <c r="N17" s="61"/>
      <c r="O17" s="53"/>
      <c r="P17" s="61"/>
      <c r="Q17" s="53" t="s">
        <v>132</v>
      </c>
      <c r="R17" s="61"/>
      <c r="S17" s="53" t="s">
        <v>104</v>
      </c>
      <c r="T17" s="61"/>
      <c r="U17" s="53" t="s">
        <v>133</v>
      </c>
      <c r="V17" s="61"/>
      <c r="W17" s="53"/>
      <c r="X17" s="61"/>
      <c r="Y17" s="53" t="s">
        <v>234</v>
      </c>
      <c r="Z17" s="61"/>
      <c r="AA17" s="53"/>
      <c r="AB17" s="53"/>
      <c r="AC17" s="53"/>
      <c r="AD17" s="53" t="s">
        <v>227</v>
      </c>
      <c r="AE17" s="59"/>
    </row>
    <row r="18" spans="1:31" x14ac:dyDescent="0.2">
      <c r="A18" s="57">
        <v>30</v>
      </c>
      <c r="B18" s="58" t="s">
        <v>40</v>
      </c>
      <c r="C18" s="57">
        <f t="shared" si="0"/>
        <v>10</v>
      </c>
      <c r="D18" s="57">
        <v>4</v>
      </c>
      <c r="E18" s="53" t="s">
        <v>92</v>
      </c>
      <c r="F18" s="61"/>
      <c r="G18" s="53" t="s">
        <v>107</v>
      </c>
      <c r="H18" s="61"/>
      <c r="I18" s="53" t="s">
        <v>116</v>
      </c>
      <c r="J18" s="61"/>
      <c r="K18" s="53" t="s">
        <v>145</v>
      </c>
      <c r="L18" s="61"/>
      <c r="M18" s="53" t="s">
        <v>106</v>
      </c>
      <c r="N18" s="61"/>
      <c r="O18" s="53"/>
      <c r="P18" s="61"/>
      <c r="Q18" s="53" t="s">
        <v>132</v>
      </c>
      <c r="R18" s="61"/>
      <c r="S18" s="53" t="s">
        <v>134</v>
      </c>
      <c r="T18" s="61"/>
      <c r="U18" s="53" t="s">
        <v>115</v>
      </c>
      <c r="V18" s="61"/>
      <c r="W18" s="53" t="s">
        <v>236</v>
      </c>
      <c r="X18" s="61"/>
      <c r="Y18" s="53"/>
      <c r="Z18" s="61"/>
      <c r="AA18" s="53"/>
      <c r="AB18" s="53"/>
      <c r="AC18" s="53"/>
      <c r="AD18" s="53" t="s">
        <v>227</v>
      </c>
      <c r="AE18" s="59"/>
    </row>
    <row r="19" spans="1:31" x14ac:dyDescent="0.2">
      <c r="A19" s="57">
        <v>59</v>
      </c>
      <c r="B19" s="58" t="s">
        <v>41</v>
      </c>
      <c r="C19" s="57">
        <f t="shared" si="0"/>
        <v>10</v>
      </c>
      <c r="D19" s="57">
        <v>4</v>
      </c>
      <c r="E19" s="53" t="s">
        <v>93</v>
      </c>
      <c r="F19" s="61"/>
      <c r="G19" s="53" t="s">
        <v>107</v>
      </c>
      <c r="H19" s="61"/>
      <c r="I19" s="53" t="s">
        <v>116</v>
      </c>
      <c r="J19" s="61"/>
      <c r="K19" s="53" t="s">
        <v>145</v>
      </c>
      <c r="L19" s="61"/>
      <c r="M19" s="53" t="s">
        <v>106</v>
      </c>
      <c r="N19" s="61"/>
      <c r="O19" s="53" t="s">
        <v>114</v>
      </c>
      <c r="P19" s="61"/>
      <c r="Q19" s="53" t="s">
        <v>132</v>
      </c>
      <c r="R19" s="61"/>
      <c r="S19" s="53" t="s">
        <v>223</v>
      </c>
      <c r="T19" s="61"/>
      <c r="U19" s="53" t="s">
        <v>234</v>
      </c>
      <c r="V19" s="61"/>
      <c r="W19" s="53"/>
      <c r="X19" s="61"/>
      <c r="Y19" s="53"/>
      <c r="Z19" s="61"/>
      <c r="AA19" s="53"/>
      <c r="AB19" s="53"/>
      <c r="AC19" s="53"/>
      <c r="AD19" s="53" t="s">
        <v>227</v>
      </c>
      <c r="AE19" s="59"/>
    </row>
    <row r="20" spans="1:31" x14ac:dyDescent="0.2">
      <c r="A20" s="57">
        <v>62</v>
      </c>
      <c r="B20" s="58" t="s">
        <v>194</v>
      </c>
      <c r="C20" s="57">
        <f t="shared" si="0"/>
        <v>10</v>
      </c>
      <c r="D20" s="57">
        <v>4</v>
      </c>
      <c r="E20" s="53" t="s">
        <v>92</v>
      </c>
      <c r="F20" s="61"/>
      <c r="G20" s="53" t="s">
        <v>107</v>
      </c>
      <c r="H20" s="61"/>
      <c r="I20" s="53" t="s">
        <v>116</v>
      </c>
      <c r="J20" s="61"/>
      <c r="K20" s="60" t="s">
        <v>110</v>
      </c>
      <c r="L20" s="61"/>
      <c r="M20" s="53" t="s">
        <v>123</v>
      </c>
      <c r="N20" s="61"/>
      <c r="O20" s="53"/>
      <c r="P20" s="61"/>
      <c r="Q20" s="53" t="s">
        <v>132</v>
      </c>
      <c r="R20" s="61"/>
      <c r="S20" s="53" t="s">
        <v>124</v>
      </c>
      <c r="T20" s="61"/>
      <c r="U20" s="53" t="s">
        <v>234</v>
      </c>
      <c r="V20" s="61"/>
      <c r="W20" s="53"/>
      <c r="X20" s="61"/>
      <c r="Y20" s="53"/>
      <c r="Z20" s="61"/>
      <c r="AA20" s="53" t="s">
        <v>228</v>
      </c>
      <c r="AB20" s="53"/>
      <c r="AC20" s="53"/>
      <c r="AD20" s="53" t="s">
        <v>227</v>
      </c>
      <c r="AE20" s="59"/>
    </row>
    <row r="21" spans="1:31" x14ac:dyDescent="0.2">
      <c r="A21" s="57">
        <v>58</v>
      </c>
      <c r="B21" s="58" t="s">
        <v>242</v>
      </c>
      <c r="C21" s="57">
        <f t="shared" si="0"/>
        <v>9</v>
      </c>
      <c r="D21" s="57">
        <v>4</v>
      </c>
      <c r="E21" s="53" t="s">
        <v>93</v>
      </c>
      <c r="F21" s="61"/>
      <c r="G21" s="53" t="s">
        <v>107</v>
      </c>
      <c r="H21" s="61"/>
      <c r="I21" s="53" t="s">
        <v>116</v>
      </c>
      <c r="J21" s="61"/>
      <c r="K21" s="53" t="s">
        <v>145</v>
      </c>
      <c r="L21" s="61"/>
      <c r="M21" s="53" t="s">
        <v>143</v>
      </c>
      <c r="N21" s="61"/>
      <c r="O21" s="53" t="s">
        <v>121</v>
      </c>
      <c r="P21" s="61"/>
      <c r="Q21" s="53"/>
      <c r="R21" s="61"/>
      <c r="S21" s="53"/>
      <c r="T21" s="61"/>
      <c r="U21" s="53" t="s">
        <v>115</v>
      </c>
      <c r="V21" s="61"/>
      <c r="W21" s="53" t="s">
        <v>133</v>
      </c>
      <c r="X21" s="61"/>
      <c r="Y21" s="53"/>
      <c r="Z21" s="61"/>
      <c r="AA21" s="53"/>
      <c r="AB21" s="53"/>
      <c r="AC21" s="53"/>
      <c r="AD21" s="53" t="s">
        <v>227</v>
      </c>
      <c r="AE21" s="59"/>
    </row>
    <row r="22" spans="1:31" x14ac:dyDescent="0.2">
      <c r="A22" s="57">
        <v>19</v>
      </c>
      <c r="B22" s="58" t="s">
        <v>294</v>
      </c>
      <c r="C22" s="57">
        <f t="shared" si="0"/>
        <v>12</v>
      </c>
      <c r="D22" s="57">
        <v>3</v>
      </c>
      <c r="E22" s="53" t="s">
        <v>92</v>
      </c>
      <c r="F22" s="61"/>
      <c r="G22" s="53" t="s">
        <v>107</v>
      </c>
      <c r="H22" s="61"/>
      <c r="I22" s="53" t="s">
        <v>116</v>
      </c>
      <c r="J22" s="61"/>
      <c r="K22" s="53"/>
      <c r="L22" s="61"/>
      <c r="M22" s="53" t="s">
        <v>106</v>
      </c>
      <c r="N22" s="61"/>
      <c r="O22" s="53"/>
      <c r="P22" s="61"/>
      <c r="Q22" s="53" t="s">
        <v>120</v>
      </c>
      <c r="R22" s="61"/>
      <c r="S22" s="53" t="s">
        <v>134</v>
      </c>
      <c r="T22" s="61"/>
      <c r="U22" s="53" t="s">
        <v>234</v>
      </c>
      <c r="V22" s="61"/>
      <c r="W22" s="53" t="s">
        <v>236</v>
      </c>
      <c r="X22" s="61"/>
      <c r="Y22" s="53" t="s">
        <v>235</v>
      </c>
      <c r="Z22" s="61"/>
      <c r="AA22" s="53" t="s">
        <v>228</v>
      </c>
      <c r="AB22" s="53"/>
      <c r="AC22" s="53" t="s">
        <v>226</v>
      </c>
      <c r="AD22" s="53" t="s">
        <v>227</v>
      </c>
      <c r="AE22" s="59"/>
    </row>
    <row r="23" spans="1:31" x14ac:dyDescent="0.2">
      <c r="A23" s="57">
        <v>44</v>
      </c>
      <c r="B23" s="58" t="s">
        <v>275</v>
      </c>
      <c r="C23" s="57">
        <f t="shared" si="0"/>
        <v>12</v>
      </c>
      <c r="D23" s="57">
        <v>3</v>
      </c>
      <c r="E23" s="53" t="s">
        <v>92</v>
      </c>
      <c r="F23" s="61"/>
      <c r="G23" s="53" t="s">
        <v>107</v>
      </c>
      <c r="H23" s="61"/>
      <c r="I23" s="53" t="s">
        <v>116</v>
      </c>
      <c r="J23" s="61"/>
      <c r="K23" s="53" t="s">
        <v>145</v>
      </c>
      <c r="L23" s="61"/>
      <c r="M23" s="53" t="s">
        <v>144</v>
      </c>
      <c r="N23" s="61"/>
      <c r="O23" s="53" t="s">
        <v>121</v>
      </c>
      <c r="P23" s="61"/>
      <c r="Q23" s="53" t="s">
        <v>132</v>
      </c>
      <c r="R23" s="61"/>
      <c r="S23" s="53" t="s">
        <v>114</v>
      </c>
      <c r="T23" s="61"/>
      <c r="U23" s="53" t="s">
        <v>236</v>
      </c>
      <c r="V23" s="61"/>
      <c r="W23" s="53" t="s">
        <v>231</v>
      </c>
      <c r="X23" s="61"/>
      <c r="Y23" s="53"/>
      <c r="Z23" s="61"/>
      <c r="AA23" s="53"/>
      <c r="AB23" s="53"/>
      <c r="AC23" s="53" t="s">
        <v>226</v>
      </c>
      <c r="AD23" s="53" t="s">
        <v>227</v>
      </c>
      <c r="AE23" s="59"/>
    </row>
    <row r="24" spans="1:31" x14ac:dyDescent="0.2">
      <c r="A24" s="57">
        <v>36</v>
      </c>
      <c r="B24" s="58" t="s">
        <v>14</v>
      </c>
      <c r="C24" s="57">
        <f t="shared" si="0"/>
        <v>11</v>
      </c>
      <c r="D24" s="57">
        <v>3</v>
      </c>
      <c r="E24" s="53" t="s">
        <v>92</v>
      </c>
      <c r="F24" s="61"/>
      <c r="G24" s="53" t="s">
        <v>107</v>
      </c>
      <c r="H24" s="61"/>
      <c r="I24" s="53" t="s">
        <v>116</v>
      </c>
      <c r="J24" s="61"/>
      <c r="K24" s="53" t="s">
        <v>145</v>
      </c>
      <c r="L24" s="61"/>
      <c r="M24" s="53" t="s">
        <v>105</v>
      </c>
      <c r="N24" s="61"/>
      <c r="O24" s="53" t="s">
        <v>225</v>
      </c>
      <c r="P24" s="61"/>
      <c r="Q24" s="53" t="s">
        <v>132</v>
      </c>
      <c r="R24" s="61"/>
      <c r="S24" s="53" t="s">
        <v>218</v>
      </c>
      <c r="T24" s="61"/>
      <c r="U24" s="53" t="s">
        <v>234</v>
      </c>
      <c r="V24" s="61"/>
      <c r="W24" s="53"/>
      <c r="X24" s="61"/>
      <c r="Y24" s="53" t="s">
        <v>216</v>
      </c>
      <c r="Z24" s="61"/>
      <c r="AA24" s="53"/>
      <c r="AB24" s="53"/>
      <c r="AC24" s="53"/>
      <c r="AD24" s="53" t="s">
        <v>227</v>
      </c>
      <c r="AE24" s="59"/>
    </row>
    <row r="25" spans="1:31" x14ac:dyDescent="0.2">
      <c r="A25" s="57">
        <v>110</v>
      </c>
      <c r="B25" s="58" t="s">
        <v>245</v>
      </c>
      <c r="C25" s="57">
        <f t="shared" si="0"/>
        <v>11</v>
      </c>
      <c r="D25" s="57">
        <v>3</v>
      </c>
      <c r="E25" s="53" t="s">
        <v>92</v>
      </c>
      <c r="F25" s="61"/>
      <c r="G25" s="53" t="s">
        <v>107</v>
      </c>
      <c r="H25" s="61"/>
      <c r="I25" s="53" t="s">
        <v>116</v>
      </c>
      <c r="J25" s="61"/>
      <c r="K25" s="53" t="s">
        <v>106</v>
      </c>
      <c r="L25" s="61"/>
      <c r="M25" s="53" t="s">
        <v>146</v>
      </c>
      <c r="N25" s="61"/>
      <c r="O25" s="53" t="s">
        <v>104</v>
      </c>
      <c r="P25" s="61"/>
      <c r="Q25" s="53" t="s">
        <v>122</v>
      </c>
      <c r="R25" s="61"/>
      <c r="S25" s="53" t="s">
        <v>114</v>
      </c>
      <c r="T25" s="61"/>
      <c r="U25" s="53" t="s">
        <v>234</v>
      </c>
      <c r="V25" s="61"/>
      <c r="W25" s="53"/>
      <c r="X25" s="61"/>
      <c r="Y25" s="53"/>
      <c r="Z25" s="61"/>
      <c r="AA25" s="53" t="s">
        <v>228</v>
      </c>
      <c r="AB25" s="53"/>
      <c r="AC25" s="53"/>
      <c r="AD25" s="53" t="s">
        <v>227</v>
      </c>
      <c r="AE25" s="59"/>
    </row>
    <row r="26" spans="1:31" x14ac:dyDescent="0.2">
      <c r="A26" s="57">
        <v>7</v>
      </c>
      <c r="B26" s="58" t="s">
        <v>273</v>
      </c>
      <c r="C26" s="57">
        <f t="shared" si="0"/>
        <v>10</v>
      </c>
      <c r="D26" s="57">
        <v>3</v>
      </c>
      <c r="E26" s="53"/>
      <c r="F26" s="61"/>
      <c r="G26" s="53" t="s">
        <v>107</v>
      </c>
      <c r="H26" s="61"/>
      <c r="I26" s="53" t="s">
        <v>116</v>
      </c>
      <c r="J26" s="61"/>
      <c r="K26" s="53" t="s">
        <v>105</v>
      </c>
      <c r="L26" s="61"/>
      <c r="M26" s="53" t="s">
        <v>144</v>
      </c>
      <c r="N26" s="61"/>
      <c r="O26" s="53" t="s">
        <v>104</v>
      </c>
      <c r="P26" s="61"/>
      <c r="Q26" s="53" t="s">
        <v>132</v>
      </c>
      <c r="R26" s="61"/>
      <c r="S26" s="53" t="s">
        <v>134</v>
      </c>
      <c r="T26" s="61"/>
      <c r="U26" s="53" t="s">
        <v>234</v>
      </c>
      <c r="V26" s="61"/>
      <c r="W26" s="53"/>
      <c r="X26" s="61"/>
      <c r="Y26" s="53"/>
      <c r="Z26" s="61"/>
      <c r="AA26" s="53"/>
      <c r="AB26" s="53"/>
      <c r="AC26" s="53" t="s">
        <v>226</v>
      </c>
      <c r="AD26" s="53" t="s">
        <v>227</v>
      </c>
      <c r="AE26" s="59"/>
    </row>
    <row r="27" spans="1:31" x14ac:dyDescent="0.2">
      <c r="A27" s="57">
        <v>76</v>
      </c>
      <c r="B27" s="58" t="s">
        <v>269</v>
      </c>
      <c r="C27" s="57">
        <f t="shared" si="0"/>
        <v>11</v>
      </c>
      <c r="D27" s="57">
        <v>2</v>
      </c>
      <c r="E27" s="53" t="s">
        <v>92</v>
      </c>
      <c r="F27" s="61"/>
      <c r="G27" s="53" t="s">
        <v>107</v>
      </c>
      <c r="H27" s="61"/>
      <c r="I27" s="53" t="s">
        <v>116</v>
      </c>
      <c r="J27" s="61"/>
      <c r="K27" s="53" t="s">
        <v>145</v>
      </c>
      <c r="L27" s="61"/>
      <c r="M27" s="53" t="s">
        <v>106</v>
      </c>
      <c r="N27" s="61"/>
      <c r="O27" s="53" t="s">
        <v>225</v>
      </c>
      <c r="P27" s="61"/>
      <c r="Q27" s="53"/>
      <c r="R27" s="61"/>
      <c r="S27" s="53" t="s">
        <v>114</v>
      </c>
      <c r="T27" s="61"/>
      <c r="U27" s="53" t="s">
        <v>234</v>
      </c>
      <c r="V27" s="61"/>
      <c r="W27" s="53" t="s">
        <v>236</v>
      </c>
      <c r="X27" s="61"/>
      <c r="Y27" s="53"/>
      <c r="Z27" s="61"/>
      <c r="AA27" s="53" t="s">
        <v>228</v>
      </c>
      <c r="AB27" s="53"/>
      <c r="AC27" s="53"/>
      <c r="AD27" s="53" t="s">
        <v>227</v>
      </c>
      <c r="AE27" s="59"/>
    </row>
    <row r="28" spans="1:31" x14ac:dyDescent="0.2">
      <c r="A28" s="57">
        <v>107</v>
      </c>
      <c r="B28" s="58" t="s">
        <v>155</v>
      </c>
      <c r="C28" s="57">
        <f t="shared" si="0"/>
        <v>11</v>
      </c>
      <c r="D28" s="57">
        <v>2</v>
      </c>
      <c r="E28" s="53" t="s">
        <v>90</v>
      </c>
      <c r="F28" s="61"/>
      <c r="G28" s="53" t="s">
        <v>107</v>
      </c>
      <c r="H28" s="61"/>
      <c r="I28" s="53" t="s">
        <v>106</v>
      </c>
      <c r="J28" s="61"/>
      <c r="K28" s="53" t="s">
        <v>145</v>
      </c>
      <c r="L28" s="61"/>
      <c r="M28" s="53" t="s">
        <v>110</v>
      </c>
      <c r="N28" s="61"/>
      <c r="O28" s="53"/>
      <c r="P28" s="61"/>
      <c r="Q28" s="53"/>
      <c r="R28" s="61"/>
      <c r="S28" s="53" t="s">
        <v>225</v>
      </c>
      <c r="T28" s="61"/>
      <c r="U28" s="53" t="s">
        <v>147</v>
      </c>
      <c r="V28" s="61"/>
      <c r="W28" s="53" t="s">
        <v>235</v>
      </c>
      <c r="X28" s="61"/>
      <c r="Y28" s="53"/>
      <c r="Z28" s="61"/>
      <c r="AA28" s="53" t="s">
        <v>228</v>
      </c>
      <c r="AB28" s="53"/>
      <c r="AC28" s="53" t="s">
        <v>226</v>
      </c>
      <c r="AD28" s="53" t="s">
        <v>227</v>
      </c>
      <c r="AE28" s="59"/>
    </row>
    <row r="29" spans="1:31" x14ac:dyDescent="0.2">
      <c r="A29" s="57">
        <v>29</v>
      </c>
      <c r="B29" s="58" t="s">
        <v>288</v>
      </c>
      <c r="C29" s="57">
        <f t="shared" si="0"/>
        <v>10</v>
      </c>
      <c r="D29" s="57">
        <v>2</v>
      </c>
      <c r="E29" s="53" t="s">
        <v>92</v>
      </c>
      <c r="F29" s="61"/>
      <c r="G29" s="53" t="s">
        <v>107</v>
      </c>
      <c r="H29" s="61"/>
      <c r="I29" s="53" t="s">
        <v>106</v>
      </c>
      <c r="J29" s="61"/>
      <c r="K29" s="53"/>
      <c r="L29" s="61"/>
      <c r="M29" s="53"/>
      <c r="N29" s="61"/>
      <c r="O29" s="53" t="s">
        <v>98</v>
      </c>
      <c r="P29" s="61"/>
      <c r="Q29" s="53" t="s">
        <v>132</v>
      </c>
      <c r="R29" s="61"/>
      <c r="S29" s="53"/>
      <c r="T29" s="61"/>
      <c r="U29" s="53" t="s">
        <v>229</v>
      </c>
      <c r="V29" s="61"/>
      <c r="W29" s="53"/>
      <c r="X29" s="61"/>
      <c r="Y29" s="53" t="s">
        <v>216</v>
      </c>
      <c r="Z29" s="61"/>
      <c r="AA29" s="53" t="s">
        <v>228</v>
      </c>
      <c r="AB29" s="53"/>
      <c r="AC29" s="53" t="s">
        <v>226</v>
      </c>
      <c r="AD29" s="53" t="s">
        <v>227</v>
      </c>
      <c r="AE29" s="59"/>
    </row>
    <row r="30" spans="1:31" ht="12" thickBot="1" x14ac:dyDescent="0.25">
      <c r="A30" s="62">
        <v>102</v>
      </c>
      <c r="B30" s="63" t="s">
        <v>149</v>
      </c>
      <c r="C30" s="62">
        <f t="shared" si="0"/>
        <v>8</v>
      </c>
      <c r="D30" s="62">
        <v>2</v>
      </c>
      <c r="E30" s="54"/>
      <c r="F30" s="64"/>
      <c r="G30" s="54" t="s">
        <v>107</v>
      </c>
      <c r="H30" s="64"/>
      <c r="I30" s="54" t="s">
        <v>116</v>
      </c>
      <c r="J30" s="64"/>
      <c r="K30" s="54" t="s">
        <v>94</v>
      </c>
      <c r="L30" s="64"/>
      <c r="M30" s="54"/>
      <c r="N30" s="64"/>
      <c r="O30" s="54" t="s">
        <v>225</v>
      </c>
      <c r="P30" s="64"/>
      <c r="Q30" s="54"/>
      <c r="R30" s="64"/>
      <c r="S30" s="54" t="s">
        <v>134</v>
      </c>
      <c r="T30" s="64"/>
      <c r="U30" s="54" t="s">
        <v>231</v>
      </c>
      <c r="V30" s="64"/>
      <c r="W30" s="54" t="s">
        <v>235</v>
      </c>
      <c r="X30" s="64"/>
      <c r="Y30" s="54"/>
      <c r="Z30" s="64"/>
      <c r="AA30" s="54"/>
      <c r="AB30" s="54"/>
      <c r="AC30" s="54" t="s">
        <v>226</v>
      </c>
      <c r="AD30" s="54"/>
      <c r="AE30" s="59"/>
    </row>
    <row r="31" spans="1:31" ht="12" thickTop="1" x14ac:dyDescent="0.2">
      <c r="A31" s="65">
        <v>77</v>
      </c>
      <c r="B31" s="66" t="s">
        <v>270</v>
      </c>
      <c r="C31" s="65">
        <f t="shared" si="0"/>
        <v>12</v>
      </c>
      <c r="D31" s="65">
        <v>6</v>
      </c>
      <c r="E31" s="55" t="s">
        <v>90</v>
      </c>
      <c r="F31" s="67"/>
      <c r="G31" s="55" t="s">
        <v>93</v>
      </c>
      <c r="H31" s="67"/>
      <c r="I31" s="55" t="s">
        <v>116</v>
      </c>
      <c r="J31" s="67"/>
      <c r="K31" s="55" t="s">
        <v>146</v>
      </c>
      <c r="L31" s="67"/>
      <c r="M31" s="55"/>
      <c r="N31" s="67"/>
      <c r="O31" s="55" t="s">
        <v>104</v>
      </c>
      <c r="P31" s="67"/>
      <c r="Q31" s="55" t="s">
        <v>132</v>
      </c>
      <c r="R31" s="67"/>
      <c r="S31" s="55" t="s">
        <v>112</v>
      </c>
      <c r="T31" s="67"/>
      <c r="U31" s="55" t="s">
        <v>234</v>
      </c>
      <c r="V31" s="67"/>
      <c r="W31" s="55" t="s">
        <v>133</v>
      </c>
      <c r="X31" s="67"/>
      <c r="Y31" s="55" t="s">
        <v>235</v>
      </c>
      <c r="Z31" s="67"/>
      <c r="AA31" s="55" t="s">
        <v>228</v>
      </c>
      <c r="AB31" s="55"/>
      <c r="AC31" s="55"/>
      <c r="AD31" s="55" t="s">
        <v>227</v>
      </c>
      <c r="AE31" s="59"/>
    </row>
    <row r="32" spans="1:31" x14ac:dyDescent="0.2">
      <c r="A32" s="57">
        <v>21</v>
      </c>
      <c r="B32" s="58" t="s">
        <v>244</v>
      </c>
      <c r="C32" s="57">
        <f t="shared" si="0"/>
        <v>11</v>
      </c>
      <c r="D32" s="57">
        <v>6</v>
      </c>
      <c r="E32" s="53" t="s">
        <v>92</v>
      </c>
      <c r="F32" s="61"/>
      <c r="G32" s="53" t="s">
        <v>93</v>
      </c>
      <c r="H32" s="61"/>
      <c r="I32" s="53" t="s">
        <v>116</v>
      </c>
      <c r="J32" s="61"/>
      <c r="K32" s="53" t="s">
        <v>145</v>
      </c>
      <c r="L32" s="61"/>
      <c r="M32" s="53" t="s">
        <v>100</v>
      </c>
      <c r="N32" s="61"/>
      <c r="O32" s="53" t="s">
        <v>104</v>
      </c>
      <c r="P32" s="61"/>
      <c r="Q32" s="53" t="s">
        <v>132</v>
      </c>
      <c r="R32" s="61"/>
      <c r="S32" s="53" t="s">
        <v>112</v>
      </c>
      <c r="T32" s="61"/>
      <c r="U32" s="53" t="s">
        <v>115</v>
      </c>
      <c r="V32" s="61"/>
      <c r="W32" s="53"/>
      <c r="X32" s="61"/>
      <c r="Y32" s="53" t="s">
        <v>147</v>
      </c>
      <c r="Z32" s="61"/>
      <c r="AA32" s="53"/>
      <c r="AB32" s="53"/>
      <c r="AC32" s="53"/>
      <c r="AD32" s="53" t="s">
        <v>227</v>
      </c>
      <c r="AE32" s="59"/>
    </row>
    <row r="33" spans="1:31" x14ac:dyDescent="0.2">
      <c r="A33" s="57">
        <v>10</v>
      </c>
      <c r="B33" s="58" t="s">
        <v>263</v>
      </c>
      <c r="C33" s="57">
        <f t="shared" si="0"/>
        <v>12</v>
      </c>
      <c r="D33" s="57">
        <v>5</v>
      </c>
      <c r="E33" s="53" t="s">
        <v>91</v>
      </c>
      <c r="F33" s="61"/>
      <c r="G33" s="53" t="s">
        <v>93</v>
      </c>
      <c r="H33" s="61"/>
      <c r="I33" s="53" t="s">
        <v>116</v>
      </c>
      <c r="J33" s="61"/>
      <c r="K33" s="53" t="s">
        <v>146</v>
      </c>
      <c r="L33" s="61"/>
      <c r="M33" s="53" t="s">
        <v>105</v>
      </c>
      <c r="N33" s="61"/>
      <c r="O33" s="53" t="s">
        <v>225</v>
      </c>
      <c r="P33" s="61"/>
      <c r="Q33" s="53" t="s">
        <v>132</v>
      </c>
      <c r="R33" s="61"/>
      <c r="S33" s="53" t="s">
        <v>114</v>
      </c>
      <c r="T33" s="61"/>
      <c r="U33" s="53" t="s">
        <v>133</v>
      </c>
      <c r="V33" s="61"/>
      <c r="W33" s="53" t="s">
        <v>234</v>
      </c>
      <c r="X33" s="61"/>
      <c r="Y33" s="53" t="s">
        <v>216</v>
      </c>
      <c r="Z33" s="61"/>
      <c r="AA33" s="53"/>
      <c r="AB33" s="53"/>
      <c r="AC33" s="53"/>
      <c r="AD33" s="53" t="s">
        <v>227</v>
      </c>
      <c r="AE33" s="59"/>
    </row>
    <row r="34" spans="1:31" x14ac:dyDescent="0.2">
      <c r="A34" s="57">
        <v>5</v>
      </c>
      <c r="B34" s="58" t="s">
        <v>151</v>
      </c>
      <c r="C34" s="57">
        <f t="shared" ref="C34:C65" si="1">COUNTA(E34:AD34)</f>
        <v>11</v>
      </c>
      <c r="D34" s="57">
        <v>5</v>
      </c>
      <c r="E34" s="53" t="s">
        <v>92</v>
      </c>
      <c r="F34" s="61"/>
      <c r="G34" s="53" t="s">
        <v>93</v>
      </c>
      <c r="H34" s="61"/>
      <c r="I34" s="53" t="s">
        <v>116</v>
      </c>
      <c r="J34" s="61"/>
      <c r="K34" s="53" t="s">
        <v>146</v>
      </c>
      <c r="L34" s="61"/>
      <c r="M34" s="53" t="s">
        <v>106</v>
      </c>
      <c r="N34" s="61"/>
      <c r="O34" s="53" t="s">
        <v>104</v>
      </c>
      <c r="P34" s="61"/>
      <c r="Q34" s="53" t="s">
        <v>132</v>
      </c>
      <c r="R34" s="61"/>
      <c r="S34" s="53" t="s">
        <v>218</v>
      </c>
      <c r="T34" s="61"/>
      <c r="U34" s="53" t="s">
        <v>115</v>
      </c>
      <c r="V34" s="61"/>
      <c r="W34" s="53"/>
      <c r="X34" s="61"/>
      <c r="Y34" s="53"/>
      <c r="Z34" s="61"/>
      <c r="AA34" s="53" t="s">
        <v>228</v>
      </c>
      <c r="AB34" s="53"/>
      <c r="AC34" s="53"/>
      <c r="AD34" s="53" t="s">
        <v>227</v>
      </c>
      <c r="AE34" s="59"/>
    </row>
    <row r="35" spans="1:31" x14ac:dyDescent="0.2">
      <c r="A35" s="57">
        <v>89</v>
      </c>
      <c r="B35" s="58" t="s">
        <v>268</v>
      </c>
      <c r="C35" s="57">
        <f t="shared" si="1"/>
        <v>11</v>
      </c>
      <c r="D35" s="57">
        <v>5</v>
      </c>
      <c r="E35" s="53" t="s">
        <v>91</v>
      </c>
      <c r="F35" s="61"/>
      <c r="G35" s="53" t="s">
        <v>93</v>
      </c>
      <c r="H35" s="61"/>
      <c r="I35" s="53" t="s">
        <v>105</v>
      </c>
      <c r="J35" s="61"/>
      <c r="K35" s="53" t="s">
        <v>145</v>
      </c>
      <c r="L35" s="61"/>
      <c r="M35" s="53" t="s">
        <v>146</v>
      </c>
      <c r="N35" s="61"/>
      <c r="O35" s="53" t="s">
        <v>114</v>
      </c>
      <c r="P35" s="61"/>
      <c r="Q35" s="53" t="s">
        <v>132</v>
      </c>
      <c r="R35" s="61"/>
      <c r="S35" s="53"/>
      <c r="T35" s="61"/>
      <c r="U35" s="53" t="s">
        <v>115</v>
      </c>
      <c r="V35" s="61"/>
      <c r="W35" s="53" t="s">
        <v>133</v>
      </c>
      <c r="X35" s="61"/>
      <c r="Y35" s="53" t="s">
        <v>231</v>
      </c>
      <c r="Z35" s="61"/>
      <c r="AA35" s="53" t="s">
        <v>228</v>
      </c>
      <c r="AB35" s="53"/>
      <c r="AC35" s="53"/>
      <c r="AD35" s="53"/>
      <c r="AE35" s="59"/>
    </row>
    <row r="36" spans="1:31" x14ac:dyDescent="0.2">
      <c r="A36" s="57">
        <v>90</v>
      </c>
      <c r="B36" s="58" t="s">
        <v>45</v>
      </c>
      <c r="C36" s="57">
        <f t="shared" si="1"/>
        <v>11</v>
      </c>
      <c r="D36" s="57">
        <v>5</v>
      </c>
      <c r="E36" s="53" t="s">
        <v>91</v>
      </c>
      <c r="F36" s="61"/>
      <c r="G36" s="53"/>
      <c r="H36" s="61"/>
      <c r="I36" s="53" t="s">
        <v>116</v>
      </c>
      <c r="J36" s="61"/>
      <c r="K36" s="53" t="s">
        <v>146</v>
      </c>
      <c r="L36" s="61"/>
      <c r="M36" s="53" t="s">
        <v>106</v>
      </c>
      <c r="N36" s="61"/>
      <c r="O36" s="53" t="s">
        <v>112</v>
      </c>
      <c r="P36" s="61"/>
      <c r="Q36" s="53" t="s">
        <v>132</v>
      </c>
      <c r="R36" s="61"/>
      <c r="S36" s="53" t="s">
        <v>124</v>
      </c>
      <c r="T36" s="61"/>
      <c r="U36" s="53" t="s">
        <v>133</v>
      </c>
      <c r="V36" s="61"/>
      <c r="W36" s="53" t="s">
        <v>234</v>
      </c>
      <c r="X36" s="61"/>
      <c r="Y36" s="53" t="s">
        <v>236</v>
      </c>
      <c r="Z36" s="61"/>
      <c r="AA36" s="53"/>
      <c r="AB36" s="53"/>
      <c r="AC36" s="53"/>
      <c r="AD36" s="53" t="s">
        <v>227</v>
      </c>
      <c r="AE36" s="59"/>
    </row>
    <row r="37" spans="1:31" x14ac:dyDescent="0.2">
      <c r="A37" s="57">
        <v>104</v>
      </c>
      <c r="B37" s="58" t="s">
        <v>208</v>
      </c>
      <c r="C37" s="57">
        <f t="shared" si="1"/>
        <v>11</v>
      </c>
      <c r="D37" s="57">
        <v>5</v>
      </c>
      <c r="E37" s="53" t="s">
        <v>90</v>
      </c>
      <c r="F37" s="61"/>
      <c r="G37" s="53" t="s">
        <v>93</v>
      </c>
      <c r="H37" s="61"/>
      <c r="I37" s="53" t="s">
        <v>116</v>
      </c>
      <c r="J37" s="61"/>
      <c r="K37" s="53" t="s">
        <v>145</v>
      </c>
      <c r="L37" s="61"/>
      <c r="M37" s="53" t="s">
        <v>146</v>
      </c>
      <c r="N37" s="61"/>
      <c r="O37" s="53" t="s">
        <v>104</v>
      </c>
      <c r="P37" s="61"/>
      <c r="Q37" s="53" t="s">
        <v>132</v>
      </c>
      <c r="R37" s="61"/>
      <c r="S37" s="53" t="s">
        <v>225</v>
      </c>
      <c r="T37" s="61"/>
      <c r="U37" s="53" t="s">
        <v>234</v>
      </c>
      <c r="V37" s="61"/>
      <c r="W37" s="53"/>
      <c r="X37" s="61"/>
      <c r="Y37" s="53"/>
      <c r="Z37" s="61"/>
      <c r="AA37" s="53"/>
      <c r="AB37" s="53"/>
      <c r="AC37" s="53" t="s">
        <v>226</v>
      </c>
      <c r="AD37" s="53" t="s">
        <v>227</v>
      </c>
      <c r="AE37" s="59"/>
    </row>
    <row r="38" spans="1:31" x14ac:dyDescent="0.2">
      <c r="A38" s="57">
        <v>55</v>
      </c>
      <c r="B38" s="58" t="s">
        <v>283</v>
      </c>
      <c r="C38" s="57">
        <f t="shared" si="1"/>
        <v>10</v>
      </c>
      <c r="D38" s="57">
        <v>5</v>
      </c>
      <c r="E38" s="53" t="s">
        <v>90</v>
      </c>
      <c r="F38" s="61"/>
      <c r="G38" s="53"/>
      <c r="H38" s="61"/>
      <c r="I38" s="53" t="s">
        <v>116</v>
      </c>
      <c r="J38" s="61"/>
      <c r="K38" s="53" t="s">
        <v>146</v>
      </c>
      <c r="L38" s="61"/>
      <c r="M38" s="53" t="s">
        <v>106</v>
      </c>
      <c r="N38" s="61"/>
      <c r="O38" s="53" t="s">
        <v>222</v>
      </c>
      <c r="P38" s="61"/>
      <c r="Q38" s="53" t="s">
        <v>132</v>
      </c>
      <c r="R38" s="61"/>
      <c r="S38" s="53" t="s">
        <v>120</v>
      </c>
      <c r="T38" s="61"/>
      <c r="U38" s="53" t="s">
        <v>234</v>
      </c>
      <c r="V38" s="61"/>
      <c r="W38" s="53"/>
      <c r="X38" s="61"/>
      <c r="Y38" s="53"/>
      <c r="Z38" s="61"/>
      <c r="AA38" s="53" t="s">
        <v>228</v>
      </c>
      <c r="AB38" s="53"/>
      <c r="AC38" s="53"/>
      <c r="AD38" s="53" t="s">
        <v>227</v>
      </c>
      <c r="AE38" s="59"/>
    </row>
    <row r="39" spans="1:31" x14ac:dyDescent="0.2">
      <c r="A39" s="57">
        <v>4</v>
      </c>
      <c r="B39" s="58" t="s">
        <v>281</v>
      </c>
      <c r="C39" s="57">
        <f t="shared" si="1"/>
        <v>13</v>
      </c>
      <c r="D39" s="57">
        <v>4</v>
      </c>
      <c r="E39" s="53" t="s">
        <v>91</v>
      </c>
      <c r="F39" s="61"/>
      <c r="G39" s="53" t="s">
        <v>93</v>
      </c>
      <c r="H39" s="61"/>
      <c r="I39" s="53" t="s">
        <v>110</v>
      </c>
      <c r="J39" s="61"/>
      <c r="K39" s="53" t="s">
        <v>105</v>
      </c>
      <c r="L39" s="61"/>
      <c r="M39" s="53" t="s">
        <v>123</v>
      </c>
      <c r="N39" s="61"/>
      <c r="O39" s="53" t="s">
        <v>218</v>
      </c>
      <c r="P39" s="61"/>
      <c r="Q39" s="53" t="s">
        <v>132</v>
      </c>
      <c r="R39" s="61"/>
      <c r="S39" s="53" t="s">
        <v>124</v>
      </c>
      <c r="T39" s="61"/>
      <c r="U39" s="53" t="s">
        <v>133</v>
      </c>
      <c r="V39" s="61"/>
      <c r="W39" s="53" t="s">
        <v>234</v>
      </c>
      <c r="X39" s="61"/>
      <c r="Y39" s="53" t="s">
        <v>216</v>
      </c>
      <c r="Z39" s="61"/>
      <c r="AA39" s="53" t="s">
        <v>228</v>
      </c>
      <c r="AB39" s="53"/>
      <c r="AC39" s="53"/>
      <c r="AD39" s="53" t="s">
        <v>227</v>
      </c>
      <c r="AE39" s="59"/>
    </row>
    <row r="40" spans="1:31" x14ac:dyDescent="0.2">
      <c r="A40" s="57">
        <v>9</v>
      </c>
      <c r="B40" s="58" t="s">
        <v>262</v>
      </c>
      <c r="C40" s="57">
        <f t="shared" si="1"/>
        <v>13</v>
      </c>
      <c r="D40" s="57">
        <v>4</v>
      </c>
      <c r="E40" s="53" t="s">
        <v>90</v>
      </c>
      <c r="F40" s="61"/>
      <c r="G40" s="53" t="s">
        <v>93</v>
      </c>
      <c r="H40" s="61"/>
      <c r="I40" s="53" t="s">
        <v>116</v>
      </c>
      <c r="J40" s="61"/>
      <c r="K40" s="53" t="s">
        <v>145</v>
      </c>
      <c r="L40" s="61"/>
      <c r="M40" s="53" t="s">
        <v>106</v>
      </c>
      <c r="N40" s="61"/>
      <c r="O40" s="53" t="s">
        <v>121</v>
      </c>
      <c r="P40" s="61"/>
      <c r="Q40" s="53" t="s">
        <v>132</v>
      </c>
      <c r="R40" s="61"/>
      <c r="S40" s="53" t="s">
        <v>114</v>
      </c>
      <c r="T40" s="61"/>
      <c r="U40" s="53" t="s">
        <v>147</v>
      </c>
      <c r="V40" s="61"/>
      <c r="W40" s="53" t="s">
        <v>234</v>
      </c>
      <c r="X40" s="61"/>
      <c r="Y40" s="53" t="s">
        <v>216</v>
      </c>
      <c r="Z40" s="61"/>
      <c r="AA40" s="53"/>
      <c r="AB40" s="53"/>
      <c r="AC40" s="53" t="s">
        <v>226</v>
      </c>
      <c r="AD40" s="53" t="s">
        <v>227</v>
      </c>
      <c r="AE40" s="59"/>
    </row>
    <row r="41" spans="1:31" x14ac:dyDescent="0.2">
      <c r="A41" s="57">
        <v>16</v>
      </c>
      <c r="B41" s="58" t="s">
        <v>264</v>
      </c>
      <c r="C41" s="57">
        <f t="shared" si="1"/>
        <v>11</v>
      </c>
      <c r="D41" s="57">
        <v>4</v>
      </c>
      <c r="E41" s="53" t="s">
        <v>92</v>
      </c>
      <c r="F41" s="61"/>
      <c r="G41" s="53" t="s">
        <v>93</v>
      </c>
      <c r="H41" s="61"/>
      <c r="I41" s="53" t="s">
        <v>116</v>
      </c>
      <c r="J41" s="61"/>
      <c r="K41" s="53" t="s">
        <v>143</v>
      </c>
      <c r="L41" s="61"/>
      <c r="M41" s="53" t="s">
        <v>123</v>
      </c>
      <c r="N41" s="61"/>
      <c r="O41" s="53" t="s">
        <v>104</v>
      </c>
      <c r="P41" s="61"/>
      <c r="Q41" s="53" t="s">
        <v>132</v>
      </c>
      <c r="R41" s="61"/>
      <c r="S41" s="53" t="s">
        <v>222</v>
      </c>
      <c r="T41" s="61"/>
      <c r="U41" s="53" t="s">
        <v>234</v>
      </c>
      <c r="V41" s="61"/>
      <c r="W41" s="53"/>
      <c r="X41" s="61"/>
      <c r="Y41" s="53"/>
      <c r="Z41" s="61"/>
      <c r="AA41" s="53" t="s">
        <v>228</v>
      </c>
      <c r="AB41" s="53"/>
      <c r="AC41" s="53"/>
      <c r="AD41" s="53" t="s">
        <v>227</v>
      </c>
      <c r="AE41" s="59"/>
    </row>
    <row r="42" spans="1:31" x14ac:dyDescent="0.2">
      <c r="A42" s="57">
        <v>25</v>
      </c>
      <c r="B42" s="58" t="s">
        <v>214</v>
      </c>
      <c r="C42" s="57">
        <f t="shared" si="1"/>
        <v>11</v>
      </c>
      <c r="D42" s="57">
        <v>4</v>
      </c>
      <c r="E42" s="53" t="s">
        <v>92</v>
      </c>
      <c r="F42" s="61"/>
      <c r="G42" s="53" t="s">
        <v>91</v>
      </c>
      <c r="H42" s="61"/>
      <c r="I42" s="53" t="s">
        <v>146</v>
      </c>
      <c r="J42" s="61"/>
      <c r="K42" s="53" t="s">
        <v>111</v>
      </c>
      <c r="L42" s="61"/>
      <c r="M42" s="53"/>
      <c r="N42" s="61"/>
      <c r="O42" s="53" t="s">
        <v>112</v>
      </c>
      <c r="P42" s="61"/>
      <c r="Q42" s="53" t="s">
        <v>132</v>
      </c>
      <c r="R42" s="61"/>
      <c r="S42" s="53" t="s">
        <v>124</v>
      </c>
      <c r="T42" s="61"/>
      <c r="U42" s="53" t="s">
        <v>234</v>
      </c>
      <c r="V42" s="61"/>
      <c r="W42" s="53" t="s">
        <v>231</v>
      </c>
      <c r="X42" s="61"/>
      <c r="Y42" s="53" t="s">
        <v>235</v>
      </c>
      <c r="Z42" s="61"/>
      <c r="AA42" s="53"/>
      <c r="AB42" s="53"/>
      <c r="AC42" s="53"/>
      <c r="AD42" s="53" t="s">
        <v>227</v>
      </c>
      <c r="AE42" s="59"/>
    </row>
    <row r="43" spans="1:31" x14ac:dyDescent="0.2">
      <c r="A43" s="57">
        <v>43</v>
      </c>
      <c r="B43" s="58" t="s">
        <v>180</v>
      </c>
      <c r="C43" s="57">
        <f t="shared" si="1"/>
        <v>11</v>
      </c>
      <c r="D43" s="57">
        <v>4</v>
      </c>
      <c r="E43" s="53" t="s">
        <v>91</v>
      </c>
      <c r="F43" s="61"/>
      <c r="G43" s="53" t="s">
        <v>93</v>
      </c>
      <c r="H43" s="61"/>
      <c r="I43" s="53" t="s">
        <v>116</v>
      </c>
      <c r="J43" s="61"/>
      <c r="K43" s="53"/>
      <c r="L43" s="61"/>
      <c r="M43" s="53" t="s">
        <v>146</v>
      </c>
      <c r="N43" s="61"/>
      <c r="O43" s="53" t="s">
        <v>121</v>
      </c>
      <c r="P43" s="61"/>
      <c r="Q43" s="53" t="s">
        <v>134</v>
      </c>
      <c r="R43" s="61"/>
      <c r="S43" s="53" t="s">
        <v>114</v>
      </c>
      <c r="T43" s="61"/>
      <c r="U43" s="53" t="s">
        <v>231</v>
      </c>
      <c r="V43" s="61"/>
      <c r="W43" s="53"/>
      <c r="X43" s="61"/>
      <c r="Y43" s="53" t="s">
        <v>236</v>
      </c>
      <c r="Z43" s="61"/>
      <c r="AA43" s="53" t="s">
        <v>228</v>
      </c>
      <c r="AB43" s="53"/>
      <c r="AC43" s="53"/>
      <c r="AD43" s="53" t="s">
        <v>227</v>
      </c>
      <c r="AE43" s="59"/>
    </row>
    <row r="44" spans="1:31" x14ac:dyDescent="0.2">
      <c r="A44" s="57">
        <v>45</v>
      </c>
      <c r="B44" s="58" t="s">
        <v>251</v>
      </c>
      <c r="C44" s="57">
        <f t="shared" si="1"/>
        <v>11</v>
      </c>
      <c r="D44" s="57">
        <v>4</v>
      </c>
      <c r="E44" s="53" t="s">
        <v>92</v>
      </c>
      <c r="F44" s="61"/>
      <c r="G44" s="53" t="s">
        <v>95</v>
      </c>
      <c r="H44" s="61"/>
      <c r="I44" s="53" t="s">
        <v>116</v>
      </c>
      <c r="J44" s="61"/>
      <c r="K44" s="53" t="s">
        <v>145</v>
      </c>
      <c r="L44" s="61"/>
      <c r="M44" s="53" t="s">
        <v>146</v>
      </c>
      <c r="N44" s="61"/>
      <c r="O44" s="53" t="s">
        <v>225</v>
      </c>
      <c r="P44" s="61"/>
      <c r="Q44" s="53" t="s">
        <v>132</v>
      </c>
      <c r="R44" s="61"/>
      <c r="S44" s="53" t="s">
        <v>218</v>
      </c>
      <c r="T44" s="61"/>
      <c r="U44" s="53" t="s">
        <v>234</v>
      </c>
      <c r="V44" s="61"/>
      <c r="W44" s="53"/>
      <c r="X44" s="61"/>
      <c r="Y44" s="53" t="s">
        <v>231</v>
      </c>
      <c r="Z44" s="61"/>
      <c r="AA44" s="53"/>
      <c r="AB44" s="53"/>
      <c r="AC44" s="53"/>
      <c r="AD44" s="53" t="s">
        <v>227</v>
      </c>
      <c r="AE44" s="59"/>
    </row>
    <row r="45" spans="1:31" x14ac:dyDescent="0.2">
      <c r="A45" s="57">
        <v>31</v>
      </c>
      <c r="B45" s="58" t="s">
        <v>259</v>
      </c>
      <c r="C45" s="57">
        <f t="shared" si="1"/>
        <v>10</v>
      </c>
      <c r="D45" s="57">
        <v>4</v>
      </c>
      <c r="E45" s="53" t="s">
        <v>91</v>
      </c>
      <c r="F45" s="61"/>
      <c r="G45" s="53" t="s">
        <v>93</v>
      </c>
      <c r="H45" s="61"/>
      <c r="I45" s="53" t="s">
        <v>116</v>
      </c>
      <c r="J45" s="61"/>
      <c r="K45" s="53" t="s">
        <v>145</v>
      </c>
      <c r="L45" s="61"/>
      <c r="M45" s="53" t="s">
        <v>123</v>
      </c>
      <c r="N45" s="61"/>
      <c r="O45" s="53" t="s">
        <v>104</v>
      </c>
      <c r="P45" s="61"/>
      <c r="Q45" s="53"/>
      <c r="R45" s="61"/>
      <c r="S45" s="53" t="s">
        <v>114</v>
      </c>
      <c r="T45" s="61"/>
      <c r="U45" s="53" t="s">
        <v>133</v>
      </c>
      <c r="V45" s="61"/>
      <c r="W45" s="53" t="s">
        <v>235</v>
      </c>
      <c r="X45" s="61"/>
      <c r="Y45" s="53"/>
      <c r="Z45" s="61"/>
      <c r="AA45" s="53"/>
      <c r="AB45" s="53"/>
      <c r="AC45" s="53"/>
      <c r="AD45" s="53" t="s">
        <v>227</v>
      </c>
      <c r="AE45" s="59"/>
    </row>
    <row r="46" spans="1:31" x14ac:dyDescent="0.2">
      <c r="A46" s="57">
        <v>73</v>
      </c>
      <c r="B46" s="58" t="s">
        <v>203</v>
      </c>
      <c r="C46" s="57">
        <f t="shared" si="1"/>
        <v>10</v>
      </c>
      <c r="D46" s="57">
        <v>4</v>
      </c>
      <c r="E46" s="53" t="s">
        <v>92</v>
      </c>
      <c r="F46" s="61"/>
      <c r="G46" s="53"/>
      <c r="H46" s="61"/>
      <c r="I46" s="53" t="s">
        <v>116</v>
      </c>
      <c r="J46" s="61"/>
      <c r="K46" s="53" t="s">
        <v>97</v>
      </c>
      <c r="L46" s="61"/>
      <c r="M46" s="53" t="s">
        <v>146</v>
      </c>
      <c r="N46" s="61"/>
      <c r="O46" s="53" t="s">
        <v>104</v>
      </c>
      <c r="P46" s="61"/>
      <c r="Q46" s="53" t="s">
        <v>132</v>
      </c>
      <c r="R46" s="61"/>
      <c r="S46" s="53" t="s">
        <v>114</v>
      </c>
      <c r="T46" s="61"/>
      <c r="U46" s="53" t="s">
        <v>234</v>
      </c>
      <c r="V46" s="61"/>
      <c r="W46" s="53" t="s">
        <v>236</v>
      </c>
      <c r="X46" s="61"/>
      <c r="Y46" s="53"/>
      <c r="Z46" s="61"/>
      <c r="AA46" s="53"/>
      <c r="AB46" s="53"/>
      <c r="AC46" s="53"/>
      <c r="AD46" s="53" t="s">
        <v>227</v>
      </c>
      <c r="AE46" s="59"/>
    </row>
    <row r="47" spans="1:31" x14ac:dyDescent="0.2">
      <c r="A47" s="57">
        <v>75</v>
      </c>
      <c r="B47" s="58" t="s">
        <v>241</v>
      </c>
      <c r="C47" s="57">
        <f t="shared" si="1"/>
        <v>10</v>
      </c>
      <c r="D47" s="57">
        <v>4</v>
      </c>
      <c r="E47" s="53" t="s">
        <v>91</v>
      </c>
      <c r="F47" s="61"/>
      <c r="G47" s="53" t="s">
        <v>93</v>
      </c>
      <c r="H47" s="61"/>
      <c r="I47" s="53" t="s">
        <v>116</v>
      </c>
      <c r="J47" s="61"/>
      <c r="K47" s="53" t="s">
        <v>145</v>
      </c>
      <c r="L47" s="61"/>
      <c r="M47" s="53" t="s">
        <v>106</v>
      </c>
      <c r="N47" s="61"/>
      <c r="O47" s="53" t="s">
        <v>104</v>
      </c>
      <c r="P47" s="61"/>
      <c r="Q47" s="53" t="s">
        <v>132</v>
      </c>
      <c r="R47" s="61"/>
      <c r="S47" s="53" t="s">
        <v>114</v>
      </c>
      <c r="T47" s="61"/>
      <c r="U47" s="53" t="s">
        <v>234</v>
      </c>
      <c r="V47" s="61"/>
      <c r="W47" s="53"/>
      <c r="X47" s="61"/>
      <c r="Y47" s="53"/>
      <c r="Z47" s="61"/>
      <c r="AA47" s="53"/>
      <c r="AB47" s="53"/>
      <c r="AC47" s="53"/>
      <c r="AD47" s="53" t="s">
        <v>227</v>
      </c>
      <c r="AE47" s="59"/>
    </row>
    <row r="48" spans="1:31" x14ac:dyDescent="0.2">
      <c r="A48" s="57">
        <v>81</v>
      </c>
      <c r="B48" s="58" t="s">
        <v>282</v>
      </c>
      <c r="C48" s="57">
        <f t="shared" si="1"/>
        <v>10</v>
      </c>
      <c r="D48" s="57">
        <v>4</v>
      </c>
      <c r="E48" s="53" t="s">
        <v>92</v>
      </c>
      <c r="F48" s="61"/>
      <c r="G48" s="53" t="s">
        <v>93</v>
      </c>
      <c r="H48" s="61"/>
      <c r="I48" s="53" t="s">
        <v>116</v>
      </c>
      <c r="J48" s="61"/>
      <c r="K48" s="53" t="s">
        <v>106</v>
      </c>
      <c r="L48" s="61"/>
      <c r="M48" s="53" t="s">
        <v>146</v>
      </c>
      <c r="N48" s="61"/>
      <c r="O48" s="53" t="s">
        <v>218</v>
      </c>
      <c r="P48" s="61"/>
      <c r="Q48" s="53" t="s">
        <v>132</v>
      </c>
      <c r="R48" s="61"/>
      <c r="S48" s="53" t="s">
        <v>104</v>
      </c>
      <c r="T48" s="61"/>
      <c r="U48" s="53" t="s">
        <v>234</v>
      </c>
      <c r="V48" s="61"/>
      <c r="W48" s="53"/>
      <c r="X48" s="61"/>
      <c r="Y48" s="53"/>
      <c r="Z48" s="61"/>
      <c r="AA48" s="53"/>
      <c r="AB48" s="53"/>
      <c r="AC48" s="53"/>
      <c r="AD48" s="53" t="s">
        <v>227</v>
      </c>
      <c r="AE48" s="59"/>
    </row>
    <row r="49" spans="1:31" x14ac:dyDescent="0.2">
      <c r="A49" s="57">
        <v>24</v>
      </c>
      <c r="B49" s="58" t="s">
        <v>247</v>
      </c>
      <c r="C49" s="57">
        <f t="shared" si="1"/>
        <v>9</v>
      </c>
      <c r="D49" s="57">
        <v>4</v>
      </c>
      <c r="E49" s="53"/>
      <c r="F49" s="61"/>
      <c r="G49" s="53" t="s">
        <v>93</v>
      </c>
      <c r="H49" s="61"/>
      <c r="I49" s="53" t="s">
        <v>116</v>
      </c>
      <c r="J49" s="61"/>
      <c r="K49" s="53" t="s">
        <v>145</v>
      </c>
      <c r="L49" s="61"/>
      <c r="M49" s="53" t="s">
        <v>221</v>
      </c>
      <c r="N49" s="61"/>
      <c r="O49" s="53"/>
      <c r="P49" s="61"/>
      <c r="Q49" s="53" t="s">
        <v>98</v>
      </c>
      <c r="R49" s="61"/>
      <c r="S49" s="53" t="s">
        <v>132</v>
      </c>
      <c r="T49" s="61"/>
      <c r="U49" s="53"/>
      <c r="V49" s="61"/>
      <c r="W49" s="53" t="s">
        <v>234</v>
      </c>
      <c r="X49" s="61"/>
      <c r="Y49" s="53"/>
      <c r="Z49" s="61"/>
      <c r="AA49" s="53" t="s">
        <v>228</v>
      </c>
      <c r="AB49" s="53"/>
      <c r="AC49" s="53"/>
      <c r="AD49" s="53" t="s">
        <v>227</v>
      </c>
      <c r="AE49" s="59"/>
    </row>
    <row r="50" spans="1:31" x14ac:dyDescent="0.2">
      <c r="A50" s="57">
        <v>49</v>
      </c>
      <c r="B50" s="58" t="s">
        <v>187</v>
      </c>
      <c r="C50" s="57">
        <f t="shared" si="1"/>
        <v>9</v>
      </c>
      <c r="D50" s="57">
        <v>4</v>
      </c>
      <c r="E50" s="53"/>
      <c r="F50" s="61"/>
      <c r="G50" s="53" t="s">
        <v>93</v>
      </c>
      <c r="H50" s="61"/>
      <c r="I50" s="53" t="s">
        <v>116</v>
      </c>
      <c r="J50" s="61"/>
      <c r="K50" s="53" t="s">
        <v>110</v>
      </c>
      <c r="L50" s="61"/>
      <c r="M50" s="53" t="s">
        <v>123</v>
      </c>
      <c r="N50" s="61"/>
      <c r="O50" s="53"/>
      <c r="P50" s="61"/>
      <c r="Q50" s="53" t="s">
        <v>218</v>
      </c>
      <c r="R50" s="61"/>
      <c r="S50" s="53" t="s">
        <v>112</v>
      </c>
      <c r="T50" s="61"/>
      <c r="U50" s="53" t="s">
        <v>234</v>
      </c>
      <c r="V50" s="61"/>
      <c r="W50" s="53" t="s">
        <v>235</v>
      </c>
      <c r="X50" s="61"/>
      <c r="Y50" s="53"/>
      <c r="Z50" s="61"/>
      <c r="AA50" s="53"/>
      <c r="AB50" s="53"/>
      <c r="AC50" s="53"/>
      <c r="AD50" s="53" t="s">
        <v>227</v>
      </c>
      <c r="AE50" s="59"/>
    </row>
    <row r="51" spans="1:31" x14ac:dyDescent="0.2">
      <c r="A51" s="57">
        <v>54</v>
      </c>
      <c r="B51" s="58" t="s">
        <v>256</v>
      </c>
      <c r="C51" s="57">
        <f t="shared" si="1"/>
        <v>9</v>
      </c>
      <c r="D51" s="57">
        <v>4</v>
      </c>
      <c r="E51" s="53" t="s">
        <v>90</v>
      </c>
      <c r="F51" s="61"/>
      <c r="G51" s="53"/>
      <c r="H51" s="61"/>
      <c r="I51" s="53" t="s">
        <v>116</v>
      </c>
      <c r="J51" s="61"/>
      <c r="K51" s="53" t="s">
        <v>146</v>
      </c>
      <c r="L51" s="61"/>
      <c r="M51" s="53" t="s">
        <v>106</v>
      </c>
      <c r="N51" s="61"/>
      <c r="O51" s="53" t="s">
        <v>223</v>
      </c>
      <c r="P51" s="61"/>
      <c r="Q51" s="53" t="s">
        <v>132</v>
      </c>
      <c r="R51" s="61"/>
      <c r="S51" s="53"/>
      <c r="T51" s="61"/>
      <c r="U51" s="53" t="s">
        <v>133</v>
      </c>
      <c r="V51" s="61"/>
      <c r="W51" s="53"/>
      <c r="X51" s="61"/>
      <c r="Y51" s="53" t="s">
        <v>216</v>
      </c>
      <c r="Z51" s="61"/>
      <c r="AA51" s="53"/>
      <c r="AB51" s="53"/>
      <c r="AC51" s="53"/>
      <c r="AD51" s="53" t="s">
        <v>227</v>
      </c>
      <c r="AE51" s="59"/>
    </row>
    <row r="52" spans="1:31" x14ac:dyDescent="0.2">
      <c r="A52" s="57">
        <v>82</v>
      </c>
      <c r="B52" s="58" t="s">
        <v>197</v>
      </c>
      <c r="C52" s="57">
        <f t="shared" si="1"/>
        <v>9</v>
      </c>
      <c r="D52" s="57">
        <v>4</v>
      </c>
      <c r="E52" s="53" t="s">
        <v>90</v>
      </c>
      <c r="F52" s="61"/>
      <c r="G52" s="53"/>
      <c r="H52" s="61"/>
      <c r="I52" s="53" t="s">
        <v>116</v>
      </c>
      <c r="J52" s="61"/>
      <c r="K52" s="53" t="s">
        <v>145</v>
      </c>
      <c r="L52" s="61"/>
      <c r="M52" s="53" t="s">
        <v>146</v>
      </c>
      <c r="N52" s="61"/>
      <c r="O52" s="53"/>
      <c r="P52" s="61"/>
      <c r="Q52" s="53" t="s">
        <v>132</v>
      </c>
      <c r="R52" s="61"/>
      <c r="S52" s="53" t="s">
        <v>124</v>
      </c>
      <c r="T52" s="61"/>
      <c r="U52" s="53" t="s">
        <v>231</v>
      </c>
      <c r="V52" s="61"/>
      <c r="W52" s="53"/>
      <c r="X52" s="61"/>
      <c r="Y52" s="53" t="s">
        <v>236</v>
      </c>
      <c r="Z52" s="61"/>
      <c r="AA52" s="53"/>
      <c r="AB52" s="53"/>
      <c r="AC52" s="53"/>
      <c r="AD52" s="53" t="s">
        <v>227</v>
      </c>
      <c r="AE52" s="59"/>
    </row>
    <row r="53" spans="1:31" x14ac:dyDescent="0.2">
      <c r="A53" s="57">
        <v>12</v>
      </c>
      <c r="B53" s="58" t="s">
        <v>163</v>
      </c>
      <c r="C53" s="57">
        <f t="shared" si="1"/>
        <v>14</v>
      </c>
      <c r="D53" s="57">
        <v>3</v>
      </c>
      <c r="E53" s="53" t="s">
        <v>92</v>
      </c>
      <c r="F53" s="61"/>
      <c r="G53" s="53" t="s">
        <v>93</v>
      </c>
      <c r="H53" s="61"/>
      <c r="I53" s="53" t="s">
        <v>116</v>
      </c>
      <c r="J53" s="61"/>
      <c r="K53" s="53" t="s">
        <v>146</v>
      </c>
      <c r="L53" s="61"/>
      <c r="M53" s="53" t="s">
        <v>106</v>
      </c>
      <c r="N53" s="61"/>
      <c r="O53" s="53" t="s">
        <v>104</v>
      </c>
      <c r="P53" s="61"/>
      <c r="Q53" s="53" t="s">
        <v>132</v>
      </c>
      <c r="R53" s="61"/>
      <c r="S53" s="53" t="s">
        <v>124</v>
      </c>
      <c r="T53" s="61"/>
      <c r="U53" s="53" t="s">
        <v>234</v>
      </c>
      <c r="V53" s="61"/>
      <c r="W53" s="53" t="s">
        <v>133</v>
      </c>
      <c r="X53" s="61"/>
      <c r="Y53" s="53" t="s">
        <v>216</v>
      </c>
      <c r="Z53" s="61"/>
      <c r="AA53" s="53" t="s">
        <v>228</v>
      </c>
      <c r="AB53" s="53"/>
      <c r="AC53" s="53" t="s">
        <v>226</v>
      </c>
      <c r="AD53" s="53" t="s">
        <v>227</v>
      </c>
      <c r="AE53" s="59"/>
    </row>
    <row r="54" spans="1:31" x14ac:dyDescent="0.2">
      <c r="A54" s="57">
        <v>105</v>
      </c>
      <c r="B54" s="58" t="s">
        <v>209</v>
      </c>
      <c r="C54" s="57">
        <f t="shared" si="1"/>
        <v>13</v>
      </c>
      <c r="D54" s="57">
        <v>3</v>
      </c>
      <c r="E54" s="53" t="s">
        <v>92</v>
      </c>
      <c r="F54" s="61"/>
      <c r="G54" s="53" t="s">
        <v>91</v>
      </c>
      <c r="H54" s="61"/>
      <c r="I54" s="53" t="s">
        <v>116</v>
      </c>
      <c r="J54" s="61"/>
      <c r="K54" s="53" t="s">
        <v>145</v>
      </c>
      <c r="L54" s="61"/>
      <c r="M54" s="53" t="s">
        <v>144</v>
      </c>
      <c r="N54" s="61"/>
      <c r="O54" s="53" t="s">
        <v>104</v>
      </c>
      <c r="P54" s="61"/>
      <c r="Q54" s="53" t="s">
        <v>132</v>
      </c>
      <c r="R54" s="61"/>
      <c r="S54" s="53" t="s">
        <v>98</v>
      </c>
      <c r="T54" s="61"/>
      <c r="U54" s="53" t="s">
        <v>234</v>
      </c>
      <c r="V54" s="61"/>
      <c r="W54" s="53"/>
      <c r="X54" s="61"/>
      <c r="Y54" s="53" t="s">
        <v>235</v>
      </c>
      <c r="Z54" s="61"/>
      <c r="AA54" s="53" t="s">
        <v>228</v>
      </c>
      <c r="AB54" s="53"/>
      <c r="AC54" s="53" t="s">
        <v>226</v>
      </c>
      <c r="AD54" s="53" t="s">
        <v>227</v>
      </c>
      <c r="AE54" s="59"/>
    </row>
    <row r="55" spans="1:31" x14ac:dyDescent="0.2">
      <c r="A55" s="57">
        <v>32</v>
      </c>
      <c r="B55" s="58" t="s">
        <v>185</v>
      </c>
      <c r="C55" s="57">
        <f t="shared" si="1"/>
        <v>12</v>
      </c>
      <c r="D55" s="57">
        <v>3</v>
      </c>
      <c r="E55" s="53" t="s">
        <v>92</v>
      </c>
      <c r="F55" s="61"/>
      <c r="G55" s="53" t="s">
        <v>93</v>
      </c>
      <c r="H55" s="61"/>
      <c r="I55" s="53" t="s">
        <v>116</v>
      </c>
      <c r="J55" s="61"/>
      <c r="K55" s="53" t="s">
        <v>145</v>
      </c>
      <c r="L55" s="61"/>
      <c r="M55" s="53" t="s">
        <v>106</v>
      </c>
      <c r="N55" s="61"/>
      <c r="O55" s="53" t="s">
        <v>104</v>
      </c>
      <c r="P55" s="61"/>
      <c r="Q55" s="53" t="s">
        <v>132</v>
      </c>
      <c r="R55" s="61"/>
      <c r="S55" s="53" t="s">
        <v>114</v>
      </c>
      <c r="T55" s="61"/>
      <c r="U55" s="53" t="s">
        <v>133</v>
      </c>
      <c r="V55" s="61"/>
      <c r="W55" s="53"/>
      <c r="X55" s="61"/>
      <c r="Y55" s="53" t="s">
        <v>234</v>
      </c>
      <c r="Z55" s="61"/>
      <c r="AA55" s="53" t="s">
        <v>228</v>
      </c>
      <c r="AB55" s="53"/>
      <c r="AC55" s="53"/>
      <c r="AD55" s="53" t="s">
        <v>227</v>
      </c>
      <c r="AE55" s="59"/>
    </row>
    <row r="56" spans="1:31" x14ac:dyDescent="0.2">
      <c r="A56" s="57">
        <v>42</v>
      </c>
      <c r="B56" s="58" t="s">
        <v>239</v>
      </c>
      <c r="C56" s="57">
        <f t="shared" si="1"/>
        <v>12</v>
      </c>
      <c r="D56" s="57">
        <v>3</v>
      </c>
      <c r="E56" s="53" t="s">
        <v>92</v>
      </c>
      <c r="F56" s="61"/>
      <c r="G56" s="53" t="s">
        <v>93</v>
      </c>
      <c r="H56" s="61"/>
      <c r="I56" s="53" t="s">
        <v>116</v>
      </c>
      <c r="J56" s="61"/>
      <c r="K56" s="53" t="s">
        <v>145</v>
      </c>
      <c r="L56" s="61"/>
      <c r="M56" s="53" t="s">
        <v>106</v>
      </c>
      <c r="N56" s="61"/>
      <c r="O56" s="53" t="s">
        <v>104</v>
      </c>
      <c r="P56" s="61"/>
      <c r="Q56" s="53" t="s">
        <v>132</v>
      </c>
      <c r="R56" s="61"/>
      <c r="S56" s="53" t="s">
        <v>124</v>
      </c>
      <c r="T56" s="61"/>
      <c r="U56" s="53" t="s">
        <v>133</v>
      </c>
      <c r="V56" s="61"/>
      <c r="W56" s="53" t="s">
        <v>234</v>
      </c>
      <c r="X56" s="61"/>
      <c r="Y56" s="53" t="s">
        <v>216</v>
      </c>
      <c r="Z56" s="61"/>
      <c r="AA56" s="53"/>
      <c r="AB56" s="53"/>
      <c r="AC56" s="53"/>
      <c r="AD56" s="53" t="s">
        <v>227</v>
      </c>
      <c r="AE56" s="59"/>
    </row>
    <row r="57" spans="1:31" x14ac:dyDescent="0.2">
      <c r="A57" s="57">
        <v>98</v>
      </c>
      <c r="B57" s="58" t="s">
        <v>271</v>
      </c>
      <c r="C57" s="57">
        <f t="shared" si="1"/>
        <v>12</v>
      </c>
      <c r="D57" s="57">
        <v>3</v>
      </c>
      <c r="E57" s="53" t="s">
        <v>92</v>
      </c>
      <c r="F57" s="61"/>
      <c r="G57" s="53" t="s">
        <v>95</v>
      </c>
      <c r="H57" s="61"/>
      <c r="I57" s="53" t="s">
        <v>116</v>
      </c>
      <c r="J57" s="61"/>
      <c r="K57" s="53" t="s">
        <v>97</v>
      </c>
      <c r="L57" s="61"/>
      <c r="M57" s="53" t="s">
        <v>123</v>
      </c>
      <c r="N57" s="61"/>
      <c r="O57" s="53" t="s">
        <v>104</v>
      </c>
      <c r="P57" s="61"/>
      <c r="Q57" s="53"/>
      <c r="R57" s="61"/>
      <c r="S57" s="53" t="s">
        <v>124</v>
      </c>
      <c r="T57" s="61"/>
      <c r="U57" s="53" t="s">
        <v>115</v>
      </c>
      <c r="V57" s="61"/>
      <c r="W57" s="53" t="s">
        <v>133</v>
      </c>
      <c r="X57" s="61"/>
      <c r="Y57" s="53" t="s">
        <v>234</v>
      </c>
      <c r="Z57" s="61"/>
      <c r="AA57" s="53" t="s">
        <v>228</v>
      </c>
      <c r="AB57" s="53"/>
      <c r="AC57" s="53"/>
      <c r="AD57" s="53" t="s">
        <v>227</v>
      </c>
      <c r="AE57" s="59"/>
    </row>
    <row r="58" spans="1:31" x14ac:dyDescent="0.2">
      <c r="A58" s="57">
        <v>109</v>
      </c>
      <c r="B58" s="58" t="s">
        <v>21</v>
      </c>
      <c r="C58" s="57">
        <f t="shared" si="1"/>
        <v>12</v>
      </c>
      <c r="D58" s="57">
        <v>3</v>
      </c>
      <c r="E58" s="53" t="s">
        <v>92</v>
      </c>
      <c r="F58" s="61"/>
      <c r="G58" s="53"/>
      <c r="H58" s="61"/>
      <c r="I58" s="53" t="s">
        <v>116</v>
      </c>
      <c r="J58" s="61"/>
      <c r="K58" s="53" t="s">
        <v>145</v>
      </c>
      <c r="L58" s="61"/>
      <c r="M58" s="53" t="s">
        <v>146</v>
      </c>
      <c r="N58" s="61"/>
      <c r="O58" s="53" t="s">
        <v>104</v>
      </c>
      <c r="P58" s="61"/>
      <c r="Q58" s="53" t="s">
        <v>132</v>
      </c>
      <c r="R58" s="61"/>
      <c r="S58" s="53" t="s">
        <v>225</v>
      </c>
      <c r="T58" s="61"/>
      <c r="U58" s="53" t="s">
        <v>133</v>
      </c>
      <c r="V58" s="61"/>
      <c r="W58" s="53" t="s">
        <v>234</v>
      </c>
      <c r="X58" s="61"/>
      <c r="Y58" s="53" t="s">
        <v>232</v>
      </c>
      <c r="Z58" s="61"/>
      <c r="AA58" s="53" t="s">
        <v>228</v>
      </c>
      <c r="AB58" s="53"/>
      <c r="AC58" s="53" t="s">
        <v>226</v>
      </c>
      <c r="AD58" s="53"/>
      <c r="AE58" s="59"/>
    </row>
    <row r="59" spans="1:31" x14ac:dyDescent="0.2">
      <c r="A59" s="57">
        <v>2</v>
      </c>
      <c r="B59" s="58" t="s">
        <v>260</v>
      </c>
      <c r="C59" s="57">
        <f t="shared" si="1"/>
        <v>11</v>
      </c>
      <c r="D59" s="57">
        <v>3</v>
      </c>
      <c r="E59" s="53" t="s">
        <v>92</v>
      </c>
      <c r="F59" s="61"/>
      <c r="G59" s="53"/>
      <c r="H59" s="61"/>
      <c r="I59" s="53" t="s">
        <v>116</v>
      </c>
      <c r="J59" s="61"/>
      <c r="K59" s="53" t="s">
        <v>145</v>
      </c>
      <c r="L59" s="61"/>
      <c r="M59" s="53" t="s">
        <v>146</v>
      </c>
      <c r="N59" s="61"/>
      <c r="O59" s="53" t="s">
        <v>104</v>
      </c>
      <c r="P59" s="61"/>
      <c r="Q59" s="53" t="s">
        <v>132</v>
      </c>
      <c r="R59" s="61"/>
      <c r="S59" s="53" t="s">
        <v>124</v>
      </c>
      <c r="T59" s="61"/>
      <c r="U59" s="53" t="s">
        <v>234</v>
      </c>
      <c r="V59" s="61"/>
      <c r="W59" s="53" t="s">
        <v>235</v>
      </c>
      <c r="X59" s="61"/>
      <c r="Y59" s="53"/>
      <c r="Z59" s="61"/>
      <c r="AA59" s="53" t="s">
        <v>228</v>
      </c>
      <c r="AB59" s="53"/>
      <c r="AC59" s="53"/>
      <c r="AD59" s="53" t="s">
        <v>227</v>
      </c>
      <c r="AE59" s="59"/>
    </row>
    <row r="60" spans="1:31" x14ac:dyDescent="0.2">
      <c r="A60" s="57">
        <v>14</v>
      </c>
      <c r="B60" s="58" t="s">
        <v>289</v>
      </c>
      <c r="C60" s="57">
        <f t="shared" si="1"/>
        <v>11</v>
      </c>
      <c r="D60" s="57">
        <v>3</v>
      </c>
      <c r="E60" s="53" t="s">
        <v>92</v>
      </c>
      <c r="F60" s="61"/>
      <c r="G60" s="53"/>
      <c r="H60" s="61"/>
      <c r="I60" s="53" t="s">
        <v>116</v>
      </c>
      <c r="J60" s="61"/>
      <c r="K60" s="53" t="s">
        <v>145</v>
      </c>
      <c r="L60" s="61"/>
      <c r="M60" s="53" t="s">
        <v>106</v>
      </c>
      <c r="N60" s="61"/>
      <c r="O60" s="53" t="s">
        <v>104</v>
      </c>
      <c r="P60" s="61"/>
      <c r="Q60" s="53" t="s">
        <v>132</v>
      </c>
      <c r="R60" s="61"/>
      <c r="S60" s="53" t="s">
        <v>112</v>
      </c>
      <c r="T60" s="61"/>
      <c r="U60" s="53" t="s">
        <v>234</v>
      </c>
      <c r="V60" s="61"/>
      <c r="W60" s="53" t="s">
        <v>236</v>
      </c>
      <c r="X60" s="61"/>
      <c r="Y60" s="53" t="s">
        <v>216</v>
      </c>
      <c r="Z60" s="61"/>
      <c r="AA60" s="53"/>
      <c r="AB60" s="53"/>
      <c r="AC60" s="53"/>
      <c r="AD60" s="53" t="s">
        <v>227</v>
      </c>
      <c r="AE60" s="59"/>
    </row>
    <row r="61" spans="1:31" x14ac:dyDescent="0.2">
      <c r="A61" s="57">
        <v>35</v>
      </c>
      <c r="B61" s="58" t="s">
        <v>278</v>
      </c>
      <c r="C61" s="57">
        <f t="shared" si="1"/>
        <v>11</v>
      </c>
      <c r="D61" s="57">
        <v>3</v>
      </c>
      <c r="E61" s="53" t="s">
        <v>92</v>
      </c>
      <c r="F61" s="61"/>
      <c r="G61" s="53" t="s">
        <v>95</v>
      </c>
      <c r="H61" s="61"/>
      <c r="I61" s="53" t="s">
        <v>116</v>
      </c>
      <c r="J61" s="61"/>
      <c r="K61" s="53" t="s">
        <v>106</v>
      </c>
      <c r="L61" s="61"/>
      <c r="M61" s="53" t="s">
        <v>123</v>
      </c>
      <c r="N61" s="61"/>
      <c r="O61" s="53" t="s">
        <v>104</v>
      </c>
      <c r="P61" s="61"/>
      <c r="Q61" s="53" t="s">
        <v>218</v>
      </c>
      <c r="R61" s="61"/>
      <c r="S61" s="53" t="s">
        <v>124</v>
      </c>
      <c r="T61" s="61"/>
      <c r="U61" s="53" t="s">
        <v>234</v>
      </c>
      <c r="V61" s="61"/>
      <c r="W61" s="53" t="s">
        <v>236</v>
      </c>
      <c r="X61" s="61"/>
      <c r="Y61" s="53"/>
      <c r="Z61" s="61"/>
      <c r="AA61" s="53"/>
      <c r="AB61" s="53"/>
      <c r="AC61" s="53"/>
      <c r="AD61" s="53" t="s">
        <v>227</v>
      </c>
      <c r="AE61" s="59"/>
    </row>
    <row r="62" spans="1:31" x14ac:dyDescent="0.2">
      <c r="A62" s="57">
        <v>37</v>
      </c>
      <c r="B62" s="58" t="s">
        <v>252</v>
      </c>
      <c r="C62" s="57">
        <f t="shared" si="1"/>
        <v>11</v>
      </c>
      <c r="D62" s="57">
        <v>3</v>
      </c>
      <c r="E62" s="53" t="s">
        <v>92</v>
      </c>
      <c r="F62" s="61"/>
      <c r="G62" s="53"/>
      <c r="H62" s="61"/>
      <c r="I62" s="53" t="s">
        <v>116</v>
      </c>
      <c r="J62" s="61"/>
      <c r="K62" s="53" t="s">
        <v>146</v>
      </c>
      <c r="L62" s="61"/>
      <c r="M62" s="53"/>
      <c r="N62" s="61"/>
      <c r="O62" s="53" t="s">
        <v>104</v>
      </c>
      <c r="P62" s="61"/>
      <c r="Q62" s="53" t="s">
        <v>132</v>
      </c>
      <c r="R62" s="61"/>
      <c r="S62" s="53" t="s">
        <v>124</v>
      </c>
      <c r="T62" s="61"/>
      <c r="U62" s="53" t="s">
        <v>133</v>
      </c>
      <c r="V62" s="61"/>
      <c r="W62" s="53" t="s">
        <v>236</v>
      </c>
      <c r="X62" s="61"/>
      <c r="Y62" s="53" t="s">
        <v>234</v>
      </c>
      <c r="Z62" s="61"/>
      <c r="AA62" s="53" t="s">
        <v>228</v>
      </c>
      <c r="AB62" s="53"/>
      <c r="AC62" s="53"/>
      <c r="AD62" s="53" t="s">
        <v>227</v>
      </c>
      <c r="AE62" s="59"/>
    </row>
    <row r="63" spans="1:31" x14ac:dyDescent="0.2">
      <c r="A63" s="57">
        <v>41</v>
      </c>
      <c r="B63" s="58" t="s">
        <v>295</v>
      </c>
      <c r="C63" s="57">
        <f t="shared" si="1"/>
        <v>11</v>
      </c>
      <c r="D63" s="57">
        <v>3</v>
      </c>
      <c r="E63" s="53" t="s">
        <v>92</v>
      </c>
      <c r="F63" s="61"/>
      <c r="G63" s="53" t="s">
        <v>93</v>
      </c>
      <c r="H63" s="61"/>
      <c r="I63" s="53" t="s">
        <v>116</v>
      </c>
      <c r="J63" s="61"/>
      <c r="K63" s="53" t="s">
        <v>145</v>
      </c>
      <c r="L63" s="61"/>
      <c r="M63" s="53" t="s">
        <v>106</v>
      </c>
      <c r="N63" s="61"/>
      <c r="O63" s="53"/>
      <c r="P63" s="61"/>
      <c r="Q63" s="53" t="s">
        <v>132</v>
      </c>
      <c r="R63" s="61"/>
      <c r="S63" s="53" t="s">
        <v>134</v>
      </c>
      <c r="T63" s="61"/>
      <c r="U63" s="53" t="s">
        <v>234</v>
      </c>
      <c r="V63" s="61"/>
      <c r="W63" s="53" t="s">
        <v>235</v>
      </c>
      <c r="X63" s="61"/>
      <c r="Y63" s="53"/>
      <c r="Z63" s="61"/>
      <c r="AA63" s="53" t="s">
        <v>228</v>
      </c>
      <c r="AB63" s="53"/>
      <c r="AC63" s="53"/>
      <c r="AD63" s="53" t="s">
        <v>227</v>
      </c>
      <c r="AE63" s="59"/>
    </row>
    <row r="64" spans="1:31" x14ac:dyDescent="0.2">
      <c r="A64" s="57">
        <v>63</v>
      </c>
      <c r="B64" s="58" t="s">
        <v>195</v>
      </c>
      <c r="C64" s="57">
        <f t="shared" si="1"/>
        <v>11</v>
      </c>
      <c r="D64" s="57">
        <v>3</v>
      </c>
      <c r="E64" s="53" t="s">
        <v>92</v>
      </c>
      <c r="F64" s="61"/>
      <c r="G64" s="53" t="s">
        <v>95</v>
      </c>
      <c r="H64" s="61"/>
      <c r="I64" s="53" t="s">
        <v>116</v>
      </c>
      <c r="J64" s="61"/>
      <c r="K64" s="53" t="s">
        <v>145</v>
      </c>
      <c r="L64" s="61"/>
      <c r="M64" s="53" t="s">
        <v>106</v>
      </c>
      <c r="N64" s="61"/>
      <c r="O64" s="53"/>
      <c r="P64" s="61"/>
      <c r="Q64" s="53" t="s">
        <v>132</v>
      </c>
      <c r="R64" s="61"/>
      <c r="S64" s="53" t="s">
        <v>124</v>
      </c>
      <c r="T64" s="61"/>
      <c r="U64" s="53" t="s">
        <v>234</v>
      </c>
      <c r="V64" s="61"/>
      <c r="W64" s="53"/>
      <c r="X64" s="61"/>
      <c r="Y64" s="53"/>
      <c r="Z64" s="61"/>
      <c r="AA64" s="53" t="s">
        <v>228</v>
      </c>
      <c r="AB64" s="53"/>
      <c r="AC64" s="53" t="s">
        <v>226</v>
      </c>
      <c r="AD64" s="53" t="s">
        <v>227</v>
      </c>
      <c r="AE64" s="59"/>
    </row>
    <row r="65" spans="1:31" x14ac:dyDescent="0.2">
      <c r="A65" s="57">
        <v>74</v>
      </c>
      <c r="B65" s="58" t="s">
        <v>30</v>
      </c>
      <c r="C65" s="57">
        <f t="shared" si="1"/>
        <v>11</v>
      </c>
      <c r="D65" s="57">
        <v>3</v>
      </c>
      <c r="E65" s="53" t="s">
        <v>92</v>
      </c>
      <c r="F65" s="61"/>
      <c r="G65" s="53"/>
      <c r="H65" s="61"/>
      <c r="I65" s="53" t="s">
        <v>116</v>
      </c>
      <c r="J65" s="61"/>
      <c r="K65" s="53" t="s">
        <v>145</v>
      </c>
      <c r="L65" s="61"/>
      <c r="M65" s="53" t="s">
        <v>146</v>
      </c>
      <c r="N65" s="61"/>
      <c r="O65" s="53"/>
      <c r="P65" s="61"/>
      <c r="Q65" s="53" t="s">
        <v>132</v>
      </c>
      <c r="R65" s="61"/>
      <c r="S65" s="53" t="s">
        <v>104</v>
      </c>
      <c r="T65" s="61"/>
      <c r="U65" s="53" t="s">
        <v>133</v>
      </c>
      <c r="V65" s="61"/>
      <c r="W65" s="53" t="s">
        <v>234</v>
      </c>
      <c r="X65" s="61"/>
      <c r="Y65" s="53" t="s">
        <v>216</v>
      </c>
      <c r="Z65" s="61"/>
      <c r="AA65" s="53" t="s">
        <v>228</v>
      </c>
      <c r="AB65" s="53"/>
      <c r="AC65" s="53"/>
      <c r="AD65" s="53" t="s">
        <v>227</v>
      </c>
      <c r="AE65" s="59"/>
    </row>
    <row r="66" spans="1:31" x14ac:dyDescent="0.2">
      <c r="A66" s="57">
        <v>85</v>
      </c>
      <c r="B66" s="58" t="s">
        <v>32</v>
      </c>
      <c r="C66" s="57">
        <f t="shared" ref="C66:C97" si="2">COUNTA(E66:AD66)</f>
        <v>11</v>
      </c>
      <c r="D66" s="57">
        <v>3</v>
      </c>
      <c r="E66" s="53" t="s">
        <v>92</v>
      </c>
      <c r="F66" s="61"/>
      <c r="G66" s="53" t="s">
        <v>95</v>
      </c>
      <c r="H66" s="61"/>
      <c r="I66" s="53" t="s">
        <v>106</v>
      </c>
      <c r="J66" s="61"/>
      <c r="K66" s="53" t="s">
        <v>145</v>
      </c>
      <c r="L66" s="61"/>
      <c r="M66" s="53" t="s">
        <v>146</v>
      </c>
      <c r="N66" s="61"/>
      <c r="O66" s="53" t="s">
        <v>222</v>
      </c>
      <c r="P66" s="61"/>
      <c r="Q66" s="53" t="s">
        <v>132</v>
      </c>
      <c r="R66" s="61"/>
      <c r="S66" s="53"/>
      <c r="T66" s="61"/>
      <c r="U66" s="53" t="s">
        <v>234</v>
      </c>
      <c r="V66" s="61"/>
      <c r="W66" s="53"/>
      <c r="X66" s="61"/>
      <c r="Y66" s="53" t="s">
        <v>236</v>
      </c>
      <c r="Z66" s="61"/>
      <c r="AA66" s="53" t="s">
        <v>228</v>
      </c>
      <c r="AB66" s="53"/>
      <c r="AC66" s="53"/>
      <c r="AD66" s="53" t="s">
        <v>227</v>
      </c>
      <c r="AE66" s="59"/>
    </row>
    <row r="67" spans="1:31" x14ac:dyDescent="0.2">
      <c r="A67" s="57">
        <v>99</v>
      </c>
      <c r="B67" s="58" t="s">
        <v>29</v>
      </c>
      <c r="C67" s="57">
        <f t="shared" si="2"/>
        <v>11</v>
      </c>
      <c r="D67" s="57">
        <v>3</v>
      </c>
      <c r="E67" s="53" t="s">
        <v>92</v>
      </c>
      <c r="F67" s="61"/>
      <c r="G67" s="53" t="s">
        <v>93</v>
      </c>
      <c r="H67" s="61"/>
      <c r="I67" s="53" t="s">
        <v>116</v>
      </c>
      <c r="J67" s="61"/>
      <c r="K67" s="53" t="s">
        <v>145</v>
      </c>
      <c r="L67" s="61"/>
      <c r="M67" s="53" t="s">
        <v>106</v>
      </c>
      <c r="N67" s="61"/>
      <c r="O67" s="53" t="s">
        <v>104</v>
      </c>
      <c r="P67" s="61"/>
      <c r="Q67" s="53" t="s">
        <v>132</v>
      </c>
      <c r="R67" s="61"/>
      <c r="S67" s="53" t="s">
        <v>114</v>
      </c>
      <c r="T67" s="61"/>
      <c r="U67" s="53" t="s">
        <v>234</v>
      </c>
      <c r="V67" s="61"/>
      <c r="W67" s="53"/>
      <c r="X67" s="61"/>
      <c r="Y67" s="53"/>
      <c r="Z67" s="61"/>
      <c r="AA67" s="53" t="s">
        <v>228</v>
      </c>
      <c r="AB67" s="53"/>
      <c r="AC67" s="53"/>
      <c r="AD67" s="53" t="s">
        <v>227</v>
      </c>
      <c r="AE67" s="59"/>
    </row>
    <row r="68" spans="1:31" x14ac:dyDescent="0.2">
      <c r="A68" s="57">
        <v>106</v>
      </c>
      <c r="B68" s="58" t="s">
        <v>196</v>
      </c>
      <c r="C68" s="57">
        <f t="shared" si="2"/>
        <v>11</v>
      </c>
      <c r="D68" s="57">
        <v>3</v>
      </c>
      <c r="E68" s="53" t="s">
        <v>92</v>
      </c>
      <c r="F68" s="61"/>
      <c r="G68" s="53"/>
      <c r="H68" s="61"/>
      <c r="I68" s="53" t="s">
        <v>116</v>
      </c>
      <c r="J68" s="61"/>
      <c r="K68" s="53" t="s">
        <v>145</v>
      </c>
      <c r="L68" s="61"/>
      <c r="M68" s="53" t="s">
        <v>106</v>
      </c>
      <c r="N68" s="61"/>
      <c r="O68" s="53" t="s">
        <v>225</v>
      </c>
      <c r="P68" s="61"/>
      <c r="Q68" s="53" t="s">
        <v>132</v>
      </c>
      <c r="R68" s="61"/>
      <c r="S68" s="53" t="s">
        <v>104</v>
      </c>
      <c r="T68" s="61"/>
      <c r="U68" s="53" t="s">
        <v>115</v>
      </c>
      <c r="V68" s="61"/>
      <c r="W68" s="53" t="s">
        <v>133</v>
      </c>
      <c r="X68" s="61"/>
      <c r="Y68" s="53" t="s">
        <v>234</v>
      </c>
      <c r="Z68" s="61"/>
      <c r="AA68" s="53"/>
      <c r="AB68" s="53"/>
      <c r="AC68" s="53"/>
      <c r="AD68" s="53" t="s">
        <v>227</v>
      </c>
      <c r="AE68" s="59"/>
    </row>
    <row r="69" spans="1:31" x14ac:dyDescent="0.2">
      <c r="A69" s="57">
        <v>6</v>
      </c>
      <c r="B69" s="58" t="s">
        <v>287</v>
      </c>
      <c r="C69" s="57">
        <f t="shared" si="2"/>
        <v>10</v>
      </c>
      <c r="D69" s="57">
        <v>3</v>
      </c>
      <c r="E69" s="53" t="s">
        <v>93</v>
      </c>
      <c r="F69" s="61"/>
      <c r="G69" s="53"/>
      <c r="H69" s="61"/>
      <c r="I69" s="53" t="s">
        <v>146</v>
      </c>
      <c r="J69" s="61"/>
      <c r="K69" s="53" t="s">
        <v>143</v>
      </c>
      <c r="L69" s="61"/>
      <c r="M69" s="53" t="s">
        <v>106</v>
      </c>
      <c r="N69" s="61"/>
      <c r="O69" s="53" t="s">
        <v>134</v>
      </c>
      <c r="P69" s="61"/>
      <c r="Q69" s="53" t="s">
        <v>132</v>
      </c>
      <c r="R69" s="61"/>
      <c r="S69" s="53" t="s">
        <v>124</v>
      </c>
      <c r="T69" s="61"/>
      <c r="U69" s="53" t="s">
        <v>234</v>
      </c>
      <c r="V69" s="61"/>
      <c r="W69" s="53" t="s">
        <v>236</v>
      </c>
      <c r="X69" s="61"/>
      <c r="Y69" s="53"/>
      <c r="Z69" s="61"/>
      <c r="AA69" s="53"/>
      <c r="AB69" s="53"/>
      <c r="AC69" s="53"/>
      <c r="AD69" s="53" t="s">
        <v>227</v>
      </c>
      <c r="AE69" s="59"/>
    </row>
    <row r="70" spans="1:31" x14ac:dyDescent="0.2">
      <c r="A70" s="57">
        <v>13</v>
      </c>
      <c r="B70" s="58" t="s">
        <v>164</v>
      </c>
      <c r="C70" s="57">
        <f t="shared" si="2"/>
        <v>10</v>
      </c>
      <c r="D70" s="57">
        <v>3</v>
      </c>
      <c r="E70" s="53" t="s">
        <v>91</v>
      </c>
      <c r="F70" s="61"/>
      <c r="G70" s="53"/>
      <c r="H70" s="61"/>
      <c r="I70" s="53" t="s">
        <v>116</v>
      </c>
      <c r="J70" s="61"/>
      <c r="K70" s="53" t="s">
        <v>145</v>
      </c>
      <c r="L70" s="61"/>
      <c r="M70" s="53" t="s">
        <v>106</v>
      </c>
      <c r="N70" s="61"/>
      <c r="O70" s="53" t="s">
        <v>225</v>
      </c>
      <c r="P70" s="61"/>
      <c r="Q70" s="53" t="s">
        <v>132</v>
      </c>
      <c r="R70" s="61"/>
      <c r="S70" s="53" t="s">
        <v>218</v>
      </c>
      <c r="T70" s="61"/>
      <c r="U70" s="53" t="s">
        <v>234</v>
      </c>
      <c r="V70" s="61"/>
      <c r="W70" s="53"/>
      <c r="X70" s="61"/>
      <c r="Y70" s="53" t="s">
        <v>216</v>
      </c>
      <c r="Z70" s="61"/>
      <c r="AA70" s="53"/>
      <c r="AB70" s="53"/>
      <c r="AC70" s="53"/>
      <c r="AD70" s="53" t="s">
        <v>227</v>
      </c>
      <c r="AE70" s="59"/>
    </row>
    <row r="71" spans="1:31" x14ac:dyDescent="0.2">
      <c r="A71" s="57">
        <v>20</v>
      </c>
      <c r="B71" s="58" t="s">
        <v>284</v>
      </c>
      <c r="C71" s="57">
        <f t="shared" si="2"/>
        <v>10</v>
      </c>
      <c r="D71" s="57">
        <v>3</v>
      </c>
      <c r="E71" s="53" t="s">
        <v>92</v>
      </c>
      <c r="F71" s="61"/>
      <c r="G71" s="53" t="s">
        <v>93</v>
      </c>
      <c r="H71" s="61"/>
      <c r="I71" s="53" t="s">
        <v>116</v>
      </c>
      <c r="J71" s="61"/>
      <c r="K71" s="53" t="s">
        <v>146</v>
      </c>
      <c r="L71" s="61"/>
      <c r="M71" s="53"/>
      <c r="N71" s="61"/>
      <c r="O71" s="53"/>
      <c r="P71" s="61"/>
      <c r="Q71" s="53" t="s">
        <v>98</v>
      </c>
      <c r="R71" s="61"/>
      <c r="S71" s="53" t="s">
        <v>114</v>
      </c>
      <c r="T71" s="61"/>
      <c r="U71" s="53" t="s">
        <v>234</v>
      </c>
      <c r="V71" s="61"/>
      <c r="W71" s="53" t="s">
        <v>236</v>
      </c>
      <c r="X71" s="61"/>
      <c r="Y71" s="53"/>
      <c r="Z71" s="61"/>
      <c r="AA71" s="53" t="s">
        <v>228</v>
      </c>
      <c r="AB71" s="53"/>
      <c r="AC71" s="53"/>
      <c r="AD71" s="53" t="s">
        <v>227</v>
      </c>
      <c r="AE71" s="59"/>
    </row>
    <row r="72" spans="1:31" x14ac:dyDescent="0.2">
      <c r="A72" s="57">
        <v>23</v>
      </c>
      <c r="B72" s="58" t="s">
        <v>285</v>
      </c>
      <c r="C72" s="57">
        <f t="shared" si="2"/>
        <v>10</v>
      </c>
      <c r="D72" s="57">
        <v>3</v>
      </c>
      <c r="E72" s="53"/>
      <c r="F72" s="61"/>
      <c r="G72" s="53" t="s">
        <v>93</v>
      </c>
      <c r="H72" s="61"/>
      <c r="I72" s="53" t="s">
        <v>116</v>
      </c>
      <c r="J72" s="61"/>
      <c r="K72" s="53" t="s">
        <v>145</v>
      </c>
      <c r="L72" s="61"/>
      <c r="M72" s="53" t="s">
        <v>106</v>
      </c>
      <c r="N72" s="61"/>
      <c r="O72" s="53"/>
      <c r="P72" s="61"/>
      <c r="Q72" s="53" t="s">
        <v>132</v>
      </c>
      <c r="R72" s="61"/>
      <c r="S72" s="53" t="s">
        <v>134</v>
      </c>
      <c r="T72" s="61"/>
      <c r="U72" s="53" t="s">
        <v>234</v>
      </c>
      <c r="V72" s="61"/>
      <c r="W72" s="53" t="s">
        <v>133</v>
      </c>
      <c r="X72" s="61"/>
      <c r="Y72" s="53" t="s">
        <v>216</v>
      </c>
      <c r="Z72" s="61"/>
      <c r="AA72" s="53" t="s">
        <v>228</v>
      </c>
      <c r="AB72" s="53"/>
      <c r="AC72" s="53"/>
      <c r="AD72" s="53"/>
      <c r="AE72" s="59"/>
    </row>
    <row r="73" spans="1:31" x14ac:dyDescent="0.2">
      <c r="A73" s="57">
        <v>28</v>
      </c>
      <c r="B73" s="58" t="s">
        <v>254</v>
      </c>
      <c r="C73" s="57">
        <f t="shared" si="2"/>
        <v>10</v>
      </c>
      <c r="D73" s="57">
        <v>3</v>
      </c>
      <c r="E73" s="53"/>
      <c r="F73" s="61"/>
      <c r="G73" s="53" t="s">
        <v>93</v>
      </c>
      <c r="H73" s="61"/>
      <c r="I73" s="53" t="s">
        <v>116</v>
      </c>
      <c r="J73" s="61"/>
      <c r="K73" s="53" t="s">
        <v>105</v>
      </c>
      <c r="L73" s="61"/>
      <c r="M73" s="53" t="s">
        <v>106</v>
      </c>
      <c r="N73" s="61"/>
      <c r="O73" s="53" t="s">
        <v>114</v>
      </c>
      <c r="P73" s="61"/>
      <c r="Q73" s="53" t="s">
        <v>132</v>
      </c>
      <c r="R73" s="61"/>
      <c r="S73" s="53" t="s">
        <v>218</v>
      </c>
      <c r="T73" s="61"/>
      <c r="U73" s="53" t="s">
        <v>133</v>
      </c>
      <c r="V73" s="61"/>
      <c r="W73" s="53" t="s">
        <v>234</v>
      </c>
      <c r="X73" s="61"/>
      <c r="Y73" s="53"/>
      <c r="Z73" s="61"/>
      <c r="AA73" s="53" t="s">
        <v>228</v>
      </c>
      <c r="AB73" s="53"/>
      <c r="AC73" s="53"/>
      <c r="AD73" s="53"/>
      <c r="AE73" s="59"/>
    </row>
    <row r="74" spans="1:31" x14ac:dyDescent="0.2">
      <c r="A74" s="57">
        <v>52</v>
      </c>
      <c r="B74" s="58" t="s">
        <v>243</v>
      </c>
      <c r="C74" s="57">
        <f t="shared" si="2"/>
        <v>10</v>
      </c>
      <c r="D74" s="57">
        <v>3</v>
      </c>
      <c r="E74" s="53" t="s">
        <v>92</v>
      </c>
      <c r="F74" s="61"/>
      <c r="G74" s="53" t="s">
        <v>93</v>
      </c>
      <c r="H74" s="61"/>
      <c r="I74" s="53" t="s">
        <v>146</v>
      </c>
      <c r="J74" s="61"/>
      <c r="K74" s="53" t="s">
        <v>145</v>
      </c>
      <c r="L74" s="61"/>
      <c r="M74" s="53" t="s">
        <v>106</v>
      </c>
      <c r="N74" s="61"/>
      <c r="O74" s="53"/>
      <c r="P74" s="61"/>
      <c r="Q74" s="53" t="s">
        <v>132</v>
      </c>
      <c r="R74" s="61"/>
      <c r="S74" s="53"/>
      <c r="T74" s="61"/>
      <c r="U74" s="53" t="s">
        <v>133</v>
      </c>
      <c r="V74" s="61"/>
      <c r="W74" s="53"/>
      <c r="X74" s="61"/>
      <c r="Y74" s="53" t="s">
        <v>147</v>
      </c>
      <c r="Z74" s="61"/>
      <c r="AA74" s="53" t="s">
        <v>228</v>
      </c>
      <c r="AB74" s="53"/>
      <c r="AC74" s="53"/>
      <c r="AD74" s="53" t="s">
        <v>227</v>
      </c>
      <c r="AE74" s="59"/>
    </row>
    <row r="75" spans="1:31" x14ac:dyDescent="0.2">
      <c r="A75" s="57">
        <v>56</v>
      </c>
      <c r="B75" s="58" t="s">
        <v>199</v>
      </c>
      <c r="C75" s="57">
        <f t="shared" si="2"/>
        <v>10</v>
      </c>
      <c r="D75" s="57">
        <v>3</v>
      </c>
      <c r="E75" s="53" t="s">
        <v>92</v>
      </c>
      <c r="F75" s="61"/>
      <c r="G75" s="53"/>
      <c r="H75" s="61"/>
      <c r="I75" s="53" t="s">
        <v>116</v>
      </c>
      <c r="J75" s="61"/>
      <c r="K75" s="53" t="s">
        <v>145</v>
      </c>
      <c r="L75" s="61"/>
      <c r="M75" s="53"/>
      <c r="N75" s="61"/>
      <c r="O75" s="53"/>
      <c r="P75" s="61"/>
      <c r="Q75" s="53" t="s">
        <v>132</v>
      </c>
      <c r="R75" s="61"/>
      <c r="S75" s="53" t="s">
        <v>114</v>
      </c>
      <c r="T75" s="61"/>
      <c r="U75" s="53" t="s">
        <v>115</v>
      </c>
      <c r="V75" s="61"/>
      <c r="W75" s="53" t="s">
        <v>236</v>
      </c>
      <c r="X75" s="61"/>
      <c r="Y75" s="53" t="s">
        <v>234</v>
      </c>
      <c r="Z75" s="61"/>
      <c r="AA75" s="53" t="s">
        <v>228</v>
      </c>
      <c r="AB75" s="53"/>
      <c r="AC75" s="53"/>
      <c r="AD75" s="53" t="s">
        <v>227</v>
      </c>
      <c r="AE75" s="59"/>
    </row>
    <row r="76" spans="1:31" x14ac:dyDescent="0.2">
      <c r="A76" s="57">
        <v>60</v>
      </c>
      <c r="B76" s="58" t="s">
        <v>248</v>
      </c>
      <c r="C76" s="57">
        <f t="shared" si="2"/>
        <v>10</v>
      </c>
      <c r="D76" s="57">
        <v>3</v>
      </c>
      <c r="E76" s="53" t="s">
        <v>92</v>
      </c>
      <c r="F76" s="61"/>
      <c r="G76" s="53" t="s">
        <v>93</v>
      </c>
      <c r="H76" s="61"/>
      <c r="I76" s="53" t="s">
        <v>116</v>
      </c>
      <c r="J76" s="61"/>
      <c r="K76" s="53" t="s">
        <v>145</v>
      </c>
      <c r="L76" s="61"/>
      <c r="M76" s="53" t="s">
        <v>106</v>
      </c>
      <c r="N76" s="61"/>
      <c r="O76" s="53"/>
      <c r="P76" s="61"/>
      <c r="Q76" s="53" t="s">
        <v>132</v>
      </c>
      <c r="R76" s="61"/>
      <c r="S76" s="53" t="s">
        <v>104</v>
      </c>
      <c r="T76" s="61"/>
      <c r="U76" s="53" t="s">
        <v>133</v>
      </c>
      <c r="V76" s="61"/>
      <c r="W76" s="53"/>
      <c r="X76" s="61"/>
      <c r="Y76" s="53" t="s">
        <v>234</v>
      </c>
      <c r="Z76" s="61"/>
      <c r="AA76" s="53"/>
      <c r="AB76" s="53"/>
      <c r="AC76" s="53"/>
      <c r="AD76" s="53" t="s">
        <v>227</v>
      </c>
      <c r="AE76" s="59"/>
    </row>
    <row r="77" spans="1:31" x14ac:dyDescent="0.2">
      <c r="A77" s="57">
        <v>65</v>
      </c>
      <c r="B77" s="58" t="s">
        <v>238</v>
      </c>
      <c r="C77" s="57">
        <f t="shared" si="2"/>
        <v>10</v>
      </c>
      <c r="D77" s="57">
        <v>3</v>
      </c>
      <c r="E77" s="53" t="s">
        <v>92</v>
      </c>
      <c r="F77" s="61"/>
      <c r="G77" s="53"/>
      <c r="H77" s="61"/>
      <c r="I77" s="53" t="s">
        <v>100</v>
      </c>
      <c r="J77" s="61"/>
      <c r="K77" s="53" t="s">
        <v>145</v>
      </c>
      <c r="L77" s="61"/>
      <c r="M77" s="53" t="s">
        <v>221</v>
      </c>
      <c r="N77" s="61"/>
      <c r="O77" s="53"/>
      <c r="P77" s="61"/>
      <c r="Q77" s="53" t="s">
        <v>132</v>
      </c>
      <c r="R77" s="61"/>
      <c r="S77" s="53" t="s">
        <v>121</v>
      </c>
      <c r="T77" s="61"/>
      <c r="U77" s="53" t="s">
        <v>133</v>
      </c>
      <c r="V77" s="61"/>
      <c r="W77" s="53" t="s">
        <v>231</v>
      </c>
      <c r="X77" s="61"/>
      <c r="Y77" s="53"/>
      <c r="Z77" s="61"/>
      <c r="AA77" s="53"/>
      <c r="AB77" s="53"/>
      <c r="AC77" s="53" t="s">
        <v>226</v>
      </c>
      <c r="AD77" s="53" t="s">
        <v>227</v>
      </c>
      <c r="AE77" s="59"/>
    </row>
    <row r="78" spans="1:31" x14ac:dyDescent="0.2">
      <c r="A78" s="57">
        <v>67</v>
      </c>
      <c r="B78" s="58" t="s">
        <v>297</v>
      </c>
      <c r="C78" s="57">
        <f t="shared" si="2"/>
        <v>10</v>
      </c>
      <c r="D78" s="57">
        <v>3</v>
      </c>
      <c r="E78" s="53" t="s">
        <v>90</v>
      </c>
      <c r="F78" s="61"/>
      <c r="G78" s="53"/>
      <c r="H78" s="61"/>
      <c r="I78" s="53" t="s">
        <v>116</v>
      </c>
      <c r="J78" s="61"/>
      <c r="K78" s="53" t="s">
        <v>97</v>
      </c>
      <c r="L78" s="61"/>
      <c r="M78" s="53"/>
      <c r="N78" s="61"/>
      <c r="O78" s="53" t="s">
        <v>121</v>
      </c>
      <c r="P78" s="61"/>
      <c r="Q78" s="53" t="s">
        <v>104</v>
      </c>
      <c r="R78" s="61"/>
      <c r="S78" s="53" t="s">
        <v>112</v>
      </c>
      <c r="T78" s="61"/>
      <c r="U78" s="53" t="s">
        <v>133</v>
      </c>
      <c r="V78" s="61"/>
      <c r="W78" s="53" t="s">
        <v>234</v>
      </c>
      <c r="X78" s="61"/>
      <c r="Y78" s="53" t="s">
        <v>216</v>
      </c>
      <c r="Z78" s="61"/>
      <c r="AA78" s="53"/>
      <c r="AB78" s="53"/>
      <c r="AC78" s="53"/>
      <c r="AD78" s="53" t="s">
        <v>227</v>
      </c>
      <c r="AE78" s="59"/>
    </row>
    <row r="79" spans="1:31" x14ac:dyDescent="0.2">
      <c r="A79" s="57">
        <v>78</v>
      </c>
      <c r="B79" s="58" t="s">
        <v>204</v>
      </c>
      <c r="C79" s="57">
        <f t="shared" si="2"/>
        <v>10</v>
      </c>
      <c r="D79" s="57">
        <v>3</v>
      </c>
      <c r="E79" s="53" t="s">
        <v>92</v>
      </c>
      <c r="F79" s="61"/>
      <c r="G79" s="53"/>
      <c r="H79" s="61"/>
      <c r="I79" s="53" t="s">
        <v>116</v>
      </c>
      <c r="J79" s="61"/>
      <c r="K79" s="53" t="s">
        <v>145</v>
      </c>
      <c r="L79" s="61"/>
      <c r="M79" s="53" t="s">
        <v>106</v>
      </c>
      <c r="N79" s="61"/>
      <c r="O79" s="53"/>
      <c r="P79" s="61"/>
      <c r="Q79" s="53" t="s">
        <v>132</v>
      </c>
      <c r="R79" s="61"/>
      <c r="S79" s="53" t="s">
        <v>114</v>
      </c>
      <c r="T79" s="61"/>
      <c r="U79" s="53" t="s">
        <v>115</v>
      </c>
      <c r="V79" s="61"/>
      <c r="W79" s="53" t="s">
        <v>231</v>
      </c>
      <c r="X79" s="61"/>
      <c r="Y79" s="53"/>
      <c r="Z79" s="61"/>
      <c r="AA79" s="53" t="s">
        <v>228</v>
      </c>
      <c r="AB79" s="53"/>
      <c r="AC79" s="53"/>
      <c r="AD79" s="53" t="s">
        <v>227</v>
      </c>
      <c r="AE79" s="59"/>
    </row>
    <row r="80" spans="1:31" x14ac:dyDescent="0.2">
      <c r="A80" s="57">
        <v>93</v>
      </c>
      <c r="B80" s="58" t="s">
        <v>290</v>
      </c>
      <c r="C80" s="57">
        <f t="shared" si="2"/>
        <v>10</v>
      </c>
      <c r="D80" s="57">
        <v>3</v>
      </c>
      <c r="E80" s="53" t="s">
        <v>92</v>
      </c>
      <c r="F80" s="61"/>
      <c r="G80" s="53" t="s">
        <v>93</v>
      </c>
      <c r="H80" s="61"/>
      <c r="I80" s="53" t="s">
        <v>116</v>
      </c>
      <c r="J80" s="61"/>
      <c r="K80" s="53" t="s">
        <v>145</v>
      </c>
      <c r="L80" s="61"/>
      <c r="M80" s="53" t="s">
        <v>146</v>
      </c>
      <c r="N80" s="61"/>
      <c r="O80" s="53" t="s">
        <v>114</v>
      </c>
      <c r="P80" s="61"/>
      <c r="Q80" s="53"/>
      <c r="R80" s="61"/>
      <c r="S80" s="53"/>
      <c r="T80" s="61"/>
      <c r="U80" s="53" t="s">
        <v>234</v>
      </c>
      <c r="V80" s="61"/>
      <c r="W80" s="53"/>
      <c r="X80" s="61"/>
      <c r="Y80" s="53" t="s">
        <v>236</v>
      </c>
      <c r="Z80" s="61"/>
      <c r="AA80" s="53" t="s">
        <v>228</v>
      </c>
      <c r="AB80" s="53"/>
      <c r="AC80" s="53"/>
      <c r="AD80" s="53" t="s">
        <v>227</v>
      </c>
      <c r="AE80" s="59"/>
    </row>
    <row r="81" spans="1:31" x14ac:dyDescent="0.2">
      <c r="A81" s="57">
        <v>94</v>
      </c>
      <c r="B81" s="58" t="s">
        <v>296</v>
      </c>
      <c r="C81" s="57">
        <f t="shared" si="2"/>
        <v>10</v>
      </c>
      <c r="D81" s="57">
        <v>3</v>
      </c>
      <c r="E81" s="53" t="s">
        <v>92</v>
      </c>
      <c r="F81" s="61"/>
      <c r="G81" s="53"/>
      <c r="H81" s="61"/>
      <c r="I81" s="53" t="s">
        <v>116</v>
      </c>
      <c r="J81" s="61"/>
      <c r="K81" s="53" t="s">
        <v>145</v>
      </c>
      <c r="L81" s="61"/>
      <c r="M81" s="53" t="s">
        <v>123</v>
      </c>
      <c r="N81" s="61"/>
      <c r="O81" s="53" t="s">
        <v>225</v>
      </c>
      <c r="P81" s="61"/>
      <c r="Q81" s="53" t="s">
        <v>132</v>
      </c>
      <c r="R81" s="61"/>
      <c r="S81" s="53" t="s">
        <v>114</v>
      </c>
      <c r="T81" s="61"/>
      <c r="U81" s="53" t="s">
        <v>234</v>
      </c>
      <c r="V81" s="61"/>
      <c r="W81" s="53"/>
      <c r="X81" s="61"/>
      <c r="Y81" s="53"/>
      <c r="Z81" s="61"/>
      <c r="AA81" s="53" t="s">
        <v>228</v>
      </c>
      <c r="AB81" s="53"/>
      <c r="AC81" s="53"/>
      <c r="AD81" s="53" t="s">
        <v>227</v>
      </c>
      <c r="AE81" s="59"/>
    </row>
    <row r="82" spans="1:31" x14ac:dyDescent="0.2">
      <c r="A82" s="57">
        <v>97</v>
      </c>
      <c r="B82" s="58" t="s">
        <v>292</v>
      </c>
      <c r="C82" s="57">
        <f t="shared" si="2"/>
        <v>10</v>
      </c>
      <c r="D82" s="57">
        <v>3</v>
      </c>
      <c r="E82" s="53"/>
      <c r="F82" s="61"/>
      <c r="G82" s="53" t="s">
        <v>93</v>
      </c>
      <c r="H82" s="61"/>
      <c r="I82" s="53" t="s">
        <v>116</v>
      </c>
      <c r="J82" s="61"/>
      <c r="K82" s="53" t="s">
        <v>145</v>
      </c>
      <c r="L82" s="61"/>
      <c r="M82" s="53" t="s">
        <v>111</v>
      </c>
      <c r="N82" s="61"/>
      <c r="O82" s="53" t="s">
        <v>98</v>
      </c>
      <c r="P82" s="61"/>
      <c r="Q82" s="53" t="s">
        <v>132</v>
      </c>
      <c r="R82" s="61"/>
      <c r="S82" s="53" t="s">
        <v>134</v>
      </c>
      <c r="T82" s="61"/>
      <c r="U82" s="53" t="s">
        <v>231</v>
      </c>
      <c r="V82" s="61"/>
      <c r="W82" s="53" t="s">
        <v>236</v>
      </c>
      <c r="X82" s="61"/>
      <c r="Y82" s="53"/>
      <c r="Z82" s="61"/>
      <c r="AA82" s="53"/>
      <c r="AB82" s="53"/>
      <c r="AC82" s="53"/>
      <c r="AD82" s="53" t="s">
        <v>227</v>
      </c>
      <c r="AE82" s="59"/>
    </row>
    <row r="83" spans="1:31" x14ac:dyDescent="0.2">
      <c r="A83" s="57">
        <v>1</v>
      </c>
      <c r="B83" s="58" t="s">
        <v>166</v>
      </c>
      <c r="C83" s="57">
        <f t="shared" si="2"/>
        <v>9</v>
      </c>
      <c r="D83" s="57">
        <v>3</v>
      </c>
      <c r="E83" s="53" t="s">
        <v>92</v>
      </c>
      <c r="F83" s="61"/>
      <c r="G83" s="53" t="s">
        <v>93</v>
      </c>
      <c r="H83" s="61"/>
      <c r="I83" s="53" t="s">
        <v>116</v>
      </c>
      <c r="J83" s="61"/>
      <c r="K83" s="53" t="s">
        <v>145</v>
      </c>
      <c r="L83" s="61"/>
      <c r="M83" s="53"/>
      <c r="N83" s="61"/>
      <c r="O83" s="53" t="s">
        <v>104</v>
      </c>
      <c r="P83" s="61"/>
      <c r="Q83" s="53" t="s">
        <v>132</v>
      </c>
      <c r="R83" s="61"/>
      <c r="S83" s="53" t="s">
        <v>124</v>
      </c>
      <c r="T83" s="61"/>
      <c r="U83" s="53" t="s">
        <v>133</v>
      </c>
      <c r="V83" s="61"/>
      <c r="W83" s="53"/>
      <c r="X83" s="61"/>
      <c r="Y83" s="53" t="s">
        <v>147</v>
      </c>
      <c r="Z83" s="61"/>
      <c r="AA83" s="53"/>
      <c r="AB83" s="53"/>
      <c r="AC83" s="53"/>
      <c r="AD83" s="53"/>
      <c r="AE83" s="59"/>
    </row>
    <row r="84" spans="1:31" x14ac:dyDescent="0.2">
      <c r="A84" s="57">
        <v>26</v>
      </c>
      <c r="B84" s="58" t="s">
        <v>215</v>
      </c>
      <c r="C84" s="57">
        <f t="shared" si="2"/>
        <v>9</v>
      </c>
      <c r="D84" s="57">
        <v>3</v>
      </c>
      <c r="E84" s="53"/>
      <c r="F84" s="61"/>
      <c r="G84" s="53" t="s">
        <v>91</v>
      </c>
      <c r="H84" s="61"/>
      <c r="I84" s="53" t="s">
        <v>116</v>
      </c>
      <c r="J84" s="61"/>
      <c r="K84" s="53" t="s">
        <v>111</v>
      </c>
      <c r="L84" s="61"/>
      <c r="M84" s="53"/>
      <c r="N84" s="61"/>
      <c r="O84" s="53"/>
      <c r="P84" s="61"/>
      <c r="Q84" s="53" t="s">
        <v>223</v>
      </c>
      <c r="R84" s="61"/>
      <c r="S84" s="53" t="s">
        <v>112</v>
      </c>
      <c r="T84" s="61"/>
      <c r="U84" s="53" t="s">
        <v>234</v>
      </c>
      <c r="V84" s="61"/>
      <c r="W84" s="53"/>
      <c r="X84" s="61"/>
      <c r="Y84" s="53" t="s">
        <v>235</v>
      </c>
      <c r="Z84" s="61"/>
      <c r="AA84" s="53" t="s">
        <v>228</v>
      </c>
      <c r="AB84" s="53"/>
      <c r="AC84" s="53"/>
      <c r="AD84" s="53" t="s">
        <v>227</v>
      </c>
      <c r="AE84" s="59"/>
    </row>
    <row r="85" spans="1:31" x14ac:dyDescent="0.2">
      <c r="A85" s="57">
        <v>50</v>
      </c>
      <c r="B85" s="58" t="s">
        <v>188</v>
      </c>
      <c r="C85" s="57">
        <f t="shared" si="2"/>
        <v>9</v>
      </c>
      <c r="D85" s="57">
        <v>3</v>
      </c>
      <c r="E85" s="53" t="s">
        <v>92</v>
      </c>
      <c r="F85" s="61"/>
      <c r="G85" s="53" t="s">
        <v>93</v>
      </c>
      <c r="H85" s="61"/>
      <c r="I85" s="53" t="s">
        <v>116</v>
      </c>
      <c r="J85" s="61"/>
      <c r="K85" s="53" t="s">
        <v>97</v>
      </c>
      <c r="L85" s="61"/>
      <c r="M85" s="53" t="s">
        <v>105</v>
      </c>
      <c r="N85" s="61"/>
      <c r="O85" s="53" t="s">
        <v>104</v>
      </c>
      <c r="P85" s="61"/>
      <c r="Q85" s="53" t="s">
        <v>218</v>
      </c>
      <c r="R85" s="61"/>
      <c r="S85" s="53" t="s">
        <v>120</v>
      </c>
      <c r="T85" s="61"/>
      <c r="U85" s="53"/>
      <c r="V85" s="61"/>
      <c r="W85" s="53"/>
      <c r="X85" s="61"/>
      <c r="Y85" s="53"/>
      <c r="Z85" s="61"/>
      <c r="AA85" s="53"/>
      <c r="AB85" s="53"/>
      <c r="AC85" s="53"/>
      <c r="AD85" s="53" t="s">
        <v>227</v>
      </c>
      <c r="AE85" s="59"/>
    </row>
    <row r="86" spans="1:31" x14ac:dyDescent="0.2">
      <c r="A86" s="57">
        <v>53</v>
      </c>
      <c r="B86" s="58" t="s">
        <v>255</v>
      </c>
      <c r="C86" s="57">
        <f t="shared" si="2"/>
        <v>9</v>
      </c>
      <c r="D86" s="57">
        <v>3</v>
      </c>
      <c r="E86" s="53"/>
      <c r="F86" s="61"/>
      <c r="G86" s="53" t="s">
        <v>93</v>
      </c>
      <c r="H86" s="61"/>
      <c r="I86" s="53" t="s">
        <v>116</v>
      </c>
      <c r="J86" s="61"/>
      <c r="K86" s="53"/>
      <c r="L86" s="61"/>
      <c r="M86" s="53" t="s">
        <v>109</v>
      </c>
      <c r="N86" s="61"/>
      <c r="O86" s="53" t="s">
        <v>98</v>
      </c>
      <c r="P86" s="61"/>
      <c r="Q86" s="53" t="s">
        <v>132</v>
      </c>
      <c r="R86" s="61"/>
      <c r="S86" s="53" t="s">
        <v>218</v>
      </c>
      <c r="T86" s="61"/>
      <c r="U86" s="53" t="s">
        <v>234</v>
      </c>
      <c r="V86" s="61"/>
      <c r="W86" s="53"/>
      <c r="X86" s="61"/>
      <c r="Y86" s="53" t="s">
        <v>216</v>
      </c>
      <c r="Z86" s="61"/>
      <c r="AA86" s="53"/>
      <c r="AB86" s="53"/>
      <c r="AC86" s="53"/>
      <c r="AD86" s="53" t="s">
        <v>227</v>
      </c>
      <c r="AE86" s="59"/>
    </row>
    <row r="87" spans="1:31" x14ac:dyDescent="0.2">
      <c r="A87" s="57">
        <v>68</v>
      </c>
      <c r="B87" s="58" t="s">
        <v>272</v>
      </c>
      <c r="C87" s="57">
        <f t="shared" si="2"/>
        <v>9</v>
      </c>
      <c r="D87" s="57">
        <v>3</v>
      </c>
      <c r="E87" s="53" t="s">
        <v>92</v>
      </c>
      <c r="F87" s="61"/>
      <c r="G87" s="53" t="s">
        <v>93</v>
      </c>
      <c r="H87" s="61"/>
      <c r="I87" s="53" t="s">
        <v>116</v>
      </c>
      <c r="J87" s="61"/>
      <c r="K87" s="53"/>
      <c r="L87" s="61"/>
      <c r="M87" s="53"/>
      <c r="N87" s="61"/>
      <c r="O87" s="53" t="s">
        <v>104</v>
      </c>
      <c r="P87" s="61"/>
      <c r="Q87" s="53" t="s">
        <v>98</v>
      </c>
      <c r="R87" s="61"/>
      <c r="S87" s="53" t="s">
        <v>112</v>
      </c>
      <c r="T87" s="61"/>
      <c r="U87" s="53" t="s">
        <v>133</v>
      </c>
      <c r="V87" s="61"/>
      <c r="W87" s="53" t="s">
        <v>234</v>
      </c>
      <c r="X87" s="61"/>
      <c r="Y87" s="53"/>
      <c r="Z87" s="61"/>
      <c r="AA87" s="53"/>
      <c r="AB87" s="53"/>
      <c r="AC87" s="53"/>
      <c r="AD87" s="53" t="s">
        <v>227</v>
      </c>
      <c r="AE87" s="59"/>
    </row>
    <row r="88" spans="1:31" x14ac:dyDescent="0.2">
      <c r="A88" s="57">
        <v>100</v>
      </c>
      <c r="B88" s="58" t="s">
        <v>276</v>
      </c>
      <c r="C88" s="57">
        <f t="shared" si="2"/>
        <v>9</v>
      </c>
      <c r="D88" s="57">
        <v>3</v>
      </c>
      <c r="E88" s="53" t="s">
        <v>92</v>
      </c>
      <c r="F88" s="61"/>
      <c r="G88" s="53"/>
      <c r="H88" s="61"/>
      <c r="I88" s="53" t="s">
        <v>116</v>
      </c>
      <c r="J88" s="61"/>
      <c r="K88" s="53" t="s">
        <v>145</v>
      </c>
      <c r="L88" s="61"/>
      <c r="M88" s="53" t="s">
        <v>123</v>
      </c>
      <c r="N88" s="61"/>
      <c r="O88" s="53"/>
      <c r="P88" s="61"/>
      <c r="Q88" s="53" t="s">
        <v>132</v>
      </c>
      <c r="R88" s="61"/>
      <c r="S88" s="53" t="s">
        <v>218</v>
      </c>
      <c r="T88" s="61"/>
      <c r="U88" s="53" t="s">
        <v>133</v>
      </c>
      <c r="V88" s="61"/>
      <c r="W88" s="53"/>
      <c r="X88" s="61"/>
      <c r="Y88" s="53" t="s">
        <v>234</v>
      </c>
      <c r="Z88" s="61"/>
      <c r="AA88" s="53"/>
      <c r="AB88" s="53"/>
      <c r="AC88" s="53"/>
      <c r="AD88" s="53" t="s">
        <v>227</v>
      </c>
      <c r="AE88" s="59"/>
    </row>
    <row r="89" spans="1:31" x14ac:dyDescent="0.2">
      <c r="A89" s="57">
        <v>57</v>
      </c>
      <c r="B89" s="58" t="s">
        <v>249</v>
      </c>
      <c r="C89" s="57">
        <f t="shared" si="2"/>
        <v>7</v>
      </c>
      <c r="D89" s="57">
        <v>3</v>
      </c>
      <c r="E89" s="53" t="s">
        <v>92</v>
      </c>
      <c r="F89" s="61"/>
      <c r="G89" s="53"/>
      <c r="H89" s="61"/>
      <c r="I89" s="53" t="s">
        <v>116</v>
      </c>
      <c r="J89" s="61"/>
      <c r="K89" s="53" t="s">
        <v>146</v>
      </c>
      <c r="L89" s="61"/>
      <c r="M89" s="53"/>
      <c r="N89" s="61"/>
      <c r="O89" s="53"/>
      <c r="P89" s="61"/>
      <c r="Q89" s="53" t="s">
        <v>104</v>
      </c>
      <c r="R89" s="61"/>
      <c r="S89" s="53" t="s">
        <v>225</v>
      </c>
      <c r="T89" s="61"/>
      <c r="U89" s="53" t="s">
        <v>115</v>
      </c>
      <c r="V89" s="61"/>
      <c r="W89" s="53"/>
      <c r="X89" s="61"/>
      <c r="Y89" s="53" t="s">
        <v>216</v>
      </c>
      <c r="Z89" s="61"/>
      <c r="AA89" s="53"/>
      <c r="AB89" s="53"/>
      <c r="AC89" s="53"/>
      <c r="AD89" s="53"/>
      <c r="AE89" s="59"/>
    </row>
    <row r="90" spans="1:31" x14ac:dyDescent="0.2">
      <c r="A90" s="57">
        <v>103</v>
      </c>
      <c r="B90" s="58" t="s">
        <v>210</v>
      </c>
      <c r="C90" s="57">
        <f t="shared" si="2"/>
        <v>7</v>
      </c>
      <c r="D90" s="57">
        <v>3</v>
      </c>
      <c r="E90" s="53"/>
      <c r="F90" s="61"/>
      <c r="G90" s="53" t="s">
        <v>93</v>
      </c>
      <c r="H90" s="61"/>
      <c r="I90" s="53" t="s">
        <v>110</v>
      </c>
      <c r="J90" s="61"/>
      <c r="K90" s="53"/>
      <c r="L90" s="61"/>
      <c r="M90" s="53" t="s">
        <v>106</v>
      </c>
      <c r="N90" s="61"/>
      <c r="O90" s="53"/>
      <c r="P90" s="61"/>
      <c r="Q90" s="53" t="s">
        <v>132</v>
      </c>
      <c r="R90" s="61"/>
      <c r="S90" s="53"/>
      <c r="T90" s="61"/>
      <c r="U90" s="53" t="s">
        <v>115</v>
      </c>
      <c r="V90" s="61"/>
      <c r="W90" s="53"/>
      <c r="X90" s="61"/>
      <c r="Y90" s="53" t="s">
        <v>234</v>
      </c>
      <c r="Z90" s="61"/>
      <c r="AA90" s="53"/>
      <c r="AB90" s="53"/>
      <c r="AC90" s="53" t="s">
        <v>226</v>
      </c>
      <c r="AD90" s="53"/>
      <c r="AE90" s="59"/>
    </row>
    <row r="91" spans="1:31" x14ac:dyDescent="0.2">
      <c r="A91" s="57">
        <v>95</v>
      </c>
      <c r="B91" s="58" t="s">
        <v>253</v>
      </c>
      <c r="C91" s="57">
        <f t="shared" si="2"/>
        <v>12</v>
      </c>
      <c r="D91" s="57">
        <v>2</v>
      </c>
      <c r="E91" s="53"/>
      <c r="F91" s="61"/>
      <c r="G91" s="53" t="s">
        <v>95</v>
      </c>
      <c r="H91" s="61"/>
      <c r="I91" s="53" t="s">
        <v>116</v>
      </c>
      <c r="J91" s="61"/>
      <c r="K91" s="53" t="s">
        <v>145</v>
      </c>
      <c r="L91" s="61"/>
      <c r="M91" s="53" t="s">
        <v>109</v>
      </c>
      <c r="N91" s="61"/>
      <c r="O91" s="53" t="s">
        <v>225</v>
      </c>
      <c r="P91" s="61"/>
      <c r="Q91" s="53" t="s">
        <v>98</v>
      </c>
      <c r="R91" s="61"/>
      <c r="S91" s="53" t="s">
        <v>124</v>
      </c>
      <c r="T91" s="61"/>
      <c r="U91" s="53" t="s">
        <v>133</v>
      </c>
      <c r="V91" s="61"/>
      <c r="W91" s="53" t="s">
        <v>234</v>
      </c>
      <c r="X91" s="61"/>
      <c r="Y91" s="53" t="s">
        <v>235</v>
      </c>
      <c r="Z91" s="61"/>
      <c r="AA91" s="53" t="s">
        <v>228</v>
      </c>
      <c r="AB91" s="53"/>
      <c r="AC91" s="53"/>
      <c r="AD91" s="53" t="s">
        <v>227</v>
      </c>
      <c r="AE91" s="59"/>
    </row>
    <row r="92" spans="1:31" x14ac:dyDescent="0.2">
      <c r="A92" s="57">
        <v>8</v>
      </c>
      <c r="B92" s="58" t="s">
        <v>274</v>
      </c>
      <c r="C92" s="57">
        <f t="shared" si="2"/>
        <v>11</v>
      </c>
      <c r="D92" s="57">
        <v>2</v>
      </c>
      <c r="E92" s="53" t="s">
        <v>92</v>
      </c>
      <c r="F92" s="61"/>
      <c r="G92" s="53" t="s">
        <v>93</v>
      </c>
      <c r="H92" s="61"/>
      <c r="I92" s="53" t="s">
        <v>97</v>
      </c>
      <c r="J92" s="61"/>
      <c r="K92" s="53" t="s">
        <v>123</v>
      </c>
      <c r="L92" s="61"/>
      <c r="M92" s="53"/>
      <c r="N92" s="61"/>
      <c r="O92" s="53" t="s">
        <v>225</v>
      </c>
      <c r="P92" s="61"/>
      <c r="Q92" s="53" t="s">
        <v>124</v>
      </c>
      <c r="R92" s="61"/>
      <c r="S92" s="53" t="s">
        <v>114</v>
      </c>
      <c r="T92" s="61"/>
      <c r="U92" s="53" t="s">
        <v>133</v>
      </c>
      <c r="V92" s="61"/>
      <c r="W92" s="53" t="s">
        <v>234</v>
      </c>
      <c r="X92" s="61"/>
      <c r="Y92" s="53" t="s">
        <v>236</v>
      </c>
      <c r="Z92" s="61"/>
      <c r="AA92" s="53"/>
      <c r="AB92" s="53"/>
      <c r="AC92" s="53"/>
      <c r="AD92" s="53" t="s">
        <v>227</v>
      </c>
      <c r="AE92" s="59"/>
    </row>
    <row r="93" spans="1:31" x14ac:dyDescent="0.2">
      <c r="A93" s="57">
        <v>22</v>
      </c>
      <c r="B93" s="58" t="s">
        <v>293</v>
      </c>
      <c r="C93" s="57">
        <f t="shared" si="2"/>
        <v>11</v>
      </c>
      <c r="D93" s="57">
        <v>2</v>
      </c>
      <c r="E93" s="53" t="s">
        <v>92</v>
      </c>
      <c r="F93" s="61"/>
      <c r="G93" s="53" t="s">
        <v>93</v>
      </c>
      <c r="H93" s="61"/>
      <c r="I93" s="53" t="s">
        <v>116</v>
      </c>
      <c r="J93" s="61"/>
      <c r="K93" s="53" t="s">
        <v>145</v>
      </c>
      <c r="L93" s="61"/>
      <c r="M93" s="53" t="s">
        <v>97</v>
      </c>
      <c r="N93" s="61"/>
      <c r="O93" s="53" t="s">
        <v>225</v>
      </c>
      <c r="P93" s="61"/>
      <c r="Q93" s="53" t="s">
        <v>114</v>
      </c>
      <c r="R93" s="61"/>
      <c r="S93" s="53" t="s">
        <v>124</v>
      </c>
      <c r="T93" s="61"/>
      <c r="U93" s="53" t="s">
        <v>236</v>
      </c>
      <c r="V93" s="61"/>
      <c r="W93" s="53" t="s">
        <v>231</v>
      </c>
      <c r="X93" s="61"/>
      <c r="Y93" s="53"/>
      <c r="Z93" s="61"/>
      <c r="AA93" s="53"/>
      <c r="AB93" s="53"/>
      <c r="AC93" s="53"/>
      <c r="AD93" s="53" t="s">
        <v>227</v>
      </c>
      <c r="AE93" s="59"/>
    </row>
    <row r="94" spans="1:31" x14ac:dyDescent="0.2">
      <c r="A94" s="57">
        <v>46</v>
      </c>
      <c r="B94" s="58" t="s">
        <v>157</v>
      </c>
      <c r="C94" s="57">
        <f t="shared" si="2"/>
        <v>11</v>
      </c>
      <c r="D94" s="57">
        <v>2</v>
      </c>
      <c r="E94" s="53"/>
      <c r="F94" s="61"/>
      <c r="G94" s="53" t="s">
        <v>91</v>
      </c>
      <c r="H94" s="61"/>
      <c r="I94" s="53" t="s">
        <v>116</v>
      </c>
      <c r="J94" s="61"/>
      <c r="K94" s="53" t="s">
        <v>105</v>
      </c>
      <c r="L94" s="61"/>
      <c r="M94" s="53" t="s">
        <v>106</v>
      </c>
      <c r="N94" s="61"/>
      <c r="O94" s="53"/>
      <c r="P94" s="61"/>
      <c r="Q94" s="53" t="s">
        <v>121</v>
      </c>
      <c r="R94" s="61"/>
      <c r="S94" s="53" t="s">
        <v>114</v>
      </c>
      <c r="T94" s="61"/>
      <c r="U94" s="53" t="s">
        <v>234</v>
      </c>
      <c r="V94" s="61"/>
      <c r="W94" s="53" t="s">
        <v>236</v>
      </c>
      <c r="X94" s="61"/>
      <c r="Y94" s="53" t="s">
        <v>235</v>
      </c>
      <c r="Z94" s="61"/>
      <c r="AA94" s="53" t="s">
        <v>228</v>
      </c>
      <c r="AB94" s="53"/>
      <c r="AC94" s="53"/>
      <c r="AD94" s="53" t="s">
        <v>227</v>
      </c>
      <c r="AE94" s="59"/>
    </row>
    <row r="95" spans="1:31" x14ac:dyDescent="0.2">
      <c r="A95" s="57">
        <v>34</v>
      </c>
      <c r="B95" s="58" t="s">
        <v>173</v>
      </c>
      <c r="C95" s="57">
        <f t="shared" si="2"/>
        <v>10</v>
      </c>
      <c r="D95" s="57">
        <v>2</v>
      </c>
      <c r="E95" s="53" t="s">
        <v>92</v>
      </c>
      <c r="F95" s="61"/>
      <c r="G95" s="53"/>
      <c r="H95" s="61"/>
      <c r="I95" s="53" t="s">
        <v>116</v>
      </c>
      <c r="J95" s="61"/>
      <c r="K95" s="53" t="s">
        <v>110</v>
      </c>
      <c r="L95" s="61"/>
      <c r="M95" s="53"/>
      <c r="N95" s="61"/>
      <c r="O95" s="53" t="s">
        <v>225</v>
      </c>
      <c r="P95" s="61"/>
      <c r="Q95" s="53" t="s">
        <v>132</v>
      </c>
      <c r="R95" s="61"/>
      <c r="S95" s="53" t="s">
        <v>104</v>
      </c>
      <c r="T95" s="61"/>
      <c r="U95" s="53" t="s">
        <v>234</v>
      </c>
      <c r="V95" s="61"/>
      <c r="W95" s="53" t="s">
        <v>236</v>
      </c>
      <c r="X95" s="61"/>
      <c r="Y95" s="53"/>
      <c r="Z95" s="61"/>
      <c r="AA95" s="53" t="s">
        <v>228</v>
      </c>
      <c r="AB95" s="53"/>
      <c r="AC95" s="53"/>
      <c r="AD95" s="53" t="s">
        <v>227</v>
      </c>
      <c r="AE95" s="59"/>
    </row>
    <row r="96" spans="1:31" x14ac:dyDescent="0.2">
      <c r="A96" s="57">
        <v>38</v>
      </c>
      <c r="B96" s="58" t="s">
        <v>277</v>
      </c>
      <c r="C96" s="57">
        <f t="shared" si="2"/>
        <v>10</v>
      </c>
      <c r="D96" s="57">
        <v>2</v>
      </c>
      <c r="E96" s="53"/>
      <c r="F96" s="61"/>
      <c r="G96" s="53" t="s">
        <v>93</v>
      </c>
      <c r="H96" s="61"/>
      <c r="I96" s="53" t="s">
        <v>116</v>
      </c>
      <c r="J96" s="61"/>
      <c r="K96" s="53" t="s">
        <v>145</v>
      </c>
      <c r="L96" s="61"/>
      <c r="M96" s="53"/>
      <c r="N96" s="61"/>
      <c r="O96" s="53" t="s">
        <v>104</v>
      </c>
      <c r="P96" s="61"/>
      <c r="Q96" s="53" t="s">
        <v>134</v>
      </c>
      <c r="R96" s="61"/>
      <c r="S96" s="53" t="s">
        <v>114</v>
      </c>
      <c r="T96" s="61"/>
      <c r="U96" s="53" t="s">
        <v>133</v>
      </c>
      <c r="V96" s="61"/>
      <c r="W96" s="53" t="s">
        <v>236</v>
      </c>
      <c r="X96" s="61"/>
      <c r="Y96" s="53" t="s">
        <v>234</v>
      </c>
      <c r="Z96" s="61"/>
      <c r="AA96" s="53"/>
      <c r="AB96" s="53"/>
      <c r="AC96" s="53"/>
      <c r="AD96" s="53" t="s">
        <v>227</v>
      </c>
      <c r="AE96" s="59"/>
    </row>
    <row r="97" spans="1:31" x14ac:dyDescent="0.2">
      <c r="A97" s="57">
        <v>39</v>
      </c>
      <c r="B97" s="58" t="s">
        <v>24</v>
      </c>
      <c r="C97" s="57">
        <f t="shared" si="2"/>
        <v>10</v>
      </c>
      <c r="D97" s="57">
        <v>2</v>
      </c>
      <c r="E97" s="53" t="s">
        <v>92</v>
      </c>
      <c r="F97" s="61"/>
      <c r="G97" s="53" t="s">
        <v>93</v>
      </c>
      <c r="H97" s="61"/>
      <c r="I97" s="53" t="s">
        <v>116</v>
      </c>
      <c r="J97" s="61"/>
      <c r="K97" s="53" t="s">
        <v>106</v>
      </c>
      <c r="L97" s="61"/>
      <c r="M97" s="53" t="s">
        <v>144</v>
      </c>
      <c r="N97" s="61"/>
      <c r="O97" s="53"/>
      <c r="P97" s="61"/>
      <c r="Q97" s="53" t="s">
        <v>132</v>
      </c>
      <c r="R97" s="61"/>
      <c r="S97" s="53" t="s">
        <v>121</v>
      </c>
      <c r="T97" s="61"/>
      <c r="U97" s="53" t="s">
        <v>133</v>
      </c>
      <c r="V97" s="61"/>
      <c r="W97" s="53" t="s">
        <v>236</v>
      </c>
      <c r="X97" s="61"/>
      <c r="Y97" s="53" t="s">
        <v>235</v>
      </c>
      <c r="Z97" s="61"/>
      <c r="AA97" s="53"/>
      <c r="AB97" s="53"/>
      <c r="AC97" s="53"/>
      <c r="AD97" s="53"/>
      <c r="AE97" s="59"/>
    </row>
    <row r="98" spans="1:31" x14ac:dyDescent="0.2">
      <c r="A98" s="57">
        <v>61</v>
      </c>
      <c r="B98" s="58" t="s">
        <v>279</v>
      </c>
      <c r="C98" s="57">
        <f t="shared" ref="C98:C111" si="3">COUNTA(E98:AD98)</f>
        <v>10</v>
      </c>
      <c r="D98" s="57">
        <v>2</v>
      </c>
      <c r="E98" s="53" t="s">
        <v>92</v>
      </c>
      <c r="F98" s="61"/>
      <c r="G98" s="53" t="s">
        <v>93</v>
      </c>
      <c r="H98" s="61"/>
      <c r="I98" s="53" t="s">
        <v>116</v>
      </c>
      <c r="J98" s="61"/>
      <c r="K98" s="53" t="s">
        <v>145</v>
      </c>
      <c r="L98" s="61"/>
      <c r="M98" s="53" t="s">
        <v>105</v>
      </c>
      <c r="N98" s="61"/>
      <c r="O98" s="53" t="s">
        <v>104</v>
      </c>
      <c r="P98" s="61"/>
      <c r="Q98" s="53" t="s">
        <v>134</v>
      </c>
      <c r="R98" s="61"/>
      <c r="S98" s="53" t="s">
        <v>225</v>
      </c>
      <c r="T98" s="61"/>
      <c r="U98" s="53" t="s">
        <v>234</v>
      </c>
      <c r="V98" s="61"/>
      <c r="W98" s="53"/>
      <c r="X98" s="61"/>
      <c r="Y98" s="53" t="s">
        <v>231</v>
      </c>
      <c r="Z98" s="61"/>
      <c r="AA98" s="53"/>
      <c r="AB98" s="53"/>
      <c r="AC98" s="53"/>
      <c r="AD98" s="53"/>
      <c r="AE98" s="59"/>
    </row>
    <row r="99" spans="1:31" x14ac:dyDescent="0.2">
      <c r="A99" s="57">
        <v>87</v>
      </c>
      <c r="B99" s="58" t="s">
        <v>34</v>
      </c>
      <c r="C99" s="57">
        <f t="shared" si="3"/>
        <v>10</v>
      </c>
      <c r="D99" s="57">
        <v>2</v>
      </c>
      <c r="E99" s="53"/>
      <c r="F99" s="61"/>
      <c r="G99" s="53" t="s">
        <v>93</v>
      </c>
      <c r="H99" s="61"/>
      <c r="I99" s="53" t="s">
        <v>116</v>
      </c>
      <c r="J99" s="61"/>
      <c r="K99" s="53" t="s">
        <v>145</v>
      </c>
      <c r="L99" s="61"/>
      <c r="M99" s="53"/>
      <c r="N99" s="61"/>
      <c r="O99" s="53"/>
      <c r="P99" s="61"/>
      <c r="Q99" s="53" t="s">
        <v>223</v>
      </c>
      <c r="R99" s="61"/>
      <c r="S99" s="53" t="s">
        <v>124</v>
      </c>
      <c r="T99" s="61"/>
      <c r="U99" s="53" t="s">
        <v>133</v>
      </c>
      <c r="V99" s="61"/>
      <c r="W99" s="53" t="s">
        <v>231</v>
      </c>
      <c r="X99" s="61"/>
      <c r="Y99" s="53" t="s">
        <v>234</v>
      </c>
      <c r="Z99" s="61"/>
      <c r="AA99" s="53" t="s">
        <v>228</v>
      </c>
      <c r="AB99" s="53"/>
      <c r="AC99" s="53"/>
      <c r="AD99" s="53" t="s">
        <v>227</v>
      </c>
      <c r="AE99" s="59"/>
    </row>
    <row r="100" spans="1:31" x14ac:dyDescent="0.2">
      <c r="A100" s="57">
        <v>88</v>
      </c>
      <c r="B100" s="58" t="s">
        <v>161</v>
      </c>
      <c r="C100" s="57">
        <f t="shared" si="3"/>
        <v>10</v>
      </c>
      <c r="D100" s="57">
        <v>2</v>
      </c>
      <c r="E100" s="53" t="s">
        <v>92</v>
      </c>
      <c r="F100" s="61"/>
      <c r="G100" s="53" t="s">
        <v>91</v>
      </c>
      <c r="H100" s="61"/>
      <c r="I100" s="53" t="s">
        <v>116</v>
      </c>
      <c r="J100" s="61"/>
      <c r="K100" s="53" t="s">
        <v>145</v>
      </c>
      <c r="L100" s="61"/>
      <c r="M100" s="53" t="s">
        <v>105</v>
      </c>
      <c r="N100" s="61"/>
      <c r="O100" s="53"/>
      <c r="P100" s="61"/>
      <c r="Q100" s="53" t="s">
        <v>218</v>
      </c>
      <c r="R100" s="61"/>
      <c r="S100" s="53" t="s">
        <v>124</v>
      </c>
      <c r="T100" s="61"/>
      <c r="U100" s="53"/>
      <c r="V100" s="61"/>
      <c r="W100" s="53" t="s">
        <v>235</v>
      </c>
      <c r="X100" s="61"/>
      <c r="Y100" s="53" t="s">
        <v>229</v>
      </c>
      <c r="Z100" s="61"/>
      <c r="AA100" s="53"/>
      <c r="AB100" s="53"/>
      <c r="AC100" s="53" t="s">
        <v>226</v>
      </c>
      <c r="AD100" s="53"/>
      <c r="AE100" s="59"/>
    </row>
    <row r="101" spans="1:31" x14ac:dyDescent="0.2">
      <c r="A101" s="57">
        <v>92</v>
      </c>
      <c r="B101" s="58" t="s">
        <v>246</v>
      </c>
      <c r="C101" s="57">
        <f t="shared" si="3"/>
        <v>10</v>
      </c>
      <c r="D101" s="57">
        <v>2</v>
      </c>
      <c r="E101" s="53" t="s">
        <v>92</v>
      </c>
      <c r="F101" s="61"/>
      <c r="G101" s="53" t="s">
        <v>91</v>
      </c>
      <c r="H101" s="61"/>
      <c r="I101" s="53" t="s">
        <v>116</v>
      </c>
      <c r="J101" s="61"/>
      <c r="K101" s="53"/>
      <c r="L101" s="61"/>
      <c r="M101" s="53"/>
      <c r="N101" s="61"/>
      <c r="O101" s="53" t="s">
        <v>104</v>
      </c>
      <c r="P101" s="61"/>
      <c r="Q101" s="53" t="s">
        <v>98</v>
      </c>
      <c r="R101" s="61"/>
      <c r="S101" s="53" t="s">
        <v>114</v>
      </c>
      <c r="T101" s="61"/>
      <c r="U101" s="53" t="s">
        <v>234</v>
      </c>
      <c r="V101" s="61"/>
      <c r="W101" s="53"/>
      <c r="X101" s="61"/>
      <c r="Y101" s="53" t="s">
        <v>147</v>
      </c>
      <c r="Z101" s="61"/>
      <c r="AA101" s="53" t="s">
        <v>228</v>
      </c>
      <c r="AB101" s="53"/>
      <c r="AC101" s="53"/>
      <c r="AD101" s="53" t="s">
        <v>227</v>
      </c>
      <c r="AE101" s="59"/>
    </row>
    <row r="102" spans="1:31" x14ac:dyDescent="0.2">
      <c r="A102" s="57">
        <v>96</v>
      </c>
      <c r="B102" s="58" t="s">
        <v>23</v>
      </c>
      <c r="C102" s="57">
        <f t="shared" si="3"/>
        <v>10</v>
      </c>
      <c r="D102" s="57">
        <v>2</v>
      </c>
      <c r="E102" s="53"/>
      <c r="F102" s="61"/>
      <c r="G102" s="53" t="s">
        <v>93</v>
      </c>
      <c r="H102" s="61"/>
      <c r="I102" s="53" t="s">
        <v>106</v>
      </c>
      <c r="J102" s="61"/>
      <c r="K102" s="53" t="s">
        <v>105</v>
      </c>
      <c r="L102" s="61"/>
      <c r="M102" s="53" t="s">
        <v>146</v>
      </c>
      <c r="N102" s="61"/>
      <c r="O102" s="53" t="s">
        <v>114</v>
      </c>
      <c r="P102" s="61"/>
      <c r="Q102" s="53" t="s">
        <v>218</v>
      </c>
      <c r="R102" s="61"/>
      <c r="S102" s="53" t="s">
        <v>124</v>
      </c>
      <c r="T102" s="61"/>
      <c r="U102" s="53" t="s">
        <v>234</v>
      </c>
      <c r="V102" s="61"/>
      <c r="W102" s="53" t="s">
        <v>236</v>
      </c>
      <c r="X102" s="61"/>
      <c r="Y102" s="53"/>
      <c r="Z102" s="61"/>
      <c r="AA102" s="53"/>
      <c r="AB102" s="53"/>
      <c r="AC102" s="53"/>
      <c r="AD102" s="53" t="s">
        <v>227</v>
      </c>
      <c r="AE102" s="59"/>
    </row>
    <row r="103" spans="1:31" x14ac:dyDescent="0.2">
      <c r="A103" s="57">
        <v>108</v>
      </c>
      <c r="B103" s="58" t="s">
        <v>165</v>
      </c>
      <c r="C103" s="57">
        <f t="shared" si="3"/>
        <v>10</v>
      </c>
      <c r="D103" s="57">
        <v>2</v>
      </c>
      <c r="E103" s="53" t="s">
        <v>92</v>
      </c>
      <c r="F103" s="61"/>
      <c r="G103" s="53"/>
      <c r="H103" s="61"/>
      <c r="I103" s="53" t="s">
        <v>116</v>
      </c>
      <c r="J103" s="61"/>
      <c r="K103" s="53" t="s">
        <v>106</v>
      </c>
      <c r="L103" s="61"/>
      <c r="M103" s="53" t="s">
        <v>111</v>
      </c>
      <c r="N103" s="61"/>
      <c r="O103" s="53" t="s">
        <v>114</v>
      </c>
      <c r="P103" s="61"/>
      <c r="Q103" s="53" t="s">
        <v>132</v>
      </c>
      <c r="R103" s="61"/>
      <c r="S103" s="53" t="s">
        <v>225</v>
      </c>
      <c r="T103" s="61"/>
      <c r="U103" s="53" t="s">
        <v>234</v>
      </c>
      <c r="V103" s="61"/>
      <c r="W103" s="53"/>
      <c r="X103" s="61"/>
      <c r="Y103" s="53"/>
      <c r="Z103" s="61"/>
      <c r="AA103" s="53" t="s">
        <v>228</v>
      </c>
      <c r="AB103" s="53"/>
      <c r="AC103" s="53"/>
      <c r="AD103" s="53" t="s">
        <v>227</v>
      </c>
      <c r="AE103" s="59"/>
    </row>
    <row r="104" spans="1:31" x14ac:dyDescent="0.2">
      <c r="A104" s="57">
        <v>48</v>
      </c>
      <c r="B104" s="58" t="s">
        <v>186</v>
      </c>
      <c r="C104" s="57">
        <f t="shared" si="3"/>
        <v>9</v>
      </c>
      <c r="D104" s="57">
        <v>2</v>
      </c>
      <c r="E104" s="53" t="s">
        <v>92</v>
      </c>
      <c r="F104" s="61"/>
      <c r="G104" s="53" t="s">
        <v>95</v>
      </c>
      <c r="H104" s="61"/>
      <c r="I104" s="53" t="s">
        <v>110</v>
      </c>
      <c r="J104" s="61"/>
      <c r="K104" s="53"/>
      <c r="L104" s="61"/>
      <c r="M104" s="53" t="s">
        <v>144</v>
      </c>
      <c r="N104" s="61"/>
      <c r="O104" s="53" t="s">
        <v>104</v>
      </c>
      <c r="P104" s="61"/>
      <c r="Q104" s="53" t="s">
        <v>132</v>
      </c>
      <c r="R104" s="61"/>
      <c r="S104" s="53" t="s">
        <v>134</v>
      </c>
      <c r="T104" s="61"/>
      <c r="U104" s="53" t="s">
        <v>234</v>
      </c>
      <c r="V104" s="61"/>
      <c r="W104" s="53"/>
      <c r="X104" s="61"/>
      <c r="Y104" s="53"/>
      <c r="Z104" s="61"/>
      <c r="AA104" s="53"/>
      <c r="AB104" s="53"/>
      <c r="AC104" s="53"/>
      <c r="AD104" s="53" t="s">
        <v>227</v>
      </c>
      <c r="AE104" s="59"/>
    </row>
    <row r="105" spans="1:31" x14ac:dyDescent="0.2">
      <c r="A105" s="57">
        <v>79</v>
      </c>
      <c r="B105" s="58" t="s">
        <v>258</v>
      </c>
      <c r="C105" s="57">
        <f t="shared" si="3"/>
        <v>9</v>
      </c>
      <c r="D105" s="57">
        <v>2</v>
      </c>
      <c r="E105" s="53" t="s">
        <v>95</v>
      </c>
      <c r="F105" s="61"/>
      <c r="G105" s="53" t="s">
        <v>93</v>
      </c>
      <c r="H105" s="61"/>
      <c r="I105" s="53" t="s">
        <v>106</v>
      </c>
      <c r="J105" s="61"/>
      <c r="K105" s="53"/>
      <c r="L105" s="61"/>
      <c r="M105" s="53" t="s">
        <v>109</v>
      </c>
      <c r="N105" s="61"/>
      <c r="O105" s="53"/>
      <c r="P105" s="61"/>
      <c r="Q105" s="53" t="s">
        <v>134</v>
      </c>
      <c r="R105" s="61"/>
      <c r="S105" s="53" t="s">
        <v>114</v>
      </c>
      <c r="T105" s="61"/>
      <c r="U105" s="53" t="s">
        <v>233</v>
      </c>
      <c r="V105" s="61"/>
      <c r="W105" s="53"/>
      <c r="X105" s="61"/>
      <c r="Y105" s="53" t="s">
        <v>229</v>
      </c>
      <c r="Z105" s="61"/>
      <c r="AA105" s="53"/>
      <c r="AB105" s="53"/>
      <c r="AC105" s="53"/>
      <c r="AD105" s="53" t="s">
        <v>227</v>
      </c>
      <c r="AE105" s="59"/>
    </row>
    <row r="106" spans="1:31" x14ac:dyDescent="0.2">
      <c r="A106" s="57">
        <v>91</v>
      </c>
      <c r="B106" s="58" t="s">
        <v>291</v>
      </c>
      <c r="C106" s="57">
        <f t="shared" si="3"/>
        <v>9</v>
      </c>
      <c r="D106" s="57">
        <v>2</v>
      </c>
      <c r="E106" s="53"/>
      <c r="F106" s="61"/>
      <c r="G106" s="53" t="s">
        <v>90</v>
      </c>
      <c r="H106" s="61"/>
      <c r="I106" s="53" t="s">
        <v>116</v>
      </c>
      <c r="J106" s="61"/>
      <c r="K106" s="53" t="s">
        <v>106</v>
      </c>
      <c r="L106" s="61"/>
      <c r="M106" s="53" t="s">
        <v>111</v>
      </c>
      <c r="N106" s="61"/>
      <c r="O106" s="53"/>
      <c r="P106" s="61"/>
      <c r="Q106" s="53"/>
      <c r="R106" s="61"/>
      <c r="S106" s="53" t="s">
        <v>114</v>
      </c>
      <c r="T106" s="61"/>
      <c r="U106" s="53" t="s">
        <v>133</v>
      </c>
      <c r="V106" s="61"/>
      <c r="W106" s="53" t="s">
        <v>234</v>
      </c>
      <c r="X106" s="61"/>
      <c r="Y106" s="53"/>
      <c r="Z106" s="61"/>
      <c r="AA106" s="53" t="s">
        <v>228</v>
      </c>
      <c r="AB106" s="53"/>
      <c r="AC106" s="53"/>
      <c r="AD106" s="53" t="s">
        <v>227</v>
      </c>
      <c r="AE106" s="59"/>
    </row>
    <row r="107" spans="1:31" x14ac:dyDescent="0.2">
      <c r="A107" s="57">
        <v>66</v>
      </c>
      <c r="B107" s="58" t="s">
        <v>266</v>
      </c>
      <c r="C107" s="57">
        <f t="shared" si="3"/>
        <v>6</v>
      </c>
      <c r="D107" s="57">
        <v>2</v>
      </c>
      <c r="E107" s="53" t="s">
        <v>92</v>
      </c>
      <c r="F107" s="61"/>
      <c r="G107" s="53" t="s">
        <v>93</v>
      </c>
      <c r="H107" s="61"/>
      <c r="I107" s="53" t="s">
        <v>116</v>
      </c>
      <c r="J107" s="61"/>
      <c r="K107" s="53" t="s">
        <v>109</v>
      </c>
      <c r="L107" s="61"/>
      <c r="M107" s="53"/>
      <c r="N107" s="61"/>
      <c r="O107" s="53"/>
      <c r="P107" s="61"/>
      <c r="Q107" s="53"/>
      <c r="R107" s="61"/>
      <c r="S107" s="53"/>
      <c r="T107" s="61"/>
      <c r="U107" s="53" t="s">
        <v>234</v>
      </c>
      <c r="V107" s="61"/>
      <c r="W107" s="53"/>
      <c r="X107" s="61"/>
      <c r="Y107" s="53"/>
      <c r="Z107" s="61"/>
      <c r="AA107" s="53"/>
      <c r="AB107" s="53"/>
      <c r="AC107" s="53"/>
      <c r="AD107" s="53" t="s">
        <v>227</v>
      </c>
      <c r="AE107" s="59"/>
    </row>
    <row r="108" spans="1:31" x14ac:dyDescent="0.2">
      <c r="A108" s="57">
        <v>51</v>
      </c>
      <c r="B108" s="58" t="s">
        <v>286</v>
      </c>
      <c r="C108" s="57">
        <f t="shared" si="3"/>
        <v>9</v>
      </c>
      <c r="D108" s="57">
        <v>1</v>
      </c>
      <c r="E108" s="53" t="s">
        <v>90</v>
      </c>
      <c r="F108" s="61"/>
      <c r="G108" s="53"/>
      <c r="H108" s="61"/>
      <c r="I108" s="53" t="s">
        <v>143</v>
      </c>
      <c r="J108" s="61"/>
      <c r="K108" s="53" t="s">
        <v>110</v>
      </c>
      <c r="L108" s="61"/>
      <c r="M108" s="53" t="s">
        <v>106</v>
      </c>
      <c r="N108" s="61"/>
      <c r="O108" s="53"/>
      <c r="P108" s="61"/>
      <c r="Q108" s="53" t="s">
        <v>218</v>
      </c>
      <c r="R108" s="61"/>
      <c r="S108" s="53"/>
      <c r="T108" s="61"/>
      <c r="U108" s="53" t="s">
        <v>235</v>
      </c>
      <c r="V108" s="61"/>
      <c r="W108" s="53"/>
      <c r="X108" s="61"/>
      <c r="Y108" s="53" t="s">
        <v>231</v>
      </c>
      <c r="Z108" s="61"/>
      <c r="AA108" s="53" t="s">
        <v>228</v>
      </c>
      <c r="AB108" s="53"/>
      <c r="AC108" s="53"/>
      <c r="AD108" s="53" t="s">
        <v>227</v>
      </c>
      <c r="AE108" s="59"/>
    </row>
    <row r="109" spans="1:31" x14ac:dyDescent="0.2">
      <c r="A109" s="57">
        <v>86</v>
      </c>
      <c r="B109" s="58" t="s">
        <v>33</v>
      </c>
      <c r="C109" s="57">
        <f t="shared" si="3"/>
        <v>9</v>
      </c>
      <c r="D109" s="57">
        <v>1</v>
      </c>
      <c r="E109" s="53" t="s">
        <v>92</v>
      </c>
      <c r="F109" s="61"/>
      <c r="G109" s="53"/>
      <c r="H109" s="61"/>
      <c r="I109" s="53"/>
      <c r="J109" s="61"/>
      <c r="K109" s="53" t="s">
        <v>143</v>
      </c>
      <c r="L109" s="61"/>
      <c r="M109" s="53" t="s">
        <v>146</v>
      </c>
      <c r="N109" s="61"/>
      <c r="O109" s="53"/>
      <c r="P109" s="61"/>
      <c r="Q109" s="53" t="s">
        <v>98</v>
      </c>
      <c r="R109" s="61"/>
      <c r="S109" s="53" t="s">
        <v>134</v>
      </c>
      <c r="T109" s="61"/>
      <c r="U109" s="53" t="s">
        <v>133</v>
      </c>
      <c r="V109" s="61"/>
      <c r="W109" s="53"/>
      <c r="X109" s="61"/>
      <c r="Y109" s="53" t="s">
        <v>234</v>
      </c>
      <c r="Z109" s="61"/>
      <c r="AA109" s="53" t="s">
        <v>228</v>
      </c>
      <c r="AB109" s="53"/>
      <c r="AC109" s="53"/>
      <c r="AD109" s="53" t="s">
        <v>227</v>
      </c>
      <c r="AE109" s="59"/>
    </row>
    <row r="110" spans="1:31" x14ac:dyDescent="0.2">
      <c r="A110" s="57">
        <v>80</v>
      </c>
      <c r="B110" s="58" t="s">
        <v>46</v>
      </c>
      <c r="C110" s="57">
        <f t="shared" si="3"/>
        <v>8</v>
      </c>
      <c r="D110" s="57">
        <v>1</v>
      </c>
      <c r="E110" s="53" t="s">
        <v>92</v>
      </c>
      <c r="F110" s="61"/>
      <c r="G110" s="53"/>
      <c r="H110" s="61"/>
      <c r="I110" s="53" t="s">
        <v>116</v>
      </c>
      <c r="J110" s="61"/>
      <c r="K110" s="53"/>
      <c r="L110" s="61"/>
      <c r="M110" s="53" t="s">
        <v>106</v>
      </c>
      <c r="N110" s="61"/>
      <c r="O110" s="53"/>
      <c r="P110" s="61"/>
      <c r="Q110" s="53"/>
      <c r="R110" s="61"/>
      <c r="S110" s="53" t="s">
        <v>134</v>
      </c>
      <c r="T110" s="61"/>
      <c r="U110" s="53" t="s">
        <v>133</v>
      </c>
      <c r="V110" s="61"/>
      <c r="W110" s="53"/>
      <c r="X110" s="61"/>
      <c r="Y110" s="53" t="s">
        <v>234</v>
      </c>
      <c r="Z110" s="61"/>
      <c r="AA110" s="53" t="s">
        <v>228</v>
      </c>
      <c r="AB110" s="53"/>
      <c r="AC110" s="53"/>
      <c r="AD110" s="53" t="s">
        <v>227</v>
      </c>
      <c r="AE110" s="59"/>
    </row>
    <row r="111" spans="1:31" x14ac:dyDescent="0.2">
      <c r="A111" s="57">
        <v>83</v>
      </c>
      <c r="B111" s="58" t="s">
        <v>198</v>
      </c>
      <c r="C111" s="57">
        <f t="shared" si="3"/>
        <v>8</v>
      </c>
      <c r="D111" s="57">
        <v>1</v>
      </c>
      <c r="E111" s="53"/>
      <c r="F111" s="61"/>
      <c r="G111" s="53" t="s">
        <v>93</v>
      </c>
      <c r="H111" s="61"/>
      <c r="I111" s="53" t="s">
        <v>110</v>
      </c>
      <c r="J111" s="61"/>
      <c r="K111" s="53" t="s">
        <v>145</v>
      </c>
      <c r="L111" s="61"/>
      <c r="M111" s="53" t="s">
        <v>106</v>
      </c>
      <c r="N111" s="61"/>
      <c r="O111" s="53"/>
      <c r="P111" s="61"/>
      <c r="Q111" s="53" t="s">
        <v>223</v>
      </c>
      <c r="R111" s="61"/>
      <c r="S111" s="53" t="s">
        <v>114</v>
      </c>
      <c r="T111" s="61"/>
      <c r="U111" s="53" t="s">
        <v>236</v>
      </c>
      <c r="V111" s="61"/>
      <c r="W111" s="53"/>
      <c r="X111" s="61"/>
      <c r="Y111" s="53"/>
      <c r="Z111" s="61"/>
      <c r="AA111" s="53"/>
      <c r="AB111" s="53"/>
      <c r="AC111" s="53" t="s">
        <v>226</v>
      </c>
      <c r="AD111" s="53"/>
      <c r="AE111" s="59"/>
    </row>
  </sheetData>
  <sortState xmlns:xlrd2="http://schemas.microsoft.com/office/spreadsheetml/2017/richdata2" ref="A2:AH30">
    <sortCondition descending="1" ref="D2:D30"/>
    <sortCondition descending="1" ref="C2:C30"/>
    <sortCondition ref="B2:B30"/>
  </sortState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A8B4-C578-4919-8FAA-CBD11D167D7F}">
  <sheetPr>
    <tabColor theme="3" tint="-0.499984740745262"/>
  </sheetPr>
  <dimension ref="C1:K18"/>
  <sheetViews>
    <sheetView showGridLines="0" workbookViewId="0">
      <selection activeCell="G16" sqref="G16"/>
    </sheetView>
  </sheetViews>
  <sheetFormatPr defaultColWidth="29.140625" defaultRowHeight="15.75" x14ac:dyDescent="0.25"/>
  <cols>
    <col min="1" max="2" width="3.5703125" style="135" customWidth="1"/>
    <col min="3" max="3" width="7.5703125" style="132" customWidth="1"/>
    <col min="4" max="4" width="21.85546875" style="132" customWidth="1"/>
    <col min="5" max="5" width="15.85546875" style="133" customWidth="1"/>
    <col min="6" max="7" width="14.140625" style="134" customWidth="1"/>
    <col min="8" max="8" width="15.140625" style="132" customWidth="1"/>
    <col min="9" max="9" width="5.140625" style="135" customWidth="1"/>
    <col min="10" max="16384" width="29.140625" style="135"/>
  </cols>
  <sheetData>
    <row r="1" spans="3:11" ht="16.5" thickBot="1" x14ac:dyDescent="0.3"/>
    <row r="2" spans="3:11" s="155" customFormat="1" ht="36" customHeight="1" thickBot="1" x14ac:dyDescent="0.3">
      <c r="C2" s="136" t="s">
        <v>301</v>
      </c>
      <c r="D2" s="156" t="s">
        <v>430</v>
      </c>
      <c r="E2" s="137" t="s">
        <v>426</v>
      </c>
      <c r="F2" s="137" t="s">
        <v>427</v>
      </c>
      <c r="G2" s="137" t="s">
        <v>428</v>
      </c>
      <c r="H2" s="138" t="s">
        <v>429</v>
      </c>
    </row>
    <row r="3" spans="3:11" ht="17.25" customHeight="1" x14ac:dyDescent="0.25">
      <c r="C3" s="139">
        <v>1</v>
      </c>
      <c r="D3" s="140" t="s">
        <v>37</v>
      </c>
      <c r="E3" s="141">
        <v>6835700</v>
      </c>
      <c r="F3" s="142">
        <v>0</v>
      </c>
      <c r="G3" s="142">
        <v>0</v>
      </c>
      <c r="H3" s="143">
        <v>10000</v>
      </c>
      <c r="K3" s="144"/>
    </row>
    <row r="4" spans="3:11" ht="17.25" customHeight="1" x14ac:dyDescent="0.25">
      <c r="C4" s="145">
        <v>2</v>
      </c>
      <c r="D4" s="146" t="s">
        <v>368</v>
      </c>
      <c r="E4" s="147">
        <v>6362100</v>
      </c>
      <c r="F4" s="148">
        <f>E3-E4</f>
        <v>473600</v>
      </c>
      <c r="G4" s="148">
        <f>$E$3-E4</f>
        <v>473600</v>
      </c>
      <c r="H4" s="149">
        <v>7000</v>
      </c>
      <c r="K4" s="144"/>
    </row>
    <row r="5" spans="3:11" ht="17.25" customHeight="1" x14ac:dyDescent="0.25">
      <c r="C5" s="145">
        <v>3</v>
      </c>
      <c r="D5" s="146" t="s">
        <v>213</v>
      </c>
      <c r="E5" s="147">
        <v>6346100</v>
      </c>
      <c r="F5" s="148">
        <f t="shared" ref="F5:F16" si="0">E4-E5</f>
        <v>16000</v>
      </c>
      <c r="G5" s="148">
        <f t="shared" ref="G5:G17" si="1">$E$3-E5</f>
        <v>489600</v>
      </c>
      <c r="H5" s="149">
        <v>6000</v>
      </c>
      <c r="K5" s="144"/>
    </row>
    <row r="6" spans="3:11" ht="17.25" customHeight="1" x14ac:dyDescent="0.25">
      <c r="C6" s="139">
        <v>4</v>
      </c>
      <c r="D6" s="146" t="s">
        <v>392</v>
      </c>
      <c r="E6" s="147">
        <v>6061860</v>
      </c>
      <c r="F6" s="148">
        <f t="shared" si="0"/>
        <v>284240</v>
      </c>
      <c r="G6" s="148">
        <f t="shared" si="1"/>
        <v>773840</v>
      </c>
      <c r="H6" s="149">
        <v>5000</v>
      </c>
      <c r="K6" s="144"/>
    </row>
    <row r="7" spans="3:11" ht="17.25" customHeight="1" x14ac:dyDescent="0.25">
      <c r="C7" s="145">
        <v>5</v>
      </c>
      <c r="D7" s="146" t="s">
        <v>274</v>
      </c>
      <c r="E7" s="147">
        <v>5859200</v>
      </c>
      <c r="F7" s="148">
        <f t="shared" si="0"/>
        <v>202660</v>
      </c>
      <c r="G7" s="148">
        <f t="shared" si="1"/>
        <v>976500</v>
      </c>
      <c r="H7" s="149">
        <v>4500</v>
      </c>
      <c r="K7" s="144"/>
    </row>
    <row r="8" spans="3:11" ht="17.25" customHeight="1" x14ac:dyDescent="0.25">
      <c r="C8" s="145">
        <v>6</v>
      </c>
      <c r="D8" s="146" t="s">
        <v>151</v>
      </c>
      <c r="E8" s="147">
        <v>5858960</v>
      </c>
      <c r="F8" s="148">
        <f t="shared" si="0"/>
        <v>240</v>
      </c>
      <c r="G8" s="148">
        <f t="shared" si="1"/>
        <v>976740</v>
      </c>
      <c r="H8" s="149">
        <v>4000</v>
      </c>
      <c r="K8" s="144"/>
    </row>
    <row r="9" spans="3:11" ht="17.25" customHeight="1" x14ac:dyDescent="0.25">
      <c r="C9" s="139">
        <v>7</v>
      </c>
      <c r="D9" s="146" t="s">
        <v>22</v>
      </c>
      <c r="E9" s="147">
        <v>5744900</v>
      </c>
      <c r="F9" s="148">
        <f t="shared" si="0"/>
        <v>114060</v>
      </c>
      <c r="G9" s="148">
        <f t="shared" si="1"/>
        <v>1090800</v>
      </c>
      <c r="H9" s="149">
        <v>3700</v>
      </c>
      <c r="K9" s="144"/>
    </row>
    <row r="10" spans="3:11" ht="17.25" customHeight="1" x14ac:dyDescent="0.25">
      <c r="C10" s="145">
        <v>8</v>
      </c>
      <c r="D10" s="146" t="s">
        <v>135</v>
      </c>
      <c r="E10" s="147">
        <v>5744000</v>
      </c>
      <c r="F10" s="148">
        <f t="shared" si="0"/>
        <v>900</v>
      </c>
      <c r="G10" s="148">
        <f t="shared" si="1"/>
        <v>1091700</v>
      </c>
      <c r="H10" s="149">
        <v>3500</v>
      </c>
      <c r="K10" s="144"/>
    </row>
    <row r="11" spans="3:11" ht="17.25" customHeight="1" x14ac:dyDescent="0.25">
      <c r="C11" s="145">
        <v>9</v>
      </c>
      <c r="D11" s="146" t="s">
        <v>195</v>
      </c>
      <c r="E11" s="147">
        <v>5647160</v>
      </c>
      <c r="F11" s="148">
        <f t="shared" si="0"/>
        <v>96840</v>
      </c>
      <c r="G11" s="148">
        <f t="shared" si="1"/>
        <v>1188540</v>
      </c>
      <c r="H11" s="149">
        <v>3500</v>
      </c>
      <c r="K11" s="144"/>
    </row>
    <row r="12" spans="3:11" ht="17.25" customHeight="1" x14ac:dyDescent="0.25">
      <c r="C12" s="139">
        <v>10</v>
      </c>
      <c r="D12" s="146" t="s">
        <v>282</v>
      </c>
      <c r="E12" s="147">
        <v>5637200</v>
      </c>
      <c r="F12" s="148">
        <f t="shared" si="0"/>
        <v>9960</v>
      </c>
      <c r="G12" s="148">
        <f t="shared" si="1"/>
        <v>1198500</v>
      </c>
      <c r="H12" s="149">
        <v>3500</v>
      </c>
      <c r="K12" s="144"/>
    </row>
    <row r="13" spans="3:11" ht="17.25" customHeight="1" x14ac:dyDescent="0.25">
      <c r="C13" s="145">
        <v>11</v>
      </c>
      <c r="D13" s="146" t="s">
        <v>378</v>
      </c>
      <c r="E13" s="147">
        <v>5585900</v>
      </c>
      <c r="F13" s="148">
        <f t="shared" si="0"/>
        <v>51300</v>
      </c>
      <c r="G13" s="148">
        <f t="shared" si="1"/>
        <v>1249800</v>
      </c>
      <c r="H13" s="149">
        <v>2350</v>
      </c>
      <c r="K13" s="144"/>
    </row>
    <row r="14" spans="3:11" ht="17.25" customHeight="1" x14ac:dyDescent="0.25">
      <c r="C14" s="145">
        <v>12</v>
      </c>
      <c r="D14" s="146" t="s">
        <v>214</v>
      </c>
      <c r="E14" s="147">
        <v>5577800</v>
      </c>
      <c r="F14" s="148">
        <f t="shared" si="0"/>
        <v>8100</v>
      </c>
      <c r="G14" s="148">
        <f t="shared" si="1"/>
        <v>1257900</v>
      </c>
      <c r="H14" s="149">
        <v>2350</v>
      </c>
      <c r="K14" s="144"/>
    </row>
    <row r="15" spans="3:11" ht="17.25" customHeight="1" x14ac:dyDescent="0.25">
      <c r="C15" s="139">
        <v>13</v>
      </c>
      <c r="D15" s="146" t="s">
        <v>59</v>
      </c>
      <c r="E15" s="147">
        <v>5548700</v>
      </c>
      <c r="F15" s="148">
        <f t="shared" si="0"/>
        <v>29100</v>
      </c>
      <c r="G15" s="148">
        <f t="shared" si="1"/>
        <v>1287000</v>
      </c>
      <c r="H15" s="149">
        <v>2350</v>
      </c>
      <c r="K15" s="144"/>
    </row>
    <row r="16" spans="3:11" ht="17.25" customHeight="1" x14ac:dyDescent="0.25">
      <c r="C16" s="145">
        <v>14</v>
      </c>
      <c r="D16" s="146" t="s">
        <v>385</v>
      </c>
      <c r="E16" s="147">
        <v>5470700</v>
      </c>
      <c r="F16" s="148">
        <f t="shared" si="0"/>
        <v>78000</v>
      </c>
      <c r="G16" s="148">
        <f t="shared" si="1"/>
        <v>1365000</v>
      </c>
      <c r="H16" s="149">
        <v>2350</v>
      </c>
      <c r="K16" s="144"/>
    </row>
    <row r="17" spans="3:11" ht="17.25" customHeight="1" thickBot="1" x14ac:dyDescent="0.3">
      <c r="C17" s="150">
        <v>15</v>
      </c>
      <c r="D17" s="151" t="s">
        <v>205</v>
      </c>
      <c r="E17" s="152">
        <v>5469300</v>
      </c>
      <c r="F17" s="153">
        <f>E16-E17</f>
        <v>1400</v>
      </c>
      <c r="G17" s="153">
        <f t="shared" si="1"/>
        <v>1366400</v>
      </c>
      <c r="H17" s="154">
        <v>2350</v>
      </c>
      <c r="K17" s="144"/>
    </row>
    <row r="18" spans="3:11" x14ac:dyDescent="0.25">
      <c r="K18" s="1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E3594-F436-4BCC-A845-84CAD3B54615}">
  <sheetPr>
    <tabColor theme="3" tint="-0.499984740745262"/>
  </sheetPr>
  <dimension ref="A1:C139"/>
  <sheetViews>
    <sheetView showGridLines="0" workbookViewId="0">
      <selection activeCell="F28" sqref="F28"/>
    </sheetView>
  </sheetViews>
  <sheetFormatPr defaultColWidth="21.7109375" defaultRowHeight="13.5" x14ac:dyDescent="0.25"/>
  <cols>
    <col min="1" max="1" width="21.28515625" style="76" customWidth="1"/>
    <col min="2" max="2" width="10.42578125" style="77" customWidth="1"/>
    <col min="3" max="3" width="28" style="78" customWidth="1"/>
    <col min="4" max="4" width="2.28515625" style="76" customWidth="1"/>
    <col min="5" max="16384" width="21.7109375" style="76"/>
  </cols>
  <sheetData>
    <row r="1" spans="1:3" ht="14.25" thickBot="1" x14ac:dyDescent="0.3">
      <c r="A1" s="83" t="s">
        <v>217</v>
      </c>
      <c r="B1" s="84" t="s">
        <v>7</v>
      </c>
      <c r="C1" s="85" t="s">
        <v>12</v>
      </c>
    </row>
    <row r="2" spans="1:3" ht="14.25" thickTop="1" x14ac:dyDescent="0.25">
      <c r="A2" s="79" t="s">
        <v>92</v>
      </c>
      <c r="B2" s="74">
        <v>1</v>
      </c>
      <c r="C2" s="75">
        <v>3240000</v>
      </c>
    </row>
    <row r="3" spans="1:3" x14ac:dyDescent="0.25">
      <c r="A3" s="81" t="s">
        <v>307</v>
      </c>
      <c r="B3" s="82" t="s">
        <v>409</v>
      </c>
      <c r="C3" s="75">
        <v>1584000</v>
      </c>
    </row>
    <row r="4" spans="1:3" x14ac:dyDescent="0.25">
      <c r="A4" s="79" t="s">
        <v>88</v>
      </c>
      <c r="B4" s="74" t="s">
        <v>409</v>
      </c>
      <c r="C4" s="75">
        <v>1584000</v>
      </c>
    </row>
    <row r="5" spans="1:3" x14ac:dyDescent="0.25">
      <c r="A5" s="79" t="s">
        <v>101</v>
      </c>
      <c r="B5" s="74" t="s">
        <v>410</v>
      </c>
      <c r="C5" s="75">
        <v>744000</v>
      </c>
    </row>
    <row r="6" spans="1:3" x14ac:dyDescent="0.25">
      <c r="A6" s="79" t="s">
        <v>94</v>
      </c>
      <c r="B6" s="74" t="s">
        <v>410</v>
      </c>
      <c r="C6" s="75">
        <v>744000</v>
      </c>
    </row>
    <row r="7" spans="1:3" x14ac:dyDescent="0.25">
      <c r="A7" s="79" t="s">
        <v>234</v>
      </c>
      <c r="B7" s="74" t="s">
        <v>410</v>
      </c>
      <c r="C7" s="75">
        <v>744000</v>
      </c>
    </row>
    <row r="8" spans="1:3" x14ac:dyDescent="0.25">
      <c r="A8" s="79" t="s">
        <v>230</v>
      </c>
      <c r="B8" s="74" t="s">
        <v>411</v>
      </c>
      <c r="C8" s="75">
        <v>580500</v>
      </c>
    </row>
    <row r="9" spans="1:3" x14ac:dyDescent="0.25">
      <c r="A9" s="73" t="s">
        <v>145</v>
      </c>
      <c r="B9" s="74" t="s">
        <v>411</v>
      </c>
      <c r="C9" s="75">
        <v>580500</v>
      </c>
    </row>
    <row r="10" spans="1:3" x14ac:dyDescent="0.25">
      <c r="A10" s="79" t="s">
        <v>308</v>
      </c>
      <c r="B10" s="74">
        <v>9</v>
      </c>
      <c r="C10" s="75">
        <v>522000</v>
      </c>
    </row>
    <row r="11" spans="1:3" x14ac:dyDescent="0.25">
      <c r="A11" s="79" t="s">
        <v>105</v>
      </c>
      <c r="B11" s="74" t="s">
        <v>412</v>
      </c>
      <c r="C11" s="75">
        <v>432000</v>
      </c>
    </row>
    <row r="12" spans="1:3" x14ac:dyDescent="0.25">
      <c r="A12" s="79" t="s">
        <v>107</v>
      </c>
      <c r="B12" s="74" t="s">
        <v>412</v>
      </c>
      <c r="C12" s="75">
        <v>432000</v>
      </c>
    </row>
    <row r="13" spans="1:3" x14ac:dyDescent="0.25">
      <c r="A13" s="73" t="s">
        <v>96</v>
      </c>
      <c r="B13" s="74" t="s">
        <v>412</v>
      </c>
      <c r="C13" s="75">
        <v>432000</v>
      </c>
    </row>
    <row r="14" spans="1:3" x14ac:dyDescent="0.25">
      <c r="A14" s="73" t="s">
        <v>90</v>
      </c>
      <c r="B14" s="74" t="s">
        <v>412</v>
      </c>
      <c r="C14" s="75">
        <v>432000</v>
      </c>
    </row>
    <row r="15" spans="1:3" x14ac:dyDescent="0.25">
      <c r="A15" s="79" t="s">
        <v>99</v>
      </c>
      <c r="B15" s="74" t="s">
        <v>413</v>
      </c>
      <c r="C15" s="75">
        <v>333000</v>
      </c>
    </row>
    <row r="16" spans="1:3" x14ac:dyDescent="0.25">
      <c r="A16" s="73" t="s">
        <v>106</v>
      </c>
      <c r="B16" s="74" t="s">
        <v>413</v>
      </c>
      <c r="C16" s="75">
        <v>333000</v>
      </c>
    </row>
    <row r="17" spans="1:3" x14ac:dyDescent="0.25">
      <c r="A17" s="79" t="s">
        <v>309</v>
      </c>
      <c r="B17" s="74" t="s">
        <v>414</v>
      </c>
      <c r="C17" s="75">
        <v>261000</v>
      </c>
    </row>
    <row r="18" spans="1:3" x14ac:dyDescent="0.25">
      <c r="A18" s="73" t="s">
        <v>356</v>
      </c>
      <c r="B18" s="74" t="s">
        <v>414</v>
      </c>
      <c r="C18" s="75">
        <v>261000</v>
      </c>
    </row>
    <row r="19" spans="1:3" x14ac:dyDescent="0.25">
      <c r="A19" s="73" t="s">
        <v>303</v>
      </c>
      <c r="B19" s="74" t="s">
        <v>414</v>
      </c>
      <c r="C19" s="75">
        <v>261000</v>
      </c>
    </row>
    <row r="20" spans="1:3" x14ac:dyDescent="0.25">
      <c r="A20" s="79" t="s">
        <v>123</v>
      </c>
      <c r="B20" s="74" t="s">
        <v>414</v>
      </c>
      <c r="C20" s="75">
        <v>261000</v>
      </c>
    </row>
    <row r="21" spans="1:3" x14ac:dyDescent="0.25">
      <c r="A21" s="73" t="s">
        <v>102</v>
      </c>
      <c r="B21" s="74" t="s">
        <v>414</v>
      </c>
      <c r="C21" s="75">
        <v>261000</v>
      </c>
    </row>
    <row r="22" spans="1:3" x14ac:dyDescent="0.25">
      <c r="A22" s="73" t="s">
        <v>329</v>
      </c>
      <c r="B22" s="74" t="s">
        <v>414</v>
      </c>
      <c r="C22" s="75">
        <v>200000</v>
      </c>
    </row>
    <row r="23" spans="1:3" x14ac:dyDescent="0.25">
      <c r="A23" s="73" t="s">
        <v>100</v>
      </c>
      <c r="B23" s="74" t="s">
        <v>414</v>
      </c>
      <c r="C23" s="75">
        <v>261000</v>
      </c>
    </row>
    <row r="24" spans="1:3" x14ac:dyDescent="0.25">
      <c r="A24" s="79" t="s">
        <v>304</v>
      </c>
      <c r="B24" s="74" t="s">
        <v>415</v>
      </c>
      <c r="C24" s="75">
        <v>187200</v>
      </c>
    </row>
    <row r="25" spans="1:3" x14ac:dyDescent="0.25">
      <c r="A25" s="73" t="s">
        <v>313</v>
      </c>
      <c r="B25" s="74" t="s">
        <v>415</v>
      </c>
      <c r="C25" s="75">
        <v>187200</v>
      </c>
    </row>
    <row r="26" spans="1:3" x14ac:dyDescent="0.25">
      <c r="A26" s="79" t="s">
        <v>316</v>
      </c>
      <c r="B26" s="74" t="s">
        <v>415</v>
      </c>
      <c r="C26" s="75">
        <v>187200</v>
      </c>
    </row>
    <row r="27" spans="1:3" x14ac:dyDescent="0.25">
      <c r="A27" s="79" t="s">
        <v>110</v>
      </c>
      <c r="B27" s="74" t="s">
        <v>416</v>
      </c>
      <c r="C27" s="75">
        <v>147000</v>
      </c>
    </row>
    <row r="28" spans="1:3" x14ac:dyDescent="0.25">
      <c r="A28" s="73" t="s">
        <v>319</v>
      </c>
      <c r="B28" s="74" t="s">
        <v>416</v>
      </c>
      <c r="C28" s="75">
        <v>147000</v>
      </c>
    </row>
    <row r="29" spans="1:3" x14ac:dyDescent="0.25">
      <c r="A29" s="73" t="s">
        <v>318</v>
      </c>
      <c r="B29" s="74" t="s">
        <v>416</v>
      </c>
      <c r="C29" s="75">
        <v>147000</v>
      </c>
    </row>
    <row r="30" spans="1:3" x14ac:dyDescent="0.25">
      <c r="A30" s="79" t="s">
        <v>124</v>
      </c>
      <c r="B30" s="74" t="s">
        <v>417</v>
      </c>
      <c r="C30" s="75">
        <v>125100</v>
      </c>
    </row>
    <row r="31" spans="1:3" x14ac:dyDescent="0.25">
      <c r="A31" s="73" t="s">
        <v>220</v>
      </c>
      <c r="B31" s="74" t="s">
        <v>417</v>
      </c>
      <c r="C31" s="75">
        <v>125100</v>
      </c>
    </row>
    <row r="32" spans="1:3" x14ac:dyDescent="0.25">
      <c r="A32" s="73" t="s">
        <v>231</v>
      </c>
      <c r="B32" s="74" t="s">
        <v>417</v>
      </c>
      <c r="C32" s="75">
        <v>125100</v>
      </c>
    </row>
    <row r="33" spans="1:3" x14ac:dyDescent="0.25">
      <c r="A33" s="73" t="s">
        <v>147</v>
      </c>
      <c r="B33" s="74" t="s">
        <v>417</v>
      </c>
      <c r="C33" s="75">
        <v>125100</v>
      </c>
    </row>
    <row r="34" spans="1:3" x14ac:dyDescent="0.25">
      <c r="A34" s="73" t="s">
        <v>109</v>
      </c>
      <c r="B34" s="74">
        <v>33</v>
      </c>
      <c r="C34" s="75">
        <v>111600</v>
      </c>
    </row>
    <row r="35" spans="1:3" x14ac:dyDescent="0.25">
      <c r="A35" s="79" t="s">
        <v>111</v>
      </c>
      <c r="B35" s="74" t="s">
        <v>418</v>
      </c>
      <c r="C35" s="75">
        <v>97200</v>
      </c>
    </row>
    <row r="36" spans="1:3" x14ac:dyDescent="0.25">
      <c r="A36" s="73" t="s">
        <v>116</v>
      </c>
      <c r="B36" s="74" t="s">
        <v>418</v>
      </c>
      <c r="C36" s="75">
        <v>97200</v>
      </c>
    </row>
    <row r="37" spans="1:3" x14ac:dyDescent="0.25">
      <c r="A37" s="73" t="s">
        <v>125</v>
      </c>
      <c r="B37" s="74" t="s">
        <v>418</v>
      </c>
      <c r="C37" s="75">
        <v>97200</v>
      </c>
    </row>
    <row r="38" spans="1:3" x14ac:dyDescent="0.25">
      <c r="A38" s="73" t="s">
        <v>223</v>
      </c>
      <c r="B38" s="74" t="s">
        <v>418</v>
      </c>
      <c r="C38" s="75">
        <v>97200</v>
      </c>
    </row>
    <row r="39" spans="1:3" x14ac:dyDescent="0.25">
      <c r="A39" s="73" t="s">
        <v>315</v>
      </c>
      <c r="B39" s="74" t="s">
        <v>418</v>
      </c>
      <c r="C39" s="75">
        <v>97200</v>
      </c>
    </row>
    <row r="40" spans="1:3" x14ac:dyDescent="0.25">
      <c r="A40" s="73" t="s">
        <v>320</v>
      </c>
      <c r="B40" s="74" t="s">
        <v>419</v>
      </c>
      <c r="C40" s="75">
        <v>79200</v>
      </c>
    </row>
    <row r="41" spans="1:3" x14ac:dyDescent="0.25">
      <c r="A41" s="73" t="s">
        <v>113</v>
      </c>
      <c r="B41" s="74" t="s">
        <v>419</v>
      </c>
      <c r="C41" s="75">
        <v>79200</v>
      </c>
    </row>
    <row r="42" spans="1:3" x14ac:dyDescent="0.25">
      <c r="A42" s="73" t="s">
        <v>97</v>
      </c>
      <c r="B42" s="74" t="s">
        <v>419</v>
      </c>
      <c r="C42" s="75">
        <v>79200</v>
      </c>
    </row>
    <row r="43" spans="1:3" x14ac:dyDescent="0.25">
      <c r="A43" s="73" t="s">
        <v>302</v>
      </c>
      <c r="B43" s="74" t="s">
        <v>419</v>
      </c>
      <c r="C43" s="75">
        <v>79200</v>
      </c>
    </row>
    <row r="44" spans="1:3" x14ac:dyDescent="0.25">
      <c r="A44" s="73" t="s">
        <v>134</v>
      </c>
      <c r="B44" s="74" t="s">
        <v>420</v>
      </c>
      <c r="C44" s="75">
        <v>66600</v>
      </c>
    </row>
    <row r="45" spans="1:3" x14ac:dyDescent="0.25">
      <c r="A45" s="79" t="s">
        <v>314</v>
      </c>
      <c r="B45" s="74" t="s">
        <v>420</v>
      </c>
      <c r="C45" s="75">
        <v>66600</v>
      </c>
    </row>
    <row r="46" spans="1:3" x14ac:dyDescent="0.25">
      <c r="A46" s="73" t="s">
        <v>306</v>
      </c>
      <c r="B46" s="74" t="s">
        <v>420</v>
      </c>
      <c r="C46" s="75">
        <v>66600</v>
      </c>
    </row>
    <row r="47" spans="1:3" x14ac:dyDescent="0.25">
      <c r="A47" s="73" t="s">
        <v>235</v>
      </c>
      <c r="B47" s="74" t="s">
        <v>421</v>
      </c>
      <c r="C47" s="75">
        <v>57600</v>
      </c>
    </row>
    <row r="48" spans="1:3" x14ac:dyDescent="0.25">
      <c r="A48" s="73" t="s">
        <v>222</v>
      </c>
      <c r="B48" s="74" t="s">
        <v>421</v>
      </c>
      <c r="C48" s="75">
        <v>57600</v>
      </c>
    </row>
    <row r="49" spans="1:3" x14ac:dyDescent="0.25">
      <c r="A49" s="73" t="s">
        <v>224</v>
      </c>
      <c r="B49" s="74" t="s">
        <v>422</v>
      </c>
      <c r="C49" s="75">
        <v>50760</v>
      </c>
    </row>
    <row r="50" spans="1:3" x14ac:dyDescent="0.25">
      <c r="A50" s="79" t="s">
        <v>91</v>
      </c>
      <c r="B50" s="74" t="s">
        <v>422</v>
      </c>
      <c r="C50" s="75">
        <v>50760</v>
      </c>
    </row>
    <row r="51" spans="1:3" x14ac:dyDescent="0.25">
      <c r="A51" s="73" t="s">
        <v>117</v>
      </c>
      <c r="B51" s="74" t="s">
        <v>423</v>
      </c>
      <c r="C51" s="75">
        <v>46080</v>
      </c>
    </row>
    <row r="52" spans="1:3" x14ac:dyDescent="0.25">
      <c r="A52" s="79" t="s">
        <v>127</v>
      </c>
      <c r="B52" s="74" t="s">
        <v>423</v>
      </c>
      <c r="C52" s="75">
        <v>46080</v>
      </c>
    </row>
    <row r="53" spans="1:3" x14ac:dyDescent="0.25">
      <c r="A53" s="73" t="s">
        <v>114</v>
      </c>
      <c r="B53" s="74">
        <v>52</v>
      </c>
      <c r="C53" s="75">
        <v>44280</v>
      </c>
    </row>
    <row r="54" spans="1:3" x14ac:dyDescent="0.25">
      <c r="A54" s="73" t="s">
        <v>305</v>
      </c>
      <c r="B54" s="74">
        <v>53</v>
      </c>
      <c r="C54" s="75">
        <v>43200</v>
      </c>
    </row>
    <row r="55" spans="1:3" x14ac:dyDescent="0.25">
      <c r="A55" s="79"/>
      <c r="B55" s="74"/>
      <c r="C55" s="75"/>
    </row>
    <row r="56" spans="1:3" x14ac:dyDescent="0.25">
      <c r="A56" s="79"/>
      <c r="B56" s="74"/>
      <c r="C56" s="75"/>
    </row>
    <row r="57" spans="1:3" x14ac:dyDescent="0.25">
      <c r="A57" s="80"/>
      <c r="B57" s="74"/>
      <c r="C57" s="75"/>
    </row>
    <row r="58" spans="1:3" x14ac:dyDescent="0.25">
      <c r="A58" s="73"/>
      <c r="B58" s="74"/>
      <c r="C58" s="75"/>
    </row>
    <row r="59" spans="1:3" x14ac:dyDescent="0.25">
      <c r="A59" s="73"/>
      <c r="B59" s="74"/>
      <c r="C59" s="75"/>
    </row>
    <row r="60" spans="1:3" x14ac:dyDescent="0.25">
      <c r="A60" s="73"/>
      <c r="B60" s="74"/>
      <c r="C60" s="75"/>
    </row>
    <row r="61" spans="1:3" x14ac:dyDescent="0.25">
      <c r="A61" s="73"/>
      <c r="B61" s="74"/>
      <c r="C61" s="75"/>
    </row>
    <row r="62" spans="1:3" x14ac:dyDescent="0.25">
      <c r="A62" s="73"/>
      <c r="B62" s="74"/>
      <c r="C62" s="75"/>
    </row>
    <row r="63" spans="1:3" x14ac:dyDescent="0.25">
      <c r="A63" s="73"/>
      <c r="B63" s="74"/>
      <c r="C63" s="75"/>
    </row>
    <row r="64" spans="1:3" x14ac:dyDescent="0.25">
      <c r="A64" s="73"/>
      <c r="B64" s="74"/>
      <c r="C64" s="75"/>
    </row>
    <row r="65" spans="1:3" x14ac:dyDescent="0.25">
      <c r="A65" s="73"/>
      <c r="B65" s="74"/>
      <c r="C65" s="75"/>
    </row>
    <row r="66" spans="1:3" x14ac:dyDescent="0.25">
      <c r="A66" s="73"/>
      <c r="B66" s="74"/>
      <c r="C66" s="75"/>
    </row>
    <row r="67" spans="1:3" x14ac:dyDescent="0.25">
      <c r="A67" s="73"/>
      <c r="B67" s="74"/>
      <c r="C67" s="75"/>
    </row>
    <row r="68" spans="1:3" x14ac:dyDescent="0.25">
      <c r="A68" s="73"/>
      <c r="B68" s="74"/>
      <c r="C68" s="75"/>
    </row>
    <row r="69" spans="1:3" x14ac:dyDescent="0.25">
      <c r="A69" s="73"/>
      <c r="B69" s="74"/>
      <c r="C69" s="75"/>
    </row>
    <row r="70" spans="1:3" x14ac:dyDescent="0.25">
      <c r="A70" s="73"/>
      <c r="B70" s="74"/>
      <c r="C70" s="75"/>
    </row>
    <row r="71" spans="1:3" x14ac:dyDescent="0.25">
      <c r="A71" s="73"/>
      <c r="B71" s="74"/>
      <c r="C71" s="75"/>
    </row>
    <row r="72" spans="1:3" x14ac:dyDescent="0.25">
      <c r="A72" s="73"/>
      <c r="B72" s="74"/>
      <c r="C72" s="75"/>
    </row>
    <row r="73" spans="1:3" x14ac:dyDescent="0.25">
      <c r="A73" s="73"/>
      <c r="B73" s="74"/>
      <c r="C73" s="75"/>
    </row>
    <row r="74" spans="1:3" x14ac:dyDescent="0.25">
      <c r="A74" s="73"/>
      <c r="B74" s="74"/>
      <c r="C74" s="75"/>
    </row>
    <row r="75" spans="1:3" x14ac:dyDescent="0.25">
      <c r="A75" s="73"/>
      <c r="B75" s="74"/>
      <c r="C75" s="75"/>
    </row>
    <row r="76" spans="1:3" x14ac:dyDescent="0.25">
      <c r="A76" s="73"/>
      <c r="B76" s="74"/>
      <c r="C76" s="75"/>
    </row>
    <row r="77" spans="1:3" x14ac:dyDescent="0.25">
      <c r="A77" s="73"/>
      <c r="B77" s="74"/>
      <c r="C77" s="75"/>
    </row>
    <row r="78" spans="1:3" x14ac:dyDescent="0.25">
      <c r="A78" s="73"/>
      <c r="B78" s="74"/>
      <c r="C78" s="75"/>
    </row>
    <row r="79" spans="1:3" x14ac:dyDescent="0.25">
      <c r="A79" s="73"/>
      <c r="B79" s="74"/>
      <c r="C79" s="75"/>
    </row>
    <row r="80" spans="1:3" x14ac:dyDescent="0.25">
      <c r="A80" s="73"/>
      <c r="B80" s="74"/>
      <c r="C80" s="75"/>
    </row>
    <row r="81" spans="1:3" x14ac:dyDescent="0.25">
      <c r="A81" s="73"/>
      <c r="B81" s="74"/>
      <c r="C81" s="75"/>
    </row>
    <row r="82" spans="1:3" x14ac:dyDescent="0.25">
      <c r="A82" s="73"/>
      <c r="B82" s="74"/>
      <c r="C82" s="75"/>
    </row>
    <row r="83" spans="1:3" x14ac:dyDescent="0.25">
      <c r="A83" s="73"/>
      <c r="B83" s="74"/>
      <c r="C83" s="75"/>
    </row>
    <row r="84" spans="1:3" x14ac:dyDescent="0.25">
      <c r="A84" s="73"/>
      <c r="B84" s="74"/>
      <c r="C84" s="75"/>
    </row>
    <row r="85" spans="1:3" x14ac:dyDescent="0.25">
      <c r="A85" s="129" t="s">
        <v>321</v>
      </c>
      <c r="B85" s="74"/>
      <c r="C85" s="75">
        <v>0</v>
      </c>
    </row>
    <row r="86" spans="1:3" x14ac:dyDescent="0.25">
      <c r="A86" s="129" t="s">
        <v>311</v>
      </c>
      <c r="B86" s="74"/>
      <c r="C86" s="75">
        <v>0</v>
      </c>
    </row>
    <row r="87" spans="1:3" x14ac:dyDescent="0.25">
      <c r="A87" s="129" t="s">
        <v>323</v>
      </c>
      <c r="B87" s="74"/>
      <c r="C87" s="75">
        <v>0</v>
      </c>
    </row>
    <row r="88" spans="1:3" x14ac:dyDescent="0.25">
      <c r="A88" s="130" t="s">
        <v>312</v>
      </c>
      <c r="B88" s="74"/>
      <c r="C88" s="75">
        <v>0</v>
      </c>
    </row>
    <row r="89" spans="1:3" x14ac:dyDescent="0.25">
      <c r="A89" s="130" t="s">
        <v>405</v>
      </c>
      <c r="B89" s="74"/>
      <c r="C89" s="75">
        <v>0</v>
      </c>
    </row>
    <row r="90" spans="1:3" x14ac:dyDescent="0.25">
      <c r="A90" s="129" t="s">
        <v>401</v>
      </c>
      <c r="B90" s="74"/>
      <c r="C90" s="75">
        <v>0</v>
      </c>
    </row>
    <row r="91" spans="1:3" x14ac:dyDescent="0.25">
      <c r="A91" s="129" t="s">
        <v>401</v>
      </c>
      <c r="B91" s="74"/>
      <c r="C91" s="75">
        <v>0</v>
      </c>
    </row>
    <row r="92" spans="1:3" x14ac:dyDescent="0.25">
      <c r="A92" s="129" t="s">
        <v>324</v>
      </c>
      <c r="B92" s="131"/>
      <c r="C92" s="75">
        <v>0</v>
      </c>
    </row>
    <row r="93" spans="1:3" x14ac:dyDescent="0.25">
      <c r="A93" s="129" t="s">
        <v>126</v>
      </c>
      <c r="B93" s="131"/>
      <c r="C93" s="75">
        <v>0</v>
      </c>
    </row>
    <row r="94" spans="1:3" x14ac:dyDescent="0.25">
      <c r="A94" s="129" t="s">
        <v>150</v>
      </c>
      <c r="B94" s="131"/>
      <c r="C94" s="75">
        <v>0</v>
      </c>
    </row>
    <row r="95" spans="1:3" x14ac:dyDescent="0.25">
      <c r="A95" s="129" t="s">
        <v>89</v>
      </c>
      <c r="B95" s="131"/>
      <c r="C95" s="75">
        <v>0</v>
      </c>
    </row>
    <row r="96" spans="1:3" x14ac:dyDescent="0.25">
      <c r="A96" s="129" t="s">
        <v>98</v>
      </c>
      <c r="B96" s="131"/>
      <c r="C96" s="75">
        <v>0</v>
      </c>
    </row>
    <row r="97" spans="1:3" x14ac:dyDescent="0.25">
      <c r="A97" s="129" t="s">
        <v>115</v>
      </c>
      <c r="B97" s="131"/>
      <c r="C97" s="75">
        <v>0</v>
      </c>
    </row>
    <row r="98" spans="1:3" x14ac:dyDescent="0.25">
      <c r="A98" s="129" t="s">
        <v>395</v>
      </c>
      <c r="B98" s="131"/>
      <c r="C98" s="75">
        <v>0</v>
      </c>
    </row>
    <row r="99" spans="1:3" x14ac:dyDescent="0.25">
      <c r="A99" s="129" t="s">
        <v>395</v>
      </c>
      <c r="B99" s="131"/>
      <c r="C99" s="75">
        <v>0</v>
      </c>
    </row>
    <row r="100" spans="1:3" x14ac:dyDescent="0.25">
      <c r="A100" s="129" t="s">
        <v>132</v>
      </c>
      <c r="B100" s="131"/>
      <c r="C100" s="75">
        <v>0</v>
      </c>
    </row>
    <row r="101" spans="1:3" x14ac:dyDescent="0.25">
      <c r="A101" s="129" t="s">
        <v>118</v>
      </c>
      <c r="B101" s="131"/>
      <c r="C101" s="75">
        <v>0</v>
      </c>
    </row>
    <row r="102" spans="1:3" x14ac:dyDescent="0.25">
      <c r="A102" s="129" t="s">
        <v>403</v>
      </c>
      <c r="B102" s="131"/>
      <c r="C102" s="75">
        <v>0</v>
      </c>
    </row>
    <row r="103" spans="1:3" x14ac:dyDescent="0.25">
      <c r="A103" s="129" t="s">
        <v>400</v>
      </c>
      <c r="B103" s="131"/>
      <c r="C103" s="75">
        <v>0</v>
      </c>
    </row>
    <row r="104" spans="1:3" x14ac:dyDescent="0.25">
      <c r="A104" s="129" t="s">
        <v>119</v>
      </c>
      <c r="B104" s="131"/>
      <c r="C104" s="75">
        <v>0</v>
      </c>
    </row>
    <row r="105" spans="1:3" x14ac:dyDescent="0.25">
      <c r="A105" s="129" t="s">
        <v>398</v>
      </c>
      <c r="B105" s="131"/>
      <c r="C105" s="75">
        <v>0</v>
      </c>
    </row>
    <row r="106" spans="1:3" x14ac:dyDescent="0.25">
      <c r="A106" s="129" t="s">
        <v>325</v>
      </c>
      <c r="B106" s="131"/>
      <c r="C106" s="75">
        <v>0</v>
      </c>
    </row>
    <row r="107" spans="1:3" x14ac:dyDescent="0.25">
      <c r="A107" s="129" t="s">
        <v>326</v>
      </c>
      <c r="B107" s="131"/>
      <c r="C107" s="75">
        <v>0</v>
      </c>
    </row>
    <row r="108" spans="1:3" x14ac:dyDescent="0.25">
      <c r="A108" s="129" t="s">
        <v>396</v>
      </c>
      <c r="B108" s="131"/>
      <c r="C108" s="75">
        <v>0</v>
      </c>
    </row>
    <row r="109" spans="1:3" x14ac:dyDescent="0.25">
      <c r="A109" s="129" t="s">
        <v>402</v>
      </c>
      <c r="B109" s="131"/>
      <c r="C109" s="75">
        <v>0</v>
      </c>
    </row>
    <row r="110" spans="1:3" x14ac:dyDescent="0.25">
      <c r="A110" s="129" t="s">
        <v>120</v>
      </c>
      <c r="B110" s="131"/>
      <c r="C110" s="75">
        <v>0</v>
      </c>
    </row>
    <row r="111" spans="1:3" x14ac:dyDescent="0.25">
      <c r="A111" s="129" t="s">
        <v>128</v>
      </c>
      <c r="B111" s="131"/>
      <c r="C111" s="75">
        <v>0</v>
      </c>
    </row>
    <row r="112" spans="1:3" x14ac:dyDescent="0.25">
      <c r="A112" s="129" t="s">
        <v>93</v>
      </c>
      <c r="B112" s="131"/>
      <c r="C112" s="75">
        <v>0</v>
      </c>
    </row>
    <row r="113" spans="1:3" x14ac:dyDescent="0.25">
      <c r="A113" s="129" t="s">
        <v>322</v>
      </c>
      <c r="B113" s="131"/>
      <c r="C113" s="75">
        <v>0</v>
      </c>
    </row>
    <row r="114" spans="1:3" x14ac:dyDescent="0.25">
      <c r="A114" s="129" t="s">
        <v>121</v>
      </c>
      <c r="B114" s="131"/>
      <c r="C114" s="75">
        <v>0</v>
      </c>
    </row>
    <row r="115" spans="1:3" x14ac:dyDescent="0.25">
      <c r="A115" s="129" t="s">
        <v>133</v>
      </c>
      <c r="B115" s="131"/>
      <c r="C115" s="75">
        <v>0</v>
      </c>
    </row>
    <row r="116" spans="1:3" x14ac:dyDescent="0.25">
      <c r="A116" s="129" t="s">
        <v>317</v>
      </c>
      <c r="B116" s="131"/>
      <c r="C116" s="75">
        <v>0</v>
      </c>
    </row>
    <row r="117" spans="1:3" x14ac:dyDescent="0.25">
      <c r="A117" s="129" t="s">
        <v>129</v>
      </c>
      <c r="B117" s="131"/>
      <c r="C117" s="75">
        <v>0</v>
      </c>
    </row>
    <row r="118" spans="1:3" x14ac:dyDescent="0.25">
      <c r="A118" s="129" t="s">
        <v>103</v>
      </c>
      <c r="B118" s="131"/>
      <c r="C118" s="75">
        <v>0</v>
      </c>
    </row>
    <row r="119" spans="1:3" x14ac:dyDescent="0.25">
      <c r="A119" s="129" t="s">
        <v>327</v>
      </c>
      <c r="B119" s="131"/>
      <c r="C119" s="75">
        <v>0</v>
      </c>
    </row>
    <row r="120" spans="1:3" x14ac:dyDescent="0.25">
      <c r="A120" s="129" t="s">
        <v>328</v>
      </c>
      <c r="B120" s="131"/>
      <c r="C120" s="75">
        <v>0</v>
      </c>
    </row>
    <row r="121" spans="1:3" x14ac:dyDescent="0.25">
      <c r="A121" s="129" t="s">
        <v>148</v>
      </c>
      <c r="B121" s="131"/>
      <c r="C121" s="75">
        <v>0</v>
      </c>
    </row>
    <row r="122" spans="1:3" x14ac:dyDescent="0.25">
      <c r="A122" s="129" t="s">
        <v>233</v>
      </c>
      <c r="B122" s="131"/>
      <c r="C122" s="75">
        <v>0</v>
      </c>
    </row>
    <row r="123" spans="1:3" x14ac:dyDescent="0.25">
      <c r="A123" s="129" t="s">
        <v>399</v>
      </c>
      <c r="B123" s="131"/>
      <c r="C123" s="75">
        <v>0</v>
      </c>
    </row>
    <row r="124" spans="1:3" x14ac:dyDescent="0.25">
      <c r="A124" s="129" t="s">
        <v>399</v>
      </c>
      <c r="B124" s="131"/>
      <c r="C124" s="75">
        <v>0</v>
      </c>
    </row>
    <row r="125" spans="1:3" x14ac:dyDescent="0.25">
      <c r="A125" s="129" t="s">
        <v>397</v>
      </c>
      <c r="B125" s="131"/>
      <c r="C125" s="75">
        <v>0</v>
      </c>
    </row>
    <row r="126" spans="1:3" x14ac:dyDescent="0.25">
      <c r="A126" s="129" t="s">
        <v>95</v>
      </c>
      <c r="B126" s="131"/>
      <c r="C126" s="75">
        <v>0</v>
      </c>
    </row>
    <row r="127" spans="1:3" x14ac:dyDescent="0.25">
      <c r="A127" s="129" t="s">
        <v>130</v>
      </c>
      <c r="B127" s="131"/>
      <c r="C127" s="75">
        <v>0</v>
      </c>
    </row>
    <row r="128" spans="1:3" x14ac:dyDescent="0.25">
      <c r="A128" s="129" t="s">
        <v>408</v>
      </c>
      <c r="B128" s="131"/>
      <c r="C128" s="75">
        <v>0</v>
      </c>
    </row>
    <row r="129" spans="1:3" x14ac:dyDescent="0.25">
      <c r="A129" s="129" t="s">
        <v>108</v>
      </c>
      <c r="B129" s="131"/>
      <c r="C129" s="75">
        <v>0</v>
      </c>
    </row>
    <row r="130" spans="1:3" x14ac:dyDescent="0.25">
      <c r="A130" s="129" t="s">
        <v>406</v>
      </c>
      <c r="B130" s="131"/>
      <c r="C130" s="75">
        <v>0</v>
      </c>
    </row>
    <row r="131" spans="1:3" x14ac:dyDescent="0.25">
      <c r="A131" s="129" t="s">
        <v>406</v>
      </c>
      <c r="B131" s="131"/>
      <c r="C131" s="75">
        <v>0</v>
      </c>
    </row>
    <row r="132" spans="1:3" x14ac:dyDescent="0.25">
      <c r="A132" s="129" t="s">
        <v>404</v>
      </c>
      <c r="B132" s="131"/>
      <c r="C132" s="75">
        <v>0</v>
      </c>
    </row>
    <row r="133" spans="1:3" x14ac:dyDescent="0.25">
      <c r="A133" s="129" t="s">
        <v>404</v>
      </c>
      <c r="B133" s="131"/>
      <c r="C133" s="75">
        <v>0</v>
      </c>
    </row>
    <row r="134" spans="1:3" x14ac:dyDescent="0.25">
      <c r="A134" s="129" t="s">
        <v>407</v>
      </c>
      <c r="B134" s="74"/>
      <c r="C134" s="75">
        <v>0</v>
      </c>
    </row>
    <row r="135" spans="1:3" x14ac:dyDescent="0.25">
      <c r="A135" s="129" t="s">
        <v>225</v>
      </c>
      <c r="B135" s="74"/>
      <c r="C135" s="75">
        <v>0</v>
      </c>
    </row>
    <row r="136" spans="1:3" x14ac:dyDescent="0.25">
      <c r="A136" s="129" t="s">
        <v>236</v>
      </c>
      <c r="B136" s="74"/>
      <c r="C136" s="75">
        <v>0</v>
      </c>
    </row>
    <row r="137" spans="1:3" x14ac:dyDescent="0.25">
      <c r="A137" s="129" t="s">
        <v>131</v>
      </c>
      <c r="B137" s="74"/>
      <c r="C137" s="75">
        <v>0</v>
      </c>
    </row>
    <row r="138" spans="1:3" x14ac:dyDescent="0.25">
      <c r="A138" s="129" t="s">
        <v>146</v>
      </c>
      <c r="B138" s="74"/>
      <c r="C138" s="75">
        <v>0</v>
      </c>
    </row>
    <row r="139" spans="1:3" x14ac:dyDescent="0.25">
      <c r="A139" s="129" t="s">
        <v>310</v>
      </c>
      <c r="B139" s="74"/>
      <c r="C139" s="75">
        <v>0</v>
      </c>
    </row>
  </sheetData>
  <conditionalFormatting sqref="A57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N54"/>
  <sheetViews>
    <sheetView showGridLines="0" topLeftCell="A3" workbookViewId="0">
      <selection activeCell="I12" sqref="I12"/>
    </sheetView>
  </sheetViews>
  <sheetFormatPr defaultColWidth="20.28515625" defaultRowHeight="12.75" x14ac:dyDescent="0.25"/>
  <cols>
    <col min="1" max="1" width="5.85546875" style="4" customWidth="1"/>
    <col min="2" max="2" width="6.28515625" style="4" bestFit="1" customWidth="1"/>
    <col min="3" max="3" width="3" style="4" customWidth="1"/>
    <col min="4" max="4" width="22.42578125" style="4" customWidth="1"/>
    <col min="5" max="7" width="9.140625" style="4" customWidth="1"/>
    <col min="8" max="8" width="4.85546875" style="4" customWidth="1"/>
    <col min="9" max="9" width="22.42578125" style="4" customWidth="1"/>
    <col min="10" max="12" width="9.140625" style="4" customWidth="1"/>
    <col min="13" max="16384" width="20.28515625" style="4"/>
  </cols>
  <sheetData>
    <row r="1" spans="1:13" ht="13.5" thickBot="1" x14ac:dyDescent="0.3">
      <c r="A1" s="92">
        <f>SUM(E3:E54,J3:J39)</f>
        <v>2715</v>
      </c>
      <c r="B1" s="93">
        <f>SUM(A1)/15</f>
        <v>181</v>
      </c>
      <c r="C1" s="1"/>
      <c r="D1" s="1"/>
      <c r="E1" s="2"/>
      <c r="F1" s="2"/>
      <c r="G1" s="2"/>
      <c r="H1" s="1"/>
      <c r="I1" s="1"/>
      <c r="J1" s="1"/>
      <c r="K1" s="3"/>
      <c r="L1" s="1"/>
      <c r="M1" s="1"/>
    </row>
    <row r="2" spans="1:13" s="15" customFormat="1" ht="13.5" thickBot="1" x14ac:dyDescent="0.3">
      <c r="A2" s="5"/>
      <c r="B2" s="5"/>
      <c r="C2" s="6"/>
      <c r="D2" s="7" t="s">
        <v>3</v>
      </c>
      <c r="E2" s="8" t="s">
        <v>0</v>
      </c>
      <c r="F2" s="9" t="s">
        <v>160</v>
      </c>
      <c r="G2" s="10" t="s">
        <v>4</v>
      </c>
      <c r="H2" s="6"/>
      <c r="I2" s="11" t="s">
        <v>3</v>
      </c>
      <c r="J2" s="12" t="s">
        <v>0</v>
      </c>
      <c r="K2" s="13" t="s">
        <v>160</v>
      </c>
      <c r="L2" s="14" t="s">
        <v>4</v>
      </c>
      <c r="M2" s="6"/>
    </row>
    <row r="3" spans="1:13" x14ac:dyDescent="0.25">
      <c r="A3" s="16"/>
      <c r="B3" s="17"/>
      <c r="C3" s="1"/>
      <c r="D3" s="18" t="s">
        <v>116</v>
      </c>
      <c r="E3" s="19">
        <f>COUNTIF(SELECTIONS!$D$1:$AG$277,D3)</f>
        <v>27</v>
      </c>
      <c r="F3" s="20">
        <f>IFERROR(E3/$B$1,"")</f>
        <v>0.14917127071823205</v>
      </c>
      <c r="G3" s="21" t="s">
        <v>5</v>
      </c>
      <c r="H3" s="1"/>
      <c r="I3" s="22" t="s">
        <v>310</v>
      </c>
      <c r="J3" s="23">
        <f>COUNTIF(SELECTIONS!$D$1:$AG$277,I3)</f>
        <v>1</v>
      </c>
      <c r="K3" s="24">
        <f>IFERROR(J3/$B$1,"")</f>
        <v>5.5248618784530384E-3</v>
      </c>
      <c r="L3" s="25" t="s">
        <v>6</v>
      </c>
      <c r="M3" s="1"/>
    </row>
    <row r="4" spans="1:13" x14ac:dyDescent="0.25">
      <c r="A4" s="16"/>
      <c r="B4" s="17"/>
      <c r="C4" s="1"/>
      <c r="D4" s="26" t="s">
        <v>90</v>
      </c>
      <c r="E4" s="27">
        <f>COUNTIF(SELECTIONS!$D$1:$AG$277,D4)</f>
        <v>19</v>
      </c>
      <c r="F4" s="28">
        <f t="shared" ref="F4:F54" si="0">IFERROR(E4/$B$1,"")</f>
        <v>0.10497237569060773</v>
      </c>
      <c r="G4" s="29" t="s">
        <v>5</v>
      </c>
      <c r="H4" s="1"/>
      <c r="I4" s="30" t="s">
        <v>311</v>
      </c>
      <c r="J4" s="31">
        <f>COUNTIF(SELECTIONS!$D$1:$AG$277,I4)</f>
        <v>8</v>
      </c>
      <c r="K4" s="32">
        <f t="shared" ref="K4:K39" si="1">IFERROR(J4/$B$1,"")</f>
        <v>4.4198895027624308E-2</v>
      </c>
      <c r="L4" s="33" t="s">
        <v>6</v>
      </c>
      <c r="M4" s="1"/>
    </row>
    <row r="5" spans="1:13" x14ac:dyDescent="0.25">
      <c r="A5" s="16"/>
      <c r="B5" s="17"/>
      <c r="C5" s="1"/>
      <c r="D5" s="26" t="s">
        <v>92</v>
      </c>
      <c r="E5" s="27">
        <f>COUNTIF(SELECTIONS!$D$1:$AG$277,D5)</f>
        <v>57</v>
      </c>
      <c r="F5" s="28">
        <f t="shared" si="0"/>
        <v>0.31491712707182318</v>
      </c>
      <c r="G5" s="29" t="s">
        <v>5</v>
      </c>
      <c r="H5" s="1"/>
      <c r="I5" s="30" t="s">
        <v>312</v>
      </c>
      <c r="J5" s="31">
        <f>COUNTIF(SELECTIONS!$D$1:$AG$277,I5)</f>
        <v>21</v>
      </c>
      <c r="K5" s="32">
        <f t="shared" si="1"/>
        <v>0.11602209944751381</v>
      </c>
      <c r="L5" s="33" t="s">
        <v>6</v>
      </c>
      <c r="M5" s="1"/>
    </row>
    <row r="6" spans="1:13" x14ac:dyDescent="0.25">
      <c r="A6" s="16"/>
      <c r="B6" s="17"/>
      <c r="C6" s="1"/>
      <c r="D6" s="26" t="s">
        <v>101</v>
      </c>
      <c r="E6" s="27">
        <f>COUNTIF(SELECTIONS!$D$1:$AG$277,D6)</f>
        <v>25</v>
      </c>
      <c r="F6" s="28">
        <f t="shared" si="0"/>
        <v>0.13812154696132597</v>
      </c>
      <c r="G6" s="29" t="s">
        <v>5</v>
      </c>
      <c r="H6" s="1"/>
      <c r="I6" s="30" t="s">
        <v>117</v>
      </c>
      <c r="J6" s="31">
        <f>COUNTIF(SELECTIONS!$D$1:$AG$277,I6)</f>
        <v>21</v>
      </c>
      <c r="K6" s="32">
        <f t="shared" si="1"/>
        <v>0.11602209944751381</v>
      </c>
      <c r="L6" s="33" t="s">
        <v>6</v>
      </c>
      <c r="M6" s="1"/>
    </row>
    <row r="7" spans="1:13" x14ac:dyDescent="0.25">
      <c r="A7" s="16"/>
      <c r="B7" s="17"/>
      <c r="C7" s="1"/>
      <c r="D7" s="26" t="s">
        <v>93</v>
      </c>
      <c r="E7" s="27">
        <f>COUNTIF(SELECTIONS!$D$1:$AG$277,D7)</f>
        <v>14</v>
      </c>
      <c r="F7" s="28">
        <f t="shared" si="0"/>
        <v>7.7348066298342538E-2</v>
      </c>
      <c r="G7" s="29" t="s">
        <v>5</v>
      </c>
      <c r="H7" s="1"/>
      <c r="I7" s="30" t="s">
        <v>313</v>
      </c>
      <c r="J7" s="31">
        <f>COUNTIF(SELECTIONS!$D$1:$AG$277,I7)</f>
        <v>70</v>
      </c>
      <c r="K7" s="32">
        <f t="shared" si="1"/>
        <v>0.38674033149171272</v>
      </c>
      <c r="L7" s="33" t="s">
        <v>6</v>
      </c>
      <c r="M7" s="1"/>
    </row>
    <row r="8" spans="1:13" x14ac:dyDescent="0.25">
      <c r="A8" s="16"/>
      <c r="B8" s="17"/>
      <c r="C8" s="1"/>
      <c r="D8" s="26" t="s">
        <v>106</v>
      </c>
      <c r="E8" s="27">
        <f>COUNTIF(SELECTIONS!$D$1:$AG$277,D8)</f>
        <v>10</v>
      </c>
      <c r="F8" s="28">
        <f t="shared" si="0"/>
        <v>5.5248618784530384E-2</v>
      </c>
      <c r="G8" s="29" t="s">
        <v>5</v>
      </c>
      <c r="H8" s="1"/>
      <c r="I8" s="30" t="s">
        <v>118</v>
      </c>
      <c r="J8" s="31">
        <f>COUNTIF(SELECTIONS!$D$1:$AG$277,I8)</f>
        <v>54</v>
      </c>
      <c r="K8" s="32">
        <f t="shared" si="1"/>
        <v>0.2983425414364641</v>
      </c>
      <c r="L8" s="33" t="s">
        <v>6</v>
      </c>
      <c r="M8" s="1"/>
    </row>
    <row r="9" spans="1:13" x14ac:dyDescent="0.25">
      <c r="A9" s="16"/>
      <c r="B9" s="17"/>
      <c r="C9" s="1"/>
      <c r="D9" s="26" t="s">
        <v>95</v>
      </c>
      <c r="E9" s="27">
        <f>COUNTIF(SELECTIONS!$D$1:$AG$277,D9)</f>
        <v>85</v>
      </c>
      <c r="F9" s="28">
        <f t="shared" si="0"/>
        <v>0.46961325966850831</v>
      </c>
      <c r="G9" s="29" t="s">
        <v>5</v>
      </c>
      <c r="H9" s="1"/>
      <c r="I9" s="30" t="s">
        <v>231</v>
      </c>
      <c r="J9" s="31">
        <f>COUNTIF(SELECTIONS!$D$1:$AG$277,I9)</f>
        <v>22</v>
      </c>
      <c r="K9" s="32">
        <f t="shared" si="1"/>
        <v>0.12154696132596685</v>
      </c>
      <c r="L9" s="33" t="s">
        <v>6</v>
      </c>
      <c r="M9" s="1"/>
    </row>
    <row r="10" spans="1:13" x14ac:dyDescent="0.25">
      <c r="A10" s="16"/>
      <c r="B10" s="17"/>
      <c r="C10" s="1"/>
      <c r="D10" s="26" t="s">
        <v>107</v>
      </c>
      <c r="E10" s="27">
        <f>COUNTIF(SELECTIONS!$D$1:$AG$277,D10)</f>
        <v>111</v>
      </c>
      <c r="F10" s="28">
        <f t="shared" si="0"/>
        <v>0.61325966850828728</v>
      </c>
      <c r="G10" s="29" t="s">
        <v>5</v>
      </c>
      <c r="H10" s="1"/>
      <c r="I10" s="30" t="s">
        <v>314</v>
      </c>
      <c r="J10" s="31">
        <f>COUNTIF(SELECTIONS!$D$1:$AG$277,I10)</f>
        <v>28</v>
      </c>
      <c r="K10" s="32">
        <f t="shared" si="1"/>
        <v>0.15469613259668508</v>
      </c>
      <c r="L10" s="33" t="s">
        <v>6</v>
      </c>
      <c r="M10" s="1"/>
    </row>
    <row r="11" spans="1:13" x14ac:dyDescent="0.25">
      <c r="A11" s="16"/>
      <c r="B11" s="17"/>
      <c r="C11" s="1"/>
      <c r="D11" s="26" t="s">
        <v>146</v>
      </c>
      <c r="E11" s="27">
        <f>COUNTIF(SELECTIONS!$D$1:$AG$277,D11)</f>
        <v>2</v>
      </c>
      <c r="F11" s="28">
        <f t="shared" si="0"/>
        <v>1.1049723756906077E-2</v>
      </c>
      <c r="G11" s="29" t="s">
        <v>5</v>
      </c>
      <c r="H11" s="1"/>
      <c r="I11" s="30" t="s">
        <v>315</v>
      </c>
      <c r="J11" s="31">
        <f>COUNTIF(SELECTIONS!$D$1:$AG$277,I11)</f>
        <v>19</v>
      </c>
      <c r="K11" s="32">
        <f t="shared" si="1"/>
        <v>0.10497237569060773</v>
      </c>
      <c r="L11" s="33" t="s">
        <v>6</v>
      </c>
      <c r="M11" s="1"/>
    </row>
    <row r="12" spans="1:13" ht="13.5" thickBot="1" x14ac:dyDescent="0.3">
      <c r="A12" s="16"/>
      <c r="B12" s="17"/>
      <c r="C12" s="1"/>
      <c r="D12" s="34" t="s">
        <v>96</v>
      </c>
      <c r="E12" s="35">
        <f>COUNTIF(SELECTIONS!$D$1:$AG$277,D12)</f>
        <v>12</v>
      </c>
      <c r="F12" s="36">
        <f t="shared" si="0"/>
        <v>6.6298342541436461E-2</v>
      </c>
      <c r="G12" s="37" t="s">
        <v>5</v>
      </c>
      <c r="H12" s="1"/>
      <c r="I12" s="30" t="s">
        <v>316</v>
      </c>
      <c r="J12" s="31">
        <f>COUNTIF(SELECTIONS!$D$1:$AG$277,I12)</f>
        <v>11</v>
      </c>
      <c r="K12" s="32">
        <f t="shared" si="1"/>
        <v>6.0773480662983423E-2</v>
      </c>
      <c r="L12" s="33" t="s">
        <v>6</v>
      </c>
      <c r="M12" s="1"/>
    </row>
    <row r="13" spans="1:13" x14ac:dyDescent="0.25">
      <c r="A13" s="16"/>
      <c r="B13" s="17"/>
      <c r="C13" s="1"/>
      <c r="D13" s="38" t="s">
        <v>97</v>
      </c>
      <c r="E13" s="39">
        <f>COUNTIF(SELECTIONS!$D$1:$AG$277,D13)</f>
        <v>4</v>
      </c>
      <c r="F13" s="40">
        <f t="shared" si="0"/>
        <v>2.2099447513812154E-2</v>
      </c>
      <c r="G13" s="41" t="s">
        <v>8</v>
      </c>
      <c r="H13" s="1"/>
      <c r="I13" s="30" t="s">
        <v>121</v>
      </c>
      <c r="J13" s="31">
        <f>COUNTIF(SELECTIONS!$D$1:$AG$277,I13)</f>
        <v>15</v>
      </c>
      <c r="K13" s="32">
        <f t="shared" si="1"/>
        <v>8.2872928176795577E-2</v>
      </c>
      <c r="L13" s="33" t="s">
        <v>6</v>
      </c>
      <c r="M13" s="1"/>
    </row>
    <row r="14" spans="1:13" x14ac:dyDescent="0.25">
      <c r="A14" s="16"/>
      <c r="B14" s="17"/>
      <c r="C14" s="1"/>
      <c r="D14" s="30" t="s">
        <v>88</v>
      </c>
      <c r="E14" s="31">
        <f>COUNTIF(SELECTIONS!$D$1:$AG$277,D14)</f>
        <v>15</v>
      </c>
      <c r="F14" s="42">
        <f t="shared" si="0"/>
        <v>8.2872928176795577E-2</v>
      </c>
      <c r="G14" s="33" t="s">
        <v>8</v>
      </c>
      <c r="H14" s="1"/>
      <c r="I14" s="30" t="s">
        <v>133</v>
      </c>
      <c r="J14" s="31">
        <f>COUNTIF(SELECTIONS!$D$1:$AG$277,I14)</f>
        <v>36</v>
      </c>
      <c r="K14" s="32">
        <f t="shared" si="1"/>
        <v>0.19889502762430938</v>
      </c>
      <c r="L14" s="33" t="s">
        <v>6</v>
      </c>
      <c r="M14" s="1"/>
    </row>
    <row r="15" spans="1:13" x14ac:dyDescent="0.25">
      <c r="A15" s="16"/>
      <c r="B15" s="17"/>
      <c r="C15" s="1"/>
      <c r="D15" s="38" t="s">
        <v>230</v>
      </c>
      <c r="E15" s="39">
        <f>COUNTIF(SELECTIONS!$D$1:$AG$277,D15)</f>
        <v>46</v>
      </c>
      <c r="F15" s="40">
        <f t="shared" si="0"/>
        <v>0.2541436464088398</v>
      </c>
      <c r="G15" s="41" t="s">
        <v>8</v>
      </c>
      <c r="H15" s="1"/>
      <c r="I15" s="30" t="s">
        <v>317</v>
      </c>
      <c r="J15" s="31">
        <f>COUNTIF(SELECTIONS!$D$1:$AG$277,I15)</f>
        <v>100</v>
      </c>
      <c r="K15" s="32">
        <f t="shared" si="1"/>
        <v>0.5524861878453039</v>
      </c>
      <c r="L15" s="33" t="s">
        <v>6</v>
      </c>
      <c r="M15" s="1"/>
    </row>
    <row r="16" spans="1:13" x14ac:dyDescent="0.25">
      <c r="A16" s="16"/>
      <c r="B16" s="17"/>
      <c r="C16" s="1"/>
      <c r="D16" s="30" t="s">
        <v>132</v>
      </c>
      <c r="E16" s="31">
        <f>COUNTIF(SELECTIONS!$D$1:$AG$277,D16)</f>
        <v>29</v>
      </c>
      <c r="F16" s="42">
        <f t="shared" si="0"/>
        <v>0.16022099447513813</v>
      </c>
      <c r="G16" s="33" t="s">
        <v>8</v>
      </c>
      <c r="H16" s="1"/>
      <c r="I16" s="30" t="s">
        <v>147</v>
      </c>
      <c r="J16" s="31">
        <f>COUNTIF(SELECTIONS!$D$1:$AG$277,I16)</f>
        <v>11</v>
      </c>
      <c r="K16" s="32">
        <f t="shared" si="1"/>
        <v>6.0773480662983423E-2</v>
      </c>
      <c r="L16" s="33" t="s">
        <v>6</v>
      </c>
      <c r="M16" s="1"/>
    </row>
    <row r="17" spans="1:13" x14ac:dyDescent="0.25">
      <c r="A17" s="16"/>
      <c r="B17" s="17"/>
      <c r="C17" s="1"/>
      <c r="D17" s="30" t="s">
        <v>91</v>
      </c>
      <c r="E17" s="31">
        <f>COUNTIF(SELECTIONS!$D$1:$AG$277,D17)</f>
        <v>52</v>
      </c>
      <c r="F17" s="42">
        <f t="shared" si="0"/>
        <v>0.287292817679558</v>
      </c>
      <c r="G17" s="33" t="s">
        <v>8</v>
      </c>
      <c r="H17" s="1"/>
      <c r="I17" s="30" t="s">
        <v>318</v>
      </c>
      <c r="J17" s="31">
        <f>COUNTIF(SELECTIONS!$D$1:$AG$277,I17)</f>
        <v>14</v>
      </c>
      <c r="K17" s="32">
        <f t="shared" si="1"/>
        <v>7.7348066298342538E-2</v>
      </c>
      <c r="L17" s="33" t="s">
        <v>6</v>
      </c>
      <c r="M17" s="1"/>
    </row>
    <row r="18" spans="1:13" x14ac:dyDescent="0.25">
      <c r="A18" s="1"/>
      <c r="B18" s="1"/>
      <c r="C18" s="1"/>
      <c r="D18" s="30" t="s">
        <v>100</v>
      </c>
      <c r="E18" s="31">
        <f>COUNTIF(SELECTIONS!$D$1:$AG$277,D18)</f>
        <v>24</v>
      </c>
      <c r="F18" s="42">
        <f t="shared" si="0"/>
        <v>0.13259668508287292</v>
      </c>
      <c r="G18" s="33" t="s">
        <v>8</v>
      </c>
      <c r="H18" s="1"/>
      <c r="I18" s="30" t="s">
        <v>319</v>
      </c>
      <c r="J18" s="31">
        <f>COUNTIF(SELECTIONS!$D$1:$AG$277,I18)</f>
        <v>3</v>
      </c>
      <c r="K18" s="32">
        <f t="shared" si="1"/>
        <v>1.6574585635359115E-2</v>
      </c>
      <c r="L18" s="33" t="s">
        <v>6</v>
      </c>
      <c r="M18" s="1"/>
    </row>
    <row r="19" spans="1:13" x14ac:dyDescent="0.25">
      <c r="A19" s="1"/>
      <c r="B19" s="1"/>
      <c r="C19" s="1"/>
      <c r="D19" s="30" t="s">
        <v>302</v>
      </c>
      <c r="E19" s="31">
        <f>COUNTIF(SELECTIONS!$D$1:$AG$277,D19)</f>
        <v>75</v>
      </c>
      <c r="F19" s="42">
        <f t="shared" ref="F19:F32" si="2">IFERROR(E19/$B$1,"")</f>
        <v>0.4143646408839779</v>
      </c>
      <c r="G19" s="33" t="s">
        <v>8</v>
      </c>
      <c r="H19" s="1"/>
      <c r="I19" s="30" t="s">
        <v>222</v>
      </c>
      <c r="J19" s="31">
        <f>COUNTIF(SELECTIONS!$D$1:$AG$277,I19)</f>
        <v>67</v>
      </c>
      <c r="K19" s="32">
        <f t="shared" si="1"/>
        <v>0.37016574585635359</v>
      </c>
      <c r="L19" s="33" t="s">
        <v>6</v>
      </c>
      <c r="M19" s="1"/>
    </row>
    <row r="20" spans="1:13" x14ac:dyDescent="0.25">
      <c r="A20" s="1"/>
      <c r="B20" s="1"/>
      <c r="C20" s="1"/>
      <c r="D20" s="30" t="s">
        <v>303</v>
      </c>
      <c r="E20" s="31">
        <f>COUNTIF(SELECTIONS!$D$1:$AG$277,D20)</f>
        <v>3</v>
      </c>
      <c r="F20" s="42">
        <f t="shared" si="2"/>
        <v>1.6574585635359115E-2</v>
      </c>
      <c r="G20" s="33" t="s">
        <v>8</v>
      </c>
      <c r="H20" s="1"/>
      <c r="I20" s="30" t="s">
        <v>235</v>
      </c>
      <c r="J20" s="31">
        <f>COUNTIF(SELECTIONS!$D$1:$AG$277,I20)</f>
        <v>16</v>
      </c>
      <c r="K20" s="32">
        <f t="shared" si="1"/>
        <v>8.8397790055248615E-2</v>
      </c>
      <c r="L20" s="33" t="s">
        <v>6</v>
      </c>
      <c r="M20" s="1"/>
    </row>
    <row r="21" spans="1:13" x14ac:dyDescent="0.25">
      <c r="A21" s="1"/>
      <c r="B21" s="1"/>
      <c r="C21" s="1"/>
      <c r="D21" s="30" t="s">
        <v>102</v>
      </c>
      <c r="E21" s="31">
        <f>COUNTIF(SELECTIONS!$D$1:$AG$277,D21)</f>
        <v>8</v>
      </c>
      <c r="F21" s="42">
        <f t="shared" si="2"/>
        <v>4.4198895027624308E-2</v>
      </c>
      <c r="G21" s="33" t="s">
        <v>8</v>
      </c>
      <c r="H21" s="1"/>
      <c r="I21" s="30" t="s">
        <v>320</v>
      </c>
      <c r="J21" s="31">
        <f>COUNTIF(SELECTIONS!$D$1:$AG$277,I21)</f>
        <v>21</v>
      </c>
      <c r="K21" s="32">
        <f t="shared" si="1"/>
        <v>0.11602209944751381</v>
      </c>
      <c r="L21" s="33" t="s">
        <v>6</v>
      </c>
      <c r="M21" s="1"/>
    </row>
    <row r="22" spans="1:13" ht="13.5" thickBot="1" x14ac:dyDescent="0.3">
      <c r="A22" s="1"/>
      <c r="B22" s="1"/>
      <c r="C22" s="1"/>
      <c r="D22" s="30" t="s">
        <v>103</v>
      </c>
      <c r="E22" s="31">
        <f>COUNTIF(SELECTIONS!$D$1:$AG$277,D22)</f>
        <v>0</v>
      </c>
      <c r="F22" s="42">
        <f t="shared" si="2"/>
        <v>0</v>
      </c>
      <c r="G22" s="33" t="s">
        <v>8</v>
      </c>
      <c r="H22" s="1"/>
      <c r="I22" s="43" t="s">
        <v>125</v>
      </c>
      <c r="J22" s="44">
        <f>COUNTIF(SELECTIONS!$D$1:$AG$277,I22)</f>
        <v>5</v>
      </c>
      <c r="K22" s="45">
        <f t="shared" si="1"/>
        <v>2.7624309392265192E-2</v>
      </c>
      <c r="L22" s="46" t="s">
        <v>6</v>
      </c>
      <c r="M22" s="1"/>
    </row>
    <row r="23" spans="1:13" x14ac:dyDescent="0.25">
      <c r="A23" s="1"/>
      <c r="B23" s="1"/>
      <c r="C23" s="1"/>
      <c r="D23" s="30" t="s">
        <v>105</v>
      </c>
      <c r="E23" s="31">
        <f>COUNTIF(SELECTIONS!$D$1:$AG$277,D23)</f>
        <v>4</v>
      </c>
      <c r="F23" s="42">
        <f t="shared" si="2"/>
        <v>2.2099447513812154E-2</v>
      </c>
      <c r="G23" s="33" t="s">
        <v>8</v>
      </c>
      <c r="H23" s="1"/>
      <c r="I23" s="87" t="s">
        <v>321</v>
      </c>
      <c r="J23" s="88">
        <f>COUNTIF(SELECTIONS!$D$1:$AG$277,I23)</f>
        <v>133</v>
      </c>
      <c r="K23" s="91">
        <f t="shared" si="1"/>
        <v>0.73480662983425415</v>
      </c>
      <c r="L23" s="90" t="s">
        <v>9</v>
      </c>
      <c r="M23" s="1"/>
    </row>
    <row r="24" spans="1:13" x14ac:dyDescent="0.25">
      <c r="A24" s="1"/>
      <c r="B24" s="1"/>
      <c r="C24" s="1"/>
      <c r="D24" s="30" t="s">
        <v>134</v>
      </c>
      <c r="E24" s="31">
        <f>COUNTIF(SELECTIONS!$D$1:$AG$277,D24)</f>
        <v>71</v>
      </c>
      <c r="F24" s="42">
        <f t="shared" si="2"/>
        <v>0.39226519337016574</v>
      </c>
      <c r="G24" s="33" t="s">
        <v>8</v>
      </c>
      <c r="H24" s="1"/>
      <c r="I24" s="18" t="s">
        <v>126</v>
      </c>
      <c r="J24" s="27">
        <f>COUNTIF(SELECTIONS!$D$1:$AG$277,I24)</f>
        <v>22</v>
      </c>
      <c r="K24" s="47">
        <f t="shared" si="1"/>
        <v>0.12154696132596685</v>
      </c>
      <c r="L24" s="29" t="s">
        <v>9</v>
      </c>
      <c r="M24" s="1"/>
    </row>
    <row r="25" spans="1:13" x14ac:dyDescent="0.25">
      <c r="A25" s="1"/>
      <c r="B25" s="1"/>
      <c r="C25" s="1"/>
      <c r="D25" s="30" t="s">
        <v>94</v>
      </c>
      <c r="E25" s="31">
        <f>COUNTIF(SELECTIONS!$D$1:$AG$277,D25)</f>
        <v>7</v>
      </c>
      <c r="F25" s="42">
        <f t="shared" si="2"/>
        <v>3.8674033149171269E-2</v>
      </c>
      <c r="G25" s="33" t="s">
        <v>8</v>
      </c>
      <c r="H25" s="1"/>
      <c r="I25" s="26" t="s">
        <v>127</v>
      </c>
      <c r="J25" s="27">
        <f>COUNTIF(SELECTIONS!$D$1:$AG$277,I25)</f>
        <v>9</v>
      </c>
      <c r="K25" s="47">
        <f t="shared" si="1"/>
        <v>4.9723756906077346E-2</v>
      </c>
      <c r="L25" s="29" t="s">
        <v>9</v>
      </c>
      <c r="M25" s="1"/>
    </row>
    <row r="26" spans="1:13" x14ac:dyDescent="0.25">
      <c r="A26" s="1"/>
      <c r="B26" s="1"/>
      <c r="C26" s="1"/>
      <c r="D26" s="30" t="s">
        <v>220</v>
      </c>
      <c r="E26" s="31">
        <f>COUNTIF(SELECTIONS!$D$1:$AG$277,D26)</f>
        <v>26</v>
      </c>
      <c r="F26" s="42">
        <f t="shared" si="2"/>
        <v>0.143646408839779</v>
      </c>
      <c r="G26" s="33" t="s">
        <v>8</v>
      </c>
      <c r="H26" s="1"/>
      <c r="I26" s="26" t="s">
        <v>128</v>
      </c>
      <c r="J26" s="27">
        <f>COUNTIF(SELECTIONS!$D$1:$AG$277,I26)</f>
        <v>3</v>
      </c>
      <c r="K26" s="47">
        <f t="shared" si="1"/>
        <v>1.6574585635359115E-2</v>
      </c>
      <c r="L26" s="29" t="s">
        <v>9</v>
      </c>
      <c r="M26" s="1"/>
    </row>
    <row r="27" spans="1:13" x14ac:dyDescent="0.25">
      <c r="A27" s="1"/>
      <c r="B27" s="1"/>
      <c r="C27" s="1"/>
      <c r="D27" s="30" t="s">
        <v>123</v>
      </c>
      <c r="E27" s="31">
        <f>COUNTIF(SELECTIONS!$D$1:$AG$277,D27)</f>
        <v>4</v>
      </c>
      <c r="F27" s="42">
        <f t="shared" si="2"/>
        <v>2.2099447513812154E-2</v>
      </c>
      <c r="G27" s="33" t="s">
        <v>8</v>
      </c>
      <c r="H27" s="1"/>
      <c r="I27" s="26" t="s">
        <v>322</v>
      </c>
      <c r="J27" s="27">
        <f>COUNTIF(SELECTIONS!$D$1:$AG$277,I27)</f>
        <v>20</v>
      </c>
      <c r="K27" s="47">
        <f t="shared" si="1"/>
        <v>0.11049723756906077</v>
      </c>
      <c r="L27" s="29" t="s">
        <v>9</v>
      </c>
      <c r="M27" s="1"/>
    </row>
    <row r="28" spans="1:13" x14ac:dyDescent="0.25">
      <c r="A28" s="1"/>
      <c r="B28" s="1"/>
      <c r="C28" s="1"/>
      <c r="D28" s="30" t="s">
        <v>356</v>
      </c>
      <c r="E28" s="31">
        <f>COUNTIF(SELECTIONS!$D$1:$AG$277,D28)</f>
        <v>56</v>
      </c>
      <c r="F28" s="42">
        <f t="shared" si="2"/>
        <v>0.30939226519337015</v>
      </c>
      <c r="G28" s="33" t="s">
        <v>8</v>
      </c>
      <c r="H28" s="1"/>
      <c r="I28" s="18" t="s">
        <v>129</v>
      </c>
      <c r="J28" s="19">
        <f>COUNTIF(SELECTIONS!$D$1:$AG$277,I28)</f>
        <v>1</v>
      </c>
      <c r="K28" s="20">
        <f t="shared" si="1"/>
        <v>5.5248618784530384E-3</v>
      </c>
      <c r="L28" s="21" t="s">
        <v>9</v>
      </c>
      <c r="M28" s="1"/>
    </row>
    <row r="29" spans="1:13" x14ac:dyDescent="0.25">
      <c r="A29" s="1"/>
      <c r="B29" s="1"/>
      <c r="C29" s="1"/>
      <c r="D29" s="30" t="s">
        <v>109</v>
      </c>
      <c r="E29" s="31">
        <f>COUNTIF(SELECTIONS!$D$1:$AG$277,D29)</f>
        <v>7</v>
      </c>
      <c r="F29" s="42">
        <f t="shared" si="2"/>
        <v>3.8674033149171269E-2</v>
      </c>
      <c r="G29" s="33" t="s">
        <v>8</v>
      </c>
      <c r="H29" s="1"/>
      <c r="I29" s="26" t="s">
        <v>148</v>
      </c>
      <c r="J29" s="27">
        <f>COUNTIF(SELECTIONS!$D$1:$AG$277,I29)</f>
        <v>5</v>
      </c>
      <c r="K29" s="47">
        <f t="shared" si="1"/>
        <v>2.7624309392265192E-2</v>
      </c>
      <c r="L29" s="29" t="s">
        <v>9</v>
      </c>
      <c r="M29" s="1"/>
    </row>
    <row r="30" spans="1:13" x14ac:dyDescent="0.25">
      <c r="A30" s="1"/>
      <c r="B30" s="1"/>
      <c r="C30" s="1"/>
      <c r="D30" s="30" t="s">
        <v>110</v>
      </c>
      <c r="E30" s="31">
        <f>COUNTIF(SELECTIONS!$D$1:$AG$277,D30)</f>
        <v>75</v>
      </c>
      <c r="F30" s="42">
        <f t="shared" si="2"/>
        <v>0.4143646408839779</v>
      </c>
      <c r="G30" s="33" t="s">
        <v>8</v>
      </c>
      <c r="H30" s="1"/>
      <c r="I30" s="26" t="s">
        <v>130</v>
      </c>
      <c r="J30" s="27">
        <f>COUNTIF(SELECTIONS!$D$1:$AG$277,I30)</f>
        <v>1</v>
      </c>
      <c r="K30" s="47">
        <f t="shared" si="1"/>
        <v>5.5248618784530384E-3</v>
      </c>
      <c r="L30" s="29" t="s">
        <v>9</v>
      </c>
      <c r="M30" s="1"/>
    </row>
    <row r="31" spans="1:13" x14ac:dyDescent="0.25">
      <c r="A31" s="1"/>
      <c r="B31" s="1"/>
      <c r="C31" s="1"/>
      <c r="D31" s="30" t="s">
        <v>111</v>
      </c>
      <c r="E31" s="31">
        <f>COUNTIF(SELECTIONS!$D$1:$AG$277,D31)</f>
        <v>8</v>
      </c>
      <c r="F31" s="42">
        <f t="shared" si="2"/>
        <v>4.4198895027624308E-2</v>
      </c>
      <c r="G31" s="33" t="s">
        <v>8</v>
      </c>
      <c r="H31" s="1"/>
      <c r="I31" s="26" t="s">
        <v>236</v>
      </c>
      <c r="J31" s="27">
        <f>COUNTIF(SELECTIONS!$D$1:$AG$277,I31)</f>
        <v>164</v>
      </c>
      <c r="K31" s="47">
        <f t="shared" si="1"/>
        <v>0.90607734806629836</v>
      </c>
      <c r="L31" s="29" t="s">
        <v>9</v>
      </c>
      <c r="M31" s="1"/>
    </row>
    <row r="32" spans="1:13" ht="13.5" thickBot="1" x14ac:dyDescent="0.3">
      <c r="A32" s="1"/>
      <c r="B32" s="1"/>
      <c r="C32" s="1"/>
      <c r="D32" s="43" t="s">
        <v>145</v>
      </c>
      <c r="E32" s="44">
        <f>COUNTIF(SELECTIONS!$D$1:$AG$277,D32)</f>
        <v>29</v>
      </c>
      <c r="F32" s="48">
        <f t="shared" si="2"/>
        <v>0.16022099447513813</v>
      </c>
      <c r="G32" s="46" t="s">
        <v>8</v>
      </c>
      <c r="H32" s="1"/>
      <c r="I32" s="34" t="s">
        <v>131</v>
      </c>
      <c r="J32" s="35">
        <f>COUNTIF(SELECTIONS!$D$1:$AG$277,I32)</f>
        <v>4</v>
      </c>
      <c r="K32" s="51">
        <f t="shared" si="1"/>
        <v>2.2099447513812154E-2</v>
      </c>
      <c r="L32" s="37" t="s">
        <v>9</v>
      </c>
      <c r="M32" s="1"/>
    </row>
    <row r="33" spans="1:14" x14ac:dyDescent="0.25">
      <c r="A33" s="1"/>
      <c r="B33" s="1"/>
      <c r="C33" s="1"/>
      <c r="D33" s="87" t="s">
        <v>113</v>
      </c>
      <c r="E33" s="88">
        <f>COUNTIF(SELECTIONS!$D$1:$AG$277,D33)</f>
        <v>29</v>
      </c>
      <c r="F33" s="89">
        <f t="shared" si="0"/>
        <v>0.16022099447513813</v>
      </c>
      <c r="G33" s="90" t="s">
        <v>10</v>
      </c>
      <c r="H33" s="1"/>
      <c r="I33" s="38" t="s">
        <v>323</v>
      </c>
      <c r="J33" s="39">
        <f>COUNTIF(SELECTIONS!$D$1:$AG$277,I33)</f>
        <v>27</v>
      </c>
      <c r="K33" s="52">
        <f t="shared" si="1"/>
        <v>0.14917127071823205</v>
      </c>
      <c r="L33" s="41" t="s">
        <v>11</v>
      </c>
      <c r="M33" s="1"/>
      <c r="N33" s="50"/>
    </row>
    <row r="34" spans="1:14" x14ac:dyDescent="0.25">
      <c r="A34" s="1"/>
      <c r="B34" s="1"/>
      <c r="C34" s="1"/>
      <c r="D34" s="26" t="s">
        <v>114</v>
      </c>
      <c r="E34" s="27">
        <f>COUNTIF(SELECTIONS!$D$1:$AG$277,D34)</f>
        <v>14</v>
      </c>
      <c r="F34" s="28">
        <f t="shared" si="0"/>
        <v>7.7348066298342538E-2</v>
      </c>
      <c r="G34" s="29" t="s">
        <v>10</v>
      </c>
      <c r="H34" s="1"/>
      <c r="I34" s="38" t="s">
        <v>324</v>
      </c>
      <c r="J34" s="39">
        <f>COUNTIF(SELECTIONS!$D$1:$AG$277,I34)</f>
        <v>39</v>
      </c>
      <c r="K34" s="52">
        <f>IFERROR(J34/$B$1,"")</f>
        <v>0.21546961325966851</v>
      </c>
      <c r="L34" s="41" t="s">
        <v>11</v>
      </c>
      <c r="M34" s="1"/>
    </row>
    <row r="35" spans="1:14" x14ac:dyDescent="0.25">
      <c r="A35" s="1"/>
      <c r="B35" s="1"/>
      <c r="C35" s="1"/>
      <c r="D35" s="26" t="s">
        <v>150</v>
      </c>
      <c r="E35" s="27">
        <f>COUNTIF(SELECTIONS!$D$1:$AG$277,D35)</f>
        <v>10</v>
      </c>
      <c r="F35" s="28">
        <f t="shared" si="0"/>
        <v>5.5248618784530384E-2</v>
      </c>
      <c r="G35" s="29" t="s">
        <v>10</v>
      </c>
      <c r="H35" s="1"/>
      <c r="I35" s="38" t="s">
        <v>325</v>
      </c>
      <c r="J35" s="39">
        <f>COUNTIF(SELECTIONS!$D$1:$AG$277,I35)</f>
        <v>120</v>
      </c>
      <c r="K35" s="52">
        <f>IFERROR(J35/$B$1,"")</f>
        <v>0.66298342541436461</v>
      </c>
      <c r="L35" s="41" t="s">
        <v>11</v>
      </c>
      <c r="M35" s="1"/>
    </row>
    <row r="36" spans="1:14" x14ac:dyDescent="0.25">
      <c r="A36" s="1"/>
      <c r="B36" s="1"/>
      <c r="C36" s="1"/>
      <c r="D36" s="18" t="s">
        <v>89</v>
      </c>
      <c r="E36" s="19">
        <f>COUNTIF(SELECTIONS!$D$1:$AG$277,D36)</f>
        <v>10</v>
      </c>
      <c r="F36" s="49">
        <f t="shared" si="0"/>
        <v>5.5248618784530384E-2</v>
      </c>
      <c r="G36" s="21" t="s">
        <v>10</v>
      </c>
      <c r="H36" s="1"/>
      <c r="I36" s="38" t="s">
        <v>326</v>
      </c>
      <c r="J36" s="39">
        <f>COUNTIF(SELECTIONS!$D$1:$AG$277,I36)</f>
        <v>19</v>
      </c>
      <c r="K36" s="52">
        <f>IFERROR(J36/$B$1,"")</f>
        <v>0.10497237569060773</v>
      </c>
      <c r="L36" s="41" t="s">
        <v>11</v>
      </c>
      <c r="M36" s="1"/>
    </row>
    <row r="37" spans="1:14" x14ac:dyDescent="0.25">
      <c r="A37" s="1"/>
      <c r="B37" s="1"/>
      <c r="C37" s="1"/>
      <c r="D37" s="18" t="s">
        <v>98</v>
      </c>
      <c r="E37" s="27">
        <f>COUNTIF(SELECTIONS!$D$1:$AG$277,D37)</f>
        <v>2</v>
      </c>
      <c r="F37" s="28">
        <f t="shared" si="0"/>
        <v>1.1049723756906077E-2</v>
      </c>
      <c r="G37" s="29" t="s">
        <v>10</v>
      </c>
      <c r="H37" s="1"/>
      <c r="I37" s="38" t="s">
        <v>327</v>
      </c>
      <c r="J37" s="39">
        <f>COUNTIF(SELECTIONS!$D$1:$AG$277,I37)</f>
        <v>23</v>
      </c>
      <c r="K37" s="52">
        <f>IFERROR(J37/$B$1,"")</f>
        <v>0.1270718232044199</v>
      </c>
      <c r="L37" s="41" t="s">
        <v>11</v>
      </c>
      <c r="M37" s="1"/>
    </row>
    <row r="38" spans="1:14" x14ac:dyDescent="0.25">
      <c r="A38" s="1"/>
      <c r="B38" s="1"/>
      <c r="C38" s="1"/>
      <c r="D38" s="26" t="s">
        <v>115</v>
      </c>
      <c r="E38" s="27">
        <f>COUNTIF(SELECTIONS!$D$1:$AG$277,D38)</f>
        <v>19</v>
      </c>
      <c r="F38" s="28">
        <f t="shared" si="0"/>
        <v>0.10497237569060773</v>
      </c>
      <c r="G38" s="29" t="s">
        <v>10</v>
      </c>
      <c r="H38" s="1"/>
      <c r="I38" s="30" t="s">
        <v>328</v>
      </c>
      <c r="J38" s="31">
        <f>COUNTIF(SELECTIONS!$D$1:$AG$277,I38)</f>
        <v>10</v>
      </c>
      <c r="K38" s="32">
        <f t="shared" si="1"/>
        <v>5.5248618784530384E-2</v>
      </c>
      <c r="L38" s="33" t="s">
        <v>11</v>
      </c>
      <c r="M38" s="1"/>
    </row>
    <row r="39" spans="1:14" ht="13.5" thickBot="1" x14ac:dyDescent="0.3">
      <c r="A39" s="1"/>
      <c r="B39" s="1"/>
      <c r="C39" s="1"/>
      <c r="D39" s="26" t="s">
        <v>119</v>
      </c>
      <c r="E39" s="27">
        <f>COUNTIF(SELECTIONS!$D$1:$AG$277,D39)</f>
        <v>3</v>
      </c>
      <c r="F39" s="28">
        <f t="shared" si="0"/>
        <v>1.6574585635359115E-2</v>
      </c>
      <c r="G39" s="29" t="s">
        <v>10</v>
      </c>
      <c r="H39" s="1"/>
      <c r="I39" s="43" t="s">
        <v>329</v>
      </c>
      <c r="J39" s="44">
        <f>COUNTIF(SELECTIONS!$D$1:$AG$277,I39)</f>
        <v>124</v>
      </c>
      <c r="K39" s="45">
        <f t="shared" si="1"/>
        <v>0.68508287292817682</v>
      </c>
      <c r="L39" s="46" t="s">
        <v>11</v>
      </c>
      <c r="M39" s="1"/>
    </row>
    <row r="40" spans="1:14" x14ac:dyDescent="0.25">
      <c r="A40" s="1"/>
      <c r="B40" s="1"/>
      <c r="C40" s="1"/>
      <c r="D40" s="26" t="s">
        <v>99</v>
      </c>
      <c r="E40" s="27">
        <f>COUNTIF(SELECTIONS!$D$1:$AG$277,D40)</f>
        <v>3</v>
      </c>
      <c r="F40" s="28">
        <f t="shared" si="0"/>
        <v>1.6574585635359115E-2</v>
      </c>
      <c r="G40" s="29" t="s">
        <v>10</v>
      </c>
      <c r="H40" s="1"/>
      <c r="I40" s="1"/>
      <c r="J40" s="1"/>
      <c r="K40" s="3"/>
      <c r="L40" s="1"/>
      <c r="M40" s="1"/>
    </row>
    <row r="41" spans="1:14" x14ac:dyDescent="0.25">
      <c r="A41" s="1"/>
      <c r="B41" s="1"/>
      <c r="C41" s="1"/>
      <c r="D41" s="26" t="s">
        <v>120</v>
      </c>
      <c r="E41" s="27">
        <f>COUNTIF(SELECTIONS!$D$1:$AG$277,D41)</f>
        <v>8</v>
      </c>
      <c r="F41" s="28">
        <f t="shared" si="0"/>
        <v>4.4198895027624308E-2</v>
      </c>
      <c r="G41" s="29" t="s">
        <v>10</v>
      </c>
      <c r="H41" s="1"/>
      <c r="I41" s="1"/>
      <c r="J41" s="1"/>
      <c r="K41" s="3"/>
      <c r="L41" s="1"/>
      <c r="M41" s="1"/>
    </row>
    <row r="42" spans="1:14" x14ac:dyDescent="0.25">
      <c r="A42" s="1"/>
      <c r="B42" s="1"/>
      <c r="C42" s="1"/>
      <c r="D42" s="26" t="s">
        <v>304</v>
      </c>
      <c r="E42" s="27">
        <f>COUNTIF(SELECTIONS!$D$1:$AG$277,D42)</f>
        <v>28</v>
      </c>
      <c r="F42" s="28">
        <f t="shared" si="0"/>
        <v>0.15469613259668508</v>
      </c>
      <c r="G42" s="29" t="s">
        <v>10</v>
      </c>
      <c r="H42" s="1"/>
      <c r="I42" s="1"/>
      <c r="J42" s="1"/>
      <c r="K42" s="3"/>
      <c r="L42" s="1"/>
      <c r="M42" s="1"/>
    </row>
    <row r="43" spans="1:14" x14ac:dyDescent="0.25">
      <c r="A43" s="1"/>
      <c r="B43" s="1"/>
      <c r="C43" s="1"/>
      <c r="D43" s="26" t="s">
        <v>305</v>
      </c>
      <c r="E43" s="27">
        <f>COUNTIF(SELECTIONS!$D$1:$AG$277,D43)</f>
        <v>60</v>
      </c>
      <c r="F43" s="28">
        <f t="shared" si="0"/>
        <v>0.33149171270718231</v>
      </c>
      <c r="G43" s="29" t="s">
        <v>10</v>
      </c>
      <c r="H43" s="1"/>
      <c r="I43" s="1"/>
      <c r="J43" s="1"/>
      <c r="K43" s="3"/>
      <c r="L43" s="1"/>
      <c r="M43" s="1"/>
    </row>
    <row r="44" spans="1:14" x14ac:dyDescent="0.25">
      <c r="A44" s="1"/>
      <c r="B44" s="1"/>
      <c r="C44" s="1"/>
      <c r="D44" s="26" t="s">
        <v>233</v>
      </c>
      <c r="E44" s="27">
        <f>COUNTIF(SELECTIONS!$D$1:$AG$277,D44)</f>
        <v>88</v>
      </c>
      <c r="F44" s="28">
        <f t="shared" si="0"/>
        <v>0.48618784530386738</v>
      </c>
      <c r="G44" s="29" t="s">
        <v>10</v>
      </c>
      <c r="H44" s="1"/>
      <c r="I44" s="1"/>
      <c r="J44" s="1"/>
      <c r="K44" s="3"/>
      <c r="L44" s="1"/>
      <c r="M44" s="1"/>
    </row>
    <row r="45" spans="1:14" x14ac:dyDescent="0.25">
      <c r="A45" s="1"/>
      <c r="B45" s="1"/>
      <c r="C45" s="1"/>
      <c r="D45" s="26" t="s">
        <v>306</v>
      </c>
      <c r="E45" s="27">
        <f>COUNTIF(SELECTIONS!$D$1:$AG$277,D45)</f>
        <v>22</v>
      </c>
      <c r="F45" s="28">
        <f t="shared" si="0"/>
        <v>0.12154696132596685</v>
      </c>
      <c r="G45" s="29" t="s">
        <v>10</v>
      </c>
      <c r="H45" s="1"/>
      <c r="I45" s="1"/>
      <c r="J45" s="1"/>
      <c r="K45" s="3"/>
      <c r="L45" s="1"/>
      <c r="M45" s="1"/>
    </row>
    <row r="46" spans="1:14" x14ac:dyDescent="0.25">
      <c r="A46" s="1"/>
      <c r="B46" s="1"/>
      <c r="C46" s="1"/>
      <c r="D46" s="26" t="s">
        <v>307</v>
      </c>
      <c r="E46" s="27">
        <f>COUNTIF(SELECTIONS!$D$1:$AG$277,D46)</f>
        <v>2</v>
      </c>
      <c r="F46" s="28">
        <f t="shared" si="0"/>
        <v>1.1049723756906077E-2</v>
      </c>
      <c r="G46" s="29" t="s">
        <v>10</v>
      </c>
      <c r="H46" s="1"/>
      <c r="I46" s="1"/>
      <c r="J46" s="1"/>
      <c r="K46" s="3"/>
      <c r="L46" s="1"/>
      <c r="M46" s="1"/>
    </row>
    <row r="47" spans="1:14" x14ac:dyDescent="0.25">
      <c r="A47" s="1"/>
      <c r="B47" s="1"/>
      <c r="C47" s="1"/>
      <c r="D47" s="26" t="s">
        <v>234</v>
      </c>
      <c r="E47" s="27">
        <f>COUNTIF(SELECTIONS!$D$1:$AG$277,D47)</f>
        <v>22</v>
      </c>
      <c r="F47" s="28">
        <f t="shared" si="0"/>
        <v>0.12154696132596685</v>
      </c>
      <c r="G47" s="29" t="s">
        <v>10</v>
      </c>
      <c r="H47" s="1"/>
      <c r="I47" s="1"/>
      <c r="J47" s="1"/>
      <c r="K47" s="3"/>
      <c r="L47" s="1"/>
      <c r="M47" s="1"/>
    </row>
    <row r="48" spans="1:14" x14ac:dyDescent="0.25">
      <c r="A48" s="1"/>
      <c r="B48" s="1"/>
      <c r="C48" s="1"/>
      <c r="D48" s="26" t="s">
        <v>308</v>
      </c>
      <c r="E48" s="27">
        <f>COUNTIF(SELECTIONS!$D$1:$AG$277,D48)</f>
        <v>34</v>
      </c>
      <c r="F48" s="28">
        <f t="shared" si="0"/>
        <v>0.18784530386740331</v>
      </c>
      <c r="G48" s="29" t="s">
        <v>10</v>
      </c>
      <c r="H48" s="1"/>
      <c r="I48" s="1"/>
      <c r="J48" s="1"/>
      <c r="K48" s="3"/>
      <c r="L48" s="1"/>
      <c r="M48" s="1"/>
    </row>
    <row r="49" spans="1:13" x14ac:dyDescent="0.25">
      <c r="A49" s="1"/>
      <c r="B49" s="1"/>
      <c r="C49" s="1"/>
      <c r="D49" s="26" t="s">
        <v>108</v>
      </c>
      <c r="E49" s="27">
        <f>COUNTIF(SELECTIONS!$D$1:$AG$277,D49)</f>
        <v>3</v>
      </c>
      <c r="F49" s="28">
        <f t="shared" si="0"/>
        <v>1.6574585635359115E-2</v>
      </c>
      <c r="G49" s="29" t="s">
        <v>10</v>
      </c>
      <c r="H49" s="1"/>
      <c r="I49" s="1"/>
      <c r="J49" s="1"/>
      <c r="K49" s="3"/>
      <c r="L49" s="1"/>
      <c r="M49" s="1"/>
    </row>
    <row r="50" spans="1:13" x14ac:dyDescent="0.25">
      <c r="A50" s="1"/>
      <c r="B50" s="1"/>
      <c r="C50" s="1"/>
      <c r="D50" s="26" t="s">
        <v>124</v>
      </c>
      <c r="E50" s="27">
        <f>COUNTIF(SELECTIONS!$D$1:$AG$277,D50)</f>
        <v>67</v>
      </c>
      <c r="F50" s="28">
        <f t="shared" si="0"/>
        <v>0.37016574585635359</v>
      </c>
      <c r="G50" s="29" t="s">
        <v>10</v>
      </c>
      <c r="H50" s="1"/>
      <c r="M50" s="1"/>
    </row>
    <row r="51" spans="1:13" x14ac:dyDescent="0.25">
      <c r="A51" s="1"/>
      <c r="B51" s="1"/>
      <c r="C51" s="1"/>
      <c r="D51" s="26" t="s">
        <v>223</v>
      </c>
      <c r="E51" s="27">
        <f>COUNTIF(SELECTIONS!$D$1:$AG$277,D51)</f>
        <v>12</v>
      </c>
      <c r="F51" s="28">
        <f t="shared" si="0"/>
        <v>6.6298342541436461E-2</v>
      </c>
      <c r="G51" s="29" t="s">
        <v>10</v>
      </c>
      <c r="H51" s="1"/>
      <c r="M51" s="1"/>
    </row>
    <row r="52" spans="1:13" x14ac:dyDescent="0.25">
      <c r="A52" s="1"/>
      <c r="B52" s="1"/>
      <c r="C52" s="1"/>
      <c r="D52" s="26" t="s">
        <v>224</v>
      </c>
      <c r="E52" s="27">
        <f>COUNTIF(SELECTIONS!$D$1:$AG$277,D52)</f>
        <v>1</v>
      </c>
      <c r="F52" s="28">
        <f>IFERROR(E52/$B$1,"")</f>
        <v>5.5248618784530384E-3</v>
      </c>
      <c r="G52" s="29" t="s">
        <v>10</v>
      </c>
      <c r="H52" s="1"/>
      <c r="M52" s="1"/>
    </row>
    <row r="53" spans="1:13" x14ac:dyDescent="0.25">
      <c r="A53" s="1"/>
      <c r="B53" s="1"/>
      <c r="C53" s="1"/>
      <c r="D53" s="26" t="s">
        <v>225</v>
      </c>
      <c r="E53" s="27">
        <f>COUNTIF(SELECTIONS!$D$1:$AG$277,D53)</f>
        <v>25</v>
      </c>
      <c r="F53" s="28">
        <f>IFERROR(E53/$B$1,"")</f>
        <v>0.13812154696132597</v>
      </c>
      <c r="G53" s="29" t="s">
        <v>10</v>
      </c>
      <c r="H53" s="1"/>
      <c r="M53" s="1"/>
    </row>
    <row r="54" spans="1:13" ht="13.5" thickBot="1" x14ac:dyDescent="0.3">
      <c r="A54" s="1"/>
      <c r="B54" s="1"/>
      <c r="C54" s="1"/>
      <c r="D54" s="34" t="s">
        <v>309</v>
      </c>
      <c r="E54" s="35">
        <f>COUNTIF(SELECTIONS!$D$1:$AG$277,D54)</f>
        <v>81</v>
      </c>
      <c r="F54" s="36">
        <f t="shared" si="0"/>
        <v>0.44751381215469616</v>
      </c>
      <c r="G54" s="37" t="s">
        <v>10</v>
      </c>
      <c r="H54" s="1"/>
      <c r="M5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SELECTIONS</vt:lpstr>
      <vt:lpstr>Sheet1</vt:lpstr>
      <vt:lpstr>OVERALL</vt:lpstr>
      <vt:lpstr>PDF</vt:lpstr>
      <vt:lpstr>PAYOUTS</vt:lpstr>
      <vt:lpstr>GOLFER MONEY WON</vt:lpstr>
      <vt:lpstr>TOTALS</vt:lpstr>
      <vt:lpstr>CHART - A</vt:lpstr>
      <vt:lpstr>CHART - B</vt:lpstr>
      <vt:lpstr>CHART - C</vt:lpstr>
      <vt:lpstr>CHART - D</vt:lpstr>
      <vt:lpstr>CHART - E</vt:lpstr>
      <vt:lpstr>CHART - F</vt:lpstr>
      <vt:lpstr>OVERALL!Print_Titles</vt:lpstr>
      <vt:lpstr>PDF!Print_Titles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dvale_000</dc:creator>
  <cp:lastModifiedBy>David Valento</cp:lastModifiedBy>
  <cp:lastPrinted>2023-04-10T14:49:53Z</cp:lastPrinted>
  <dcterms:created xsi:type="dcterms:W3CDTF">2017-03-29T17:07:42Z</dcterms:created>
  <dcterms:modified xsi:type="dcterms:W3CDTF">2023-04-10T14:50:01Z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2022-04-04T05:17:29Z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87c45508-4a4a-486b-b70e-3640df46b22f</vt:lpwstr>
  </property>
  <property fmtid="{D5CDD505-2E9C-101B-9397-08002B2CF9AE}" pid="8" name="MSIP_Label_1ebac993-578d-4fb6-a024-e1968d57a18c_ContentBits">
    <vt:lpwstr>0</vt:lpwstr>
  </property>
</Properties>
</file>