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0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2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4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6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8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0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1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2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3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4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5.xml" ContentType="application/vnd.openxmlformats-officedocument.themeOverrid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6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7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8.xml" ContentType="application/vnd.openxmlformats-officedocument.themeOverrid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4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896B36CA-0D09-4966-8C5E-0D080510240D}" xr6:coauthVersionLast="46" xr6:coauthVersionMax="46" xr10:uidLastSave="{00000000-0000-0000-0000-000000000000}"/>
  <bookViews>
    <workbookView xWindow="-109" yWindow="-109" windowWidth="26301" windowHeight="14305" xr2:uid="{00000000-000D-0000-FFFF-FFFF00000000}"/>
  </bookViews>
  <sheets>
    <sheet name="SELECTIONS SB POOL 2020" sheetId="1" r:id="rId1"/>
    <sheet name="PDF" sheetId="10" state="hidden" r:id="rId2"/>
    <sheet name="SUM" sheetId="3" state="hidden" r:id="rId3"/>
    <sheet name="MAIN LB" sheetId="4" state="hidden" r:id="rId4"/>
    <sheet name="PAYOUT" sheetId="9" state="hidden" r:id="rId5"/>
  </sheets>
  <definedNames>
    <definedName name="_xlnm._FilterDatabase" localSheetId="0" hidden="1">'SELECTIONS SB POOL 2020'!$A$4:$DA$75</definedName>
    <definedName name="_xlnm.Print_Area" localSheetId="3">'MAIN LB'!$B$2:$L$26</definedName>
    <definedName name="_xlnm.Print_Titles" localSheetId="1">PDF!$A:$A,PDF!$1:$2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34" i="1" l="1"/>
  <c r="D3" i="9" l="1"/>
  <c r="AE33" i="1"/>
  <c r="G35" i="1"/>
  <c r="I35" i="1"/>
  <c r="BK11" i="1" l="1"/>
  <c r="G4" i="3" l="1"/>
  <c r="BC62" i="1" l="1"/>
  <c r="BE62" i="1"/>
  <c r="BG62" i="1"/>
  <c r="DA65" i="1" l="1"/>
  <c r="DA73" i="1"/>
  <c r="DA44" i="1"/>
  <c r="DA49" i="1"/>
  <c r="DA31" i="1"/>
  <c r="DA68" i="1"/>
  <c r="DA16" i="1"/>
  <c r="DA34" i="1"/>
  <c r="DA9" i="1"/>
  <c r="DA54" i="1"/>
  <c r="DA27" i="1"/>
  <c r="DA6" i="1"/>
  <c r="DA29" i="1"/>
  <c r="DA43" i="1"/>
  <c r="DA63" i="1"/>
  <c r="DA37" i="1"/>
  <c r="DA32" i="1"/>
  <c r="DA21" i="1"/>
  <c r="DA30" i="1"/>
  <c r="DA7" i="1"/>
  <c r="DA33" i="1"/>
  <c r="DA35" i="1"/>
  <c r="DA39" i="1"/>
  <c r="DA20" i="1"/>
  <c r="DA67" i="1"/>
  <c r="DA26" i="1"/>
  <c r="DA18" i="1"/>
  <c r="DA24" i="1"/>
  <c r="DA5" i="1"/>
  <c r="DA28" i="1"/>
  <c r="DA23" i="1"/>
  <c r="DA48" i="1"/>
  <c r="DA25" i="1"/>
  <c r="DA58" i="1"/>
  <c r="DA61" i="1"/>
  <c r="DA38" i="1"/>
  <c r="DA46" i="1"/>
  <c r="DA74" i="1"/>
  <c r="DA60" i="1"/>
  <c r="DA14" i="1"/>
  <c r="DA47" i="1"/>
  <c r="DA57" i="1"/>
  <c r="DA71" i="1"/>
  <c r="DA66" i="1"/>
  <c r="DA40" i="1"/>
  <c r="DA64" i="1"/>
  <c r="DA12" i="1"/>
  <c r="DA11" i="1"/>
  <c r="DA70" i="1"/>
  <c r="DA22" i="1"/>
  <c r="DA36" i="1"/>
  <c r="DA15" i="1"/>
  <c r="DA41" i="1"/>
  <c r="DA8" i="1"/>
  <c r="DA51" i="1"/>
  <c r="DA72" i="1"/>
  <c r="DA53" i="1"/>
  <c r="DA56" i="1"/>
  <c r="DA55" i="1"/>
  <c r="DA17" i="1"/>
  <c r="DA10" i="1"/>
  <c r="DA42" i="1"/>
  <c r="DA52" i="1"/>
  <c r="DA59" i="1"/>
  <c r="DA69" i="1"/>
  <c r="DA13" i="1"/>
  <c r="DA62" i="1"/>
  <c r="DA45" i="1"/>
  <c r="DA50" i="1"/>
  <c r="DA19" i="1"/>
  <c r="CY65" i="1"/>
  <c r="CY73" i="1"/>
  <c r="CY44" i="1"/>
  <c r="CY49" i="1"/>
  <c r="CY31" i="1"/>
  <c r="CY68" i="1"/>
  <c r="CY16" i="1"/>
  <c r="CY34" i="1"/>
  <c r="CY9" i="1"/>
  <c r="CY54" i="1"/>
  <c r="CY27" i="1"/>
  <c r="CY6" i="1"/>
  <c r="CY29" i="1"/>
  <c r="CY43" i="1"/>
  <c r="CY63" i="1"/>
  <c r="CY37" i="1"/>
  <c r="CY32" i="1"/>
  <c r="CY21" i="1"/>
  <c r="CY30" i="1"/>
  <c r="CY7" i="1"/>
  <c r="CY33" i="1"/>
  <c r="CY35" i="1"/>
  <c r="CY39" i="1"/>
  <c r="CY20" i="1"/>
  <c r="CY67" i="1"/>
  <c r="CY26" i="1"/>
  <c r="CY18" i="1"/>
  <c r="CY24" i="1"/>
  <c r="CY5" i="1"/>
  <c r="CY28" i="1"/>
  <c r="CY23" i="1"/>
  <c r="CY48" i="1"/>
  <c r="CY25" i="1"/>
  <c r="CY58" i="1"/>
  <c r="CY61" i="1"/>
  <c r="CY38" i="1"/>
  <c r="CY46" i="1"/>
  <c r="CY74" i="1"/>
  <c r="CY60" i="1"/>
  <c r="CY14" i="1"/>
  <c r="CY47" i="1"/>
  <c r="CY57" i="1"/>
  <c r="CY71" i="1"/>
  <c r="CY66" i="1"/>
  <c r="CY40" i="1"/>
  <c r="CY64" i="1"/>
  <c r="CY12" i="1"/>
  <c r="CY11" i="1"/>
  <c r="CY70" i="1"/>
  <c r="CY22" i="1"/>
  <c r="CY36" i="1"/>
  <c r="CY15" i="1"/>
  <c r="CY41" i="1"/>
  <c r="CY8" i="1"/>
  <c r="CY51" i="1"/>
  <c r="CY72" i="1"/>
  <c r="CY53" i="1"/>
  <c r="CY56" i="1"/>
  <c r="CY55" i="1"/>
  <c r="CY17" i="1"/>
  <c r="CY10" i="1"/>
  <c r="CY42" i="1"/>
  <c r="CY52" i="1"/>
  <c r="CY59" i="1"/>
  <c r="CY69" i="1"/>
  <c r="CY13" i="1"/>
  <c r="CY62" i="1"/>
  <c r="CY45" i="1"/>
  <c r="CY50" i="1"/>
  <c r="CY19" i="1"/>
  <c r="CW65" i="1"/>
  <c r="CW73" i="1"/>
  <c r="CW44" i="1"/>
  <c r="CW49" i="1"/>
  <c r="CW31" i="1"/>
  <c r="CW68" i="1"/>
  <c r="CW16" i="1"/>
  <c r="CW34" i="1"/>
  <c r="CW9" i="1"/>
  <c r="CW54" i="1"/>
  <c r="CW27" i="1"/>
  <c r="CW6" i="1"/>
  <c r="CW29" i="1"/>
  <c r="CW43" i="1"/>
  <c r="CW63" i="1"/>
  <c r="CW37" i="1"/>
  <c r="CW32" i="1"/>
  <c r="CW21" i="1"/>
  <c r="CW30" i="1"/>
  <c r="CW7" i="1"/>
  <c r="CW33" i="1"/>
  <c r="CW35" i="1"/>
  <c r="CW39" i="1"/>
  <c r="CW20" i="1"/>
  <c r="CW67" i="1"/>
  <c r="CW26" i="1"/>
  <c r="CW18" i="1"/>
  <c r="CW24" i="1"/>
  <c r="CW5" i="1"/>
  <c r="CW28" i="1"/>
  <c r="CW23" i="1"/>
  <c r="CW48" i="1"/>
  <c r="CW25" i="1"/>
  <c r="CW58" i="1"/>
  <c r="CW61" i="1"/>
  <c r="CW38" i="1"/>
  <c r="CW46" i="1"/>
  <c r="CW74" i="1"/>
  <c r="CW60" i="1"/>
  <c r="CW14" i="1"/>
  <c r="CW47" i="1"/>
  <c r="CW57" i="1"/>
  <c r="CW71" i="1"/>
  <c r="CW66" i="1"/>
  <c r="CW40" i="1"/>
  <c r="CW64" i="1"/>
  <c r="CW12" i="1"/>
  <c r="CW11" i="1"/>
  <c r="CW70" i="1"/>
  <c r="CW22" i="1"/>
  <c r="CW36" i="1"/>
  <c r="CW15" i="1"/>
  <c r="CW41" i="1"/>
  <c r="CW8" i="1"/>
  <c r="CW51" i="1"/>
  <c r="CW72" i="1"/>
  <c r="CW53" i="1"/>
  <c r="CW56" i="1"/>
  <c r="CW55" i="1"/>
  <c r="CW17" i="1"/>
  <c r="CW10" i="1"/>
  <c r="CW42" i="1"/>
  <c r="CW52" i="1"/>
  <c r="CW59" i="1"/>
  <c r="CW69" i="1"/>
  <c r="CW13" i="1"/>
  <c r="CW62" i="1"/>
  <c r="CW45" i="1"/>
  <c r="CW50" i="1"/>
  <c r="CW19" i="1"/>
  <c r="CU65" i="1"/>
  <c r="CU73" i="1"/>
  <c r="CU44" i="1"/>
  <c r="CU49" i="1"/>
  <c r="CU31" i="1"/>
  <c r="CU68" i="1"/>
  <c r="CU16" i="1"/>
  <c r="CU34" i="1"/>
  <c r="CU9" i="1"/>
  <c r="CU54" i="1"/>
  <c r="CU27" i="1"/>
  <c r="CU6" i="1"/>
  <c r="CU29" i="1"/>
  <c r="CU43" i="1"/>
  <c r="CU63" i="1"/>
  <c r="CU37" i="1"/>
  <c r="CU32" i="1"/>
  <c r="CU21" i="1"/>
  <c r="CU30" i="1"/>
  <c r="CU7" i="1"/>
  <c r="CU33" i="1"/>
  <c r="CU35" i="1"/>
  <c r="CU39" i="1"/>
  <c r="CU20" i="1"/>
  <c r="CU67" i="1"/>
  <c r="CU26" i="1"/>
  <c r="CU18" i="1"/>
  <c r="CU24" i="1"/>
  <c r="CU5" i="1"/>
  <c r="CU28" i="1"/>
  <c r="CU23" i="1"/>
  <c r="CU48" i="1"/>
  <c r="CU25" i="1"/>
  <c r="CU58" i="1"/>
  <c r="CU61" i="1"/>
  <c r="CU38" i="1"/>
  <c r="CU46" i="1"/>
  <c r="CU74" i="1"/>
  <c r="CU60" i="1"/>
  <c r="CU14" i="1"/>
  <c r="CU47" i="1"/>
  <c r="CU57" i="1"/>
  <c r="CU71" i="1"/>
  <c r="CU66" i="1"/>
  <c r="CU40" i="1"/>
  <c r="CU64" i="1"/>
  <c r="CU12" i="1"/>
  <c r="CU11" i="1"/>
  <c r="CU70" i="1"/>
  <c r="CU22" i="1"/>
  <c r="CU36" i="1"/>
  <c r="CU15" i="1"/>
  <c r="CU41" i="1"/>
  <c r="CU8" i="1"/>
  <c r="CU51" i="1"/>
  <c r="CU72" i="1"/>
  <c r="CU53" i="1"/>
  <c r="CU56" i="1"/>
  <c r="CU55" i="1"/>
  <c r="CU17" i="1"/>
  <c r="CU10" i="1"/>
  <c r="CU42" i="1"/>
  <c r="CU52" i="1"/>
  <c r="CU59" i="1"/>
  <c r="CU69" i="1"/>
  <c r="CU13" i="1"/>
  <c r="CU62" i="1"/>
  <c r="CU45" i="1"/>
  <c r="CU50" i="1"/>
  <c r="CU19" i="1"/>
  <c r="CS65" i="1"/>
  <c r="CS73" i="1"/>
  <c r="CS44" i="1"/>
  <c r="CS49" i="1"/>
  <c r="CS31" i="1"/>
  <c r="CS68" i="1"/>
  <c r="CS16" i="1"/>
  <c r="CS9" i="1"/>
  <c r="CS54" i="1"/>
  <c r="CS27" i="1"/>
  <c r="CS6" i="1"/>
  <c r="CS29" i="1"/>
  <c r="CS43" i="1"/>
  <c r="CS63" i="1"/>
  <c r="CS37" i="1"/>
  <c r="CS32" i="1"/>
  <c r="CS21" i="1"/>
  <c r="CS30" i="1"/>
  <c r="CS7" i="1"/>
  <c r="CS33" i="1"/>
  <c r="CS35" i="1"/>
  <c r="CS39" i="1"/>
  <c r="CS20" i="1"/>
  <c r="CS67" i="1"/>
  <c r="CS26" i="1"/>
  <c r="CS18" i="1"/>
  <c r="CS24" i="1"/>
  <c r="CS5" i="1"/>
  <c r="CS28" i="1"/>
  <c r="CS23" i="1"/>
  <c r="CS48" i="1"/>
  <c r="CS25" i="1"/>
  <c r="CS58" i="1"/>
  <c r="CS61" i="1"/>
  <c r="CS38" i="1"/>
  <c r="CS46" i="1"/>
  <c r="CS74" i="1"/>
  <c r="CS60" i="1"/>
  <c r="CS14" i="1"/>
  <c r="CS47" i="1"/>
  <c r="CS57" i="1"/>
  <c r="CS71" i="1"/>
  <c r="CS66" i="1"/>
  <c r="CS40" i="1"/>
  <c r="CS64" i="1"/>
  <c r="CS12" i="1"/>
  <c r="CS11" i="1"/>
  <c r="CS70" i="1"/>
  <c r="CS22" i="1"/>
  <c r="CS36" i="1"/>
  <c r="CS15" i="1"/>
  <c r="CS41" i="1"/>
  <c r="CS8" i="1"/>
  <c r="CS51" i="1"/>
  <c r="CS72" i="1"/>
  <c r="CS53" i="1"/>
  <c r="CS56" i="1"/>
  <c r="CS55" i="1"/>
  <c r="CS17" i="1"/>
  <c r="CS10" i="1"/>
  <c r="CS42" i="1"/>
  <c r="CS52" i="1"/>
  <c r="CS59" i="1"/>
  <c r="CS69" i="1"/>
  <c r="CS13" i="1"/>
  <c r="CS62" i="1"/>
  <c r="CS45" i="1"/>
  <c r="CS50" i="1"/>
  <c r="CS19" i="1"/>
  <c r="CQ65" i="1"/>
  <c r="CQ73" i="1"/>
  <c r="CQ44" i="1"/>
  <c r="CQ49" i="1"/>
  <c r="CQ31" i="1"/>
  <c r="CQ68" i="1"/>
  <c r="CQ16" i="1"/>
  <c r="CQ34" i="1"/>
  <c r="CQ9" i="1"/>
  <c r="CQ54" i="1"/>
  <c r="CQ27" i="1"/>
  <c r="CQ6" i="1"/>
  <c r="CQ29" i="1"/>
  <c r="CQ43" i="1"/>
  <c r="CQ63" i="1"/>
  <c r="CQ37" i="1"/>
  <c r="CQ32" i="1"/>
  <c r="CQ21" i="1"/>
  <c r="CQ30" i="1"/>
  <c r="CQ7" i="1"/>
  <c r="CQ33" i="1"/>
  <c r="CQ35" i="1"/>
  <c r="CQ39" i="1"/>
  <c r="CQ20" i="1"/>
  <c r="CQ67" i="1"/>
  <c r="CQ26" i="1"/>
  <c r="CQ18" i="1"/>
  <c r="CQ24" i="1"/>
  <c r="CQ5" i="1"/>
  <c r="CQ28" i="1"/>
  <c r="CQ23" i="1"/>
  <c r="CQ48" i="1"/>
  <c r="CQ25" i="1"/>
  <c r="CQ58" i="1"/>
  <c r="CQ61" i="1"/>
  <c r="CQ38" i="1"/>
  <c r="CQ46" i="1"/>
  <c r="CQ74" i="1"/>
  <c r="CQ60" i="1"/>
  <c r="CQ14" i="1"/>
  <c r="CQ47" i="1"/>
  <c r="CQ57" i="1"/>
  <c r="CQ71" i="1"/>
  <c r="CQ66" i="1"/>
  <c r="CQ40" i="1"/>
  <c r="CQ64" i="1"/>
  <c r="CQ12" i="1"/>
  <c r="CQ11" i="1"/>
  <c r="CQ70" i="1"/>
  <c r="CQ22" i="1"/>
  <c r="CQ36" i="1"/>
  <c r="CQ15" i="1"/>
  <c r="CQ41" i="1"/>
  <c r="CQ8" i="1"/>
  <c r="CQ51" i="1"/>
  <c r="CQ72" i="1"/>
  <c r="CQ53" i="1"/>
  <c r="CQ56" i="1"/>
  <c r="CQ55" i="1"/>
  <c r="CQ17" i="1"/>
  <c r="CQ10" i="1"/>
  <c r="CQ42" i="1"/>
  <c r="CQ52" i="1"/>
  <c r="CQ59" i="1"/>
  <c r="CQ69" i="1"/>
  <c r="CQ13" i="1"/>
  <c r="CQ62" i="1"/>
  <c r="CQ45" i="1"/>
  <c r="CQ50" i="1"/>
  <c r="CQ19" i="1"/>
  <c r="CO65" i="1"/>
  <c r="CO73" i="1"/>
  <c r="CO44" i="1"/>
  <c r="CO49" i="1"/>
  <c r="CO31" i="1"/>
  <c r="CO68" i="1"/>
  <c r="CO16" i="1"/>
  <c r="CO34" i="1"/>
  <c r="CO9" i="1"/>
  <c r="CO54" i="1"/>
  <c r="CO27" i="1"/>
  <c r="CO6" i="1"/>
  <c r="CO29" i="1"/>
  <c r="CO43" i="1"/>
  <c r="CO63" i="1"/>
  <c r="CO37" i="1"/>
  <c r="CO32" i="1"/>
  <c r="CO21" i="1"/>
  <c r="CO30" i="1"/>
  <c r="CO7" i="1"/>
  <c r="CO33" i="1"/>
  <c r="CO35" i="1"/>
  <c r="CO39" i="1"/>
  <c r="CO20" i="1"/>
  <c r="CO67" i="1"/>
  <c r="CO26" i="1"/>
  <c r="CO18" i="1"/>
  <c r="CO24" i="1"/>
  <c r="CO5" i="1"/>
  <c r="CO28" i="1"/>
  <c r="CO23" i="1"/>
  <c r="CO48" i="1"/>
  <c r="CO25" i="1"/>
  <c r="CO58" i="1"/>
  <c r="CO61" i="1"/>
  <c r="CO38" i="1"/>
  <c r="CO46" i="1"/>
  <c r="CO74" i="1"/>
  <c r="CO60" i="1"/>
  <c r="CO14" i="1"/>
  <c r="CO47" i="1"/>
  <c r="CO57" i="1"/>
  <c r="CO71" i="1"/>
  <c r="CO66" i="1"/>
  <c r="CO40" i="1"/>
  <c r="CO64" i="1"/>
  <c r="CO12" i="1"/>
  <c r="CO11" i="1"/>
  <c r="CO70" i="1"/>
  <c r="CO22" i="1"/>
  <c r="CO36" i="1"/>
  <c r="CO15" i="1"/>
  <c r="CO41" i="1"/>
  <c r="CO8" i="1"/>
  <c r="CO51" i="1"/>
  <c r="CO72" i="1"/>
  <c r="CO53" i="1"/>
  <c r="CO56" i="1"/>
  <c r="CO55" i="1"/>
  <c r="CO17" i="1"/>
  <c r="CO10" i="1"/>
  <c r="CO42" i="1"/>
  <c r="CO52" i="1"/>
  <c r="CO59" i="1"/>
  <c r="CO69" i="1"/>
  <c r="CO13" i="1"/>
  <c r="CO62" i="1"/>
  <c r="CO45" i="1"/>
  <c r="CO50" i="1"/>
  <c r="CO19" i="1"/>
  <c r="CM65" i="1"/>
  <c r="CM73" i="1"/>
  <c r="CM44" i="1"/>
  <c r="CM49" i="1"/>
  <c r="CM31" i="1"/>
  <c r="CM68" i="1"/>
  <c r="CM16" i="1"/>
  <c r="CM34" i="1"/>
  <c r="CM9" i="1"/>
  <c r="CM54" i="1"/>
  <c r="CM27" i="1"/>
  <c r="CM6" i="1"/>
  <c r="CM29" i="1"/>
  <c r="CM43" i="1"/>
  <c r="CM63" i="1"/>
  <c r="CM37" i="1"/>
  <c r="CM32" i="1"/>
  <c r="CM21" i="1"/>
  <c r="CM30" i="1"/>
  <c r="CM7" i="1"/>
  <c r="CM33" i="1"/>
  <c r="CM35" i="1"/>
  <c r="CM39" i="1"/>
  <c r="CM20" i="1"/>
  <c r="CM67" i="1"/>
  <c r="CM26" i="1"/>
  <c r="CM18" i="1"/>
  <c r="CM24" i="1"/>
  <c r="CM5" i="1"/>
  <c r="CM28" i="1"/>
  <c r="CM23" i="1"/>
  <c r="CM48" i="1"/>
  <c r="CM25" i="1"/>
  <c r="CM58" i="1"/>
  <c r="CM61" i="1"/>
  <c r="CM38" i="1"/>
  <c r="CM46" i="1"/>
  <c r="CM74" i="1"/>
  <c r="CM60" i="1"/>
  <c r="CM14" i="1"/>
  <c r="CM47" i="1"/>
  <c r="CM57" i="1"/>
  <c r="CM71" i="1"/>
  <c r="CM66" i="1"/>
  <c r="CM40" i="1"/>
  <c r="CM64" i="1"/>
  <c r="CM12" i="1"/>
  <c r="CM11" i="1"/>
  <c r="CM70" i="1"/>
  <c r="CM22" i="1"/>
  <c r="CM36" i="1"/>
  <c r="CM15" i="1"/>
  <c r="CM41" i="1"/>
  <c r="CM8" i="1"/>
  <c r="CM51" i="1"/>
  <c r="CM72" i="1"/>
  <c r="CM53" i="1"/>
  <c r="CM56" i="1"/>
  <c r="CM55" i="1"/>
  <c r="CM17" i="1"/>
  <c r="CM10" i="1"/>
  <c r="CM42" i="1"/>
  <c r="CM52" i="1"/>
  <c r="CM59" i="1"/>
  <c r="CM69" i="1"/>
  <c r="CM13" i="1"/>
  <c r="CM62" i="1"/>
  <c r="CM45" i="1"/>
  <c r="CM50" i="1"/>
  <c r="CM19" i="1"/>
  <c r="CK65" i="1"/>
  <c r="CK73" i="1"/>
  <c r="CK44" i="1"/>
  <c r="CK49" i="1"/>
  <c r="CK31" i="1"/>
  <c r="CK68" i="1"/>
  <c r="CK16" i="1"/>
  <c r="CK34" i="1"/>
  <c r="CK9" i="1"/>
  <c r="CK54" i="1"/>
  <c r="CK27" i="1"/>
  <c r="CK6" i="1"/>
  <c r="CK29" i="1"/>
  <c r="CK43" i="1"/>
  <c r="CK63" i="1"/>
  <c r="CK37" i="1"/>
  <c r="CK32" i="1"/>
  <c r="CK21" i="1"/>
  <c r="CK30" i="1"/>
  <c r="CK7" i="1"/>
  <c r="CK33" i="1"/>
  <c r="CK35" i="1"/>
  <c r="CK39" i="1"/>
  <c r="CK20" i="1"/>
  <c r="CK67" i="1"/>
  <c r="CK26" i="1"/>
  <c r="CK18" i="1"/>
  <c r="CK24" i="1"/>
  <c r="CK5" i="1"/>
  <c r="CK28" i="1"/>
  <c r="CK23" i="1"/>
  <c r="CK48" i="1"/>
  <c r="CK25" i="1"/>
  <c r="CK58" i="1"/>
  <c r="CK61" i="1"/>
  <c r="CK38" i="1"/>
  <c r="CK46" i="1"/>
  <c r="CK74" i="1"/>
  <c r="CK60" i="1"/>
  <c r="CK14" i="1"/>
  <c r="CK47" i="1"/>
  <c r="CK57" i="1"/>
  <c r="CK71" i="1"/>
  <c r="CK66" i="1"/>
  <c r="CK40" i="1"/>
  <c r="CK64" i="1"/>
  <c r="CK12" i="1"/>
  <c r="CK11" i="1"/>
  <c r="CK70" i="1"/>
  <c r="CK22" i="1"/>
  <c r="CK36" i="1"/>
  <c r="CK15" i="1"/>
  <c r="CK41" i="1"/>
  <c r="CK8" i="1"/>
  <c r="CK51" i="1"/>
  <c r="CK72" i="1"/>
  <c r="CK53" i="1"/>
  <c r="CK56" i="1"/>
  <c r="CK55" i="1"/>
  <c r="CK17" i="1"/>
  <c r="CK10" i="1"/>
  <c r="CK42" i="1"/>
  <c r="CK52" i="1"/>
  <c r="CK59" i="1"/>
  <c r="CK69" i="1"/>
  <c r="CK13" i="1"/>
  <c r="CK62" i="1"/>
  <c r="CK45" i="1"/>
  <c r="CK50" i="1"/>
  <c r="CK19" i="1"/>
  <c r="CI65" i="1"/>
  <c r="CI73" i="1"/>
  <c r="CI44" i="1"/>
  <c r="CI49" i="1"/>
  <c r="CI31" i="1"/>
  <c r="CI68" i="1"/>
  <c r="CI16" i="1"/>
  <c r="CI34" i="1"/>
  <c r="CI9" i="1"/>
  <c r="CI54" i="1"/>
  <c r="CI27" i="1"/>
  <c r="CI6" i="1"/>
  <c r="CI29" i="1"/>
  <c r="CI43" i="1"/>
  <c r="CI63" i="1"/>
  <c r="CI37" i="1"/>
  <c r="CI32" i="1"/>
  <c r="CI21" i="1"/>
  <c r="CI30" i="1"/>
  <c r="CI7" i="1"/>
  <c r="CI33" i="1"/>
  <c r="CI35" i="1"/>
  <c r="CI39" i="1"/>
  <c r="CI20" i="1"/>
  <c r="CI67" i="1"/>
  <c r="CI26" i="1"/>
  <c r="CI18" i="1"/>
  <c r="CI24" i="1"/>
  <c r="CI5" i="1"/>
  <c r="CI28" i="1"/>
  <c r="CI23" i="1"/>
  <c r="CI48" i="1"/>
  <c r="CI25" i="1"/>
  <c r="CI58" i="1"/>
  <c r="CI61" i="1"/>
  <c r="CI38" i="1"/>
  <c r="CI46" i="1"/>
  <c r="CI74" i="1"/>
  <c r="CI60" i="1"/>
  <c r="CI14" i="1"/>
  <c r="CI47" i="1"/>
  <c r="CI57" i="1"/>
  <c r="CI71" i="1"/>
  <c r="CI66" i="1"/>
  <c r="CI40" i="1"/>
  <c r="CI64" i="1"/>
  <c r="CI12" i="1"/>
  <c r="CI11" i="1"/>
  <c r="CI70" i="1"/>
  <c r="CI22" i="1"/>
  <c r="CI36" i="1"/>
  <c r="CI15" i="1"/>
  <c r="CI41" i="1"/>
  <c r="CI8" i="1"/>
  <c r="CI51" i="1"/>
  <c r="CI72" i="1"/>
  <c r="CI53" i="1"/>
  <c r="CI56" i="1"/>
  <c r="CI55" i="1"/>
  <c r="CI17" i="1"/>
  <c r="CI10" i="1"/>
  <c r="CI42" i="1"/>
  <c r="CI52" i="1"/>
  <c r="CI59" i="1"/>
  <c r="CI69" i="1"/>
  <c r="CI13" i="1"/>
  <c r="CI62" i="1"/>
  <c r="CI45" i="1"/>
  <c r="CI50" i="1"/>
  <c r="CI19" i="1"/>
  <c r="CG65" i="1"/>
  <c r="CG73" i="1"/>
  <c r="CG44" i="1"/>
  <c r="CG49" i="1"/>
  <c r="CG31" i="1"/>
  <c r="CG68" i="1"/>
  <c r="CG16" i="1"/>
  <c r="CG34" i="1"/>
  <c r="CG9" i="1"/>
  <c r="CG54" i="1"/>
  <c r="CG27" i="1"/>
  <c r="CG6" i="1"/>
  <c r="CG29" i="1"/>
  <c r="CG43" i="1"/>
  <c r="CG63" i="1"/>
  <c r="CG37" i="1"/>
  <c r="CG32" i="1"/>
  <c r="CG21" i="1"/>
  <c r="CG30" i="1"/>
  <c r="CG7" i="1"/>
  <c r="CG33" i="1"/>
  <c r="CG35" i="1"/>
  <c r="CG39" i="1"/>
  <c r="CG20" i="1"/>
  <c r="CG67" i="1"/>
  <c r="CG26" i="1"/>
  <c r="CG18" i="1"/>
  <c r="CG24" i="1"/>
  <c r="CG5" i="1"/>
  <c r="CG28" i="1"/>
  <c r="CG23" i="1"/>
  <c r="CG48" i="1"/>
  <c r="CG25" i="1"/>
  <c r="CG58" i="1"/>
  <c r="CG61" i="1"/>
  <c r="CG38" i="1"/>
  <c r="CG46" i="1"/>
  <c r="CG74" i="1"/>
  <c r="CG60" i="1"/>
  <c r="CG14" i="1"/>
  <c r="CG47" i="1"/>
  <c r="CG57" i="1"/>
  <c r="CG71" i="1"/>
  <c r="CG66" i="1"/>
  <c r="CG40" i="1"/>
  <c r="CG64" i="1"/>
  <c r="CG12" i="1"/>
  <c r="CG11" i="1"/>
  <c r="CG70" i="1"/>
  <c r="CG22" i="1"/>
  <c r="CG36" i="1"/>
  <c r="CG15" i="1"/>
  <c r="CG41" i="1"/>
  <c r="CG8" i="1"/>
  <c r="CG51" i="1"/>
  <c r="CG72" i="1"/>
  <c r="CG53" i="1"/>
  <c r="CG56" i="1"/>
  <c r="CG55" i="1"/>
  <c r="CG17" i="1"/>
  <c r="CG10" i="1"/>
  <c r="CG42" i="1"/>
  <c r="CG52" i="1"/>
  <c r="CG59" i="1"/>
  <c r="CG69" i="1"/>
  <c r="CG13" i="1"/>
  <c r="CG62" i="1"/>
  <c r="CG45" i="1"/>
  <c r="CG50" i="1"/>
  <c r="CG19" i="1"/>
  <c r="CE65" i="1"/>
  <c r="CE73" i="1"/>
  <c r="CE44" i="1"/>
  <c r="CE49" i="1"/>
  <c r="CE31" i="1"/>
  <c r="CE68" i="1"/>
  <c r="CE16" i="1"/>
  <c r="CE34" i="1"/>
  <c r="CE9" i="1"/>
  <c r="CE54" i="1"/>
  <c r="CE27" i="1"/>
  <c r="CE6" i="1"/>
  <c r="CE29" i="1"/>
  <c r="CE43" i="1"/>
  <c r="CE63" i="1"/>
  <c r="CE37" i="1"/>
  <c r="CE32" i="1"/>
  <c r="CE21" i="1"/>
  <c r="CE30" i="1"/>
  <c r="CE7" i="1"/>
  <c r="CE33" i="1"/>
  <c r="CE35" i="1"/>
  <c r="CE39" i="1"/>
  <c r="CE20" i="1"/>
  <c r="CE67" i="1"/>
  <c r="CE26" i="1"/>
  <c r="CE18" i="1"/>
  <c r="CE24" i="1"/>
  <c r="CE5" i="1"/>
  <c r="CE28" i="1"/>
  <c r="CE23" i="1"/>
  <c r="CE48" i="1"/>
  <c r="CE25" i="1"/>
  <c r="CE58" i="1"/>
  <c r="CE61" i="1"/>
  <c r="CE38" i="1"/>
  <c r="CE46" i="1"/>
  <c r="CE74" i="1"/>
  <c r="CE60" i="1"/>
  <c r="CE14" i="1"/>
  <c r="CE47" i="1"/>
  <c r="CE57" i="1"/>
  <c r="CE71" i="1"/>
  <c r="CE66" i="1"/>
  <c r="CE40" i="1"/>
  <c r="CE64" i="1"/>
  <c r="CE12" i="1"/>
  <c r="CE11" i="1"/>
  <c r="CE70" i="1"/>
  <c r="CE22" i="1"/>
  <c r="CE36" i="1"/>
  <c r="CE15" i="1"/>
  <c r="CE41" i="1"/>
  <c r="CE8" i="1"/>
  <c r="CE51" i="1"/>
  <c r="CE72" i="1"/>
  <c r="CE53" i="1"/>
  <c r="CE56" i="1"/>
  <c r="CE55" i="1"/>
  <c r="CE17" i="1"/>
  <c r="CE10" i="1"/>
  <c r="CE42" i="1"/>
  <c r="CE52" i="1"/>
  <c r="CE59" i="1"/>
  <c r="CE69" i="1"/>
  <c r="CE13" i="1"/>
  <c r="CE62" i="1"/>
  <c r="CE45" i="1"/>
  <c r="CE50" i="1"/>
  <c r="CE19" i="1"/>
  <c r="CC65" i="1"/>
  <c r="CC73" i="1"/>
  <c r="CC44" i="1"/>
  <c r="CC49" i="1"/>
  <c r="CC31" i="1"/>
  <c r="CC68" i="1"/>
  <c r="CC16" i="1"/>
  <c r="CC34" i="1"/>
  <c r="CC9" i="1"/>
  <c r="CC54" i="1"/>
  <c r="CC27" i="1"/>
  <c r="CC6" i="1"/>
  <c r="CC29" i="1"/>
  <c r="CC43" i="1"/>
  <c r="CC63" i="1"/>
  <c r="CC37" i="1"/>
  <c r="CC32" i="1"/>
  <c r="CC21" i="1"/>
  <c r="CC30" i="1"/>
  <c r="CC7" i="1"/>
  <c r="CC33" i="1"/>
  <c r="CC35" i="1"/>
  <c r="CC39" i="1"/>
  <c r="CC20" i="1"/>
  <c r="CC67" i="1"/>
  <c r="CC26" i="1"/>
  <c r="CC18" i="1"/>
  <c r="CC24" i="1"/>
  <c r="CC5" i="1"/>
  <c r="CC28" i="1"/>
  <c r="CC23" i="1"/>
  <c r="CC48" i="1"/>
  <c r="CC25" i="1"/>
  <c r="CC58" i="1"/>
  <c r="CC61" i="1"/>
  <c r="CC38" i="1"/>
  <c r="CC46" i="1"/>
  <c r="CC74" i="1"/>
  <c r="CC60" i="1"/>
  <c r="CC14" i="1"/>
  <c r="CC47" i="1"/>
  <c r="CC57" i="1"/>
  <c r="CC71" i="1"/>
  <c r="CC66" i="1"/>
  <c r="CC40" i="1"/>
  <c r="CC64" i="1"/>
  <c r="CC12" i="1"/>
  <c r="CC11" i="1"/>
  <c r="CC70" i="1"/>
  <c r="CC22" i="1"/>
  <c r="CC36" i="1"/>
  <c r="CC15" i="1"/>
  <c r="CC41" i="1"/>
  <c r="CC8" i="1"/>
  <c r="CC51" i="1"/>
  <c r="CC72" i="1"/>
  <c r="CC53" i="1"/>
  <c r="CC56" i="1"/>
  <c r="CC55" i="1"/>
  <c r="CC17" i="1"/>
  <c r="CC10" i="1"/>
  <c r="CC42" i="1"/>
  <c r="CC52" i="1"/>
  <c r="CC59" i="1"/>
  <c r="CC69" i="1"/>
  <c r="CC13" i="1"/>
  <c r="CC62" i="1"/>
  <c r="CC45" i="1"/>
  <c r="CC50" i="1"/>
  <c r="CC19" i="1"/>
  <c r="CA65" i="1"/>
  <c r="CA73" i="1"/>
  <c r="CA44" i="1"/>
  <c r="CA49" i="1"/>
  <c r="CA31" i="1"/>
  <c r="CA68" i="1"/>
  <c r="CA16" i="1"/>
  <c r="CA34" i="1"/>
  <c r="CA9" i="1"/>
  <c r="CA54" i="1"/>
  <c r="CA27" i="1"/>
  <c r="CA6" i="1"/>
  <c r="CA29" i="1"/>
  <c r="CA43" i="1"/>
  <c r="CA63" i="1"/>
  <c r="CA37" i="1"/>
  <c r="CA32" i="1"/>
  <c r="CA21" i="1"/>
  <c r="CA30" i="1"/>
  <c r="CA7" i="1"/>
  <c r="CA33" i="1"/>
  <c r="CA35" i="1"/>
  <c r="CA39" i="1"/>
  <c r="CA20" i="1"/>
  <c r="CA67" i="1"/>
  <c r="CA26" i="1"/>
  <c r="CA18" i="1"/>
  <c r="CA24" i="1"/>
  <c r="CA5" i="1"/>
  <c r="CA28" i="1"/>
  <c r="CA23" i="1"/>
  <c r="CA48" i="1"/>
  <c r="CA25" i="1"/>
  <c r="CA58" i="1"/>
  <c r="CA61" i="1"/>
  <c r="CA38" i="1"/>
  <c r="CA46" i="1"/>
  <c r="CA74" i="1"/>
  <c r="CA60" i="1"/>
  <c r="CA14" i="1"/>
  <c r="CA47" i="1"/>
  <c r="CA57" i="1"/>
  <c r="CA71" i="1"/>
  <c r="CA66" i="1"/>
  <c r="CA40" i="1"/>
  <c r="CA64" i="1"/>
  <c r="CA12" i="1"/>
  <c r="CA11" i="1"/>
  <c r="CA70" i="1"/>
  <c r="CA22" i="1"/>
  <c r="CA36" i="1"/>
  <c r="CA15" i="1"/>
  <c r="CA41" i="1"/>
  <c r="CA8" i="1"/>
  <c r="CA51" i="1"/>
  <c r="CA72" i="1"/>
  <c r="CA53" i="1"/>
  <c r="CA56" i="1"/>
  <c r="CA55" i="1"/>
  <c r="CA17" i="1"/>
  <c r="CA10" i="1"/>
  <c r="CA42" i="1"/>
  <c r="CA52" i="1"/>
  <c r="CA59" i="1"/>
  <c r="CA69" i="1"/>
  <c r="CA13" i="1"/>
  <c r="CA62" i="1"/>
  <c r="CA45" i="1"/>
  <c r="CA50" i="1"/>
  <c r="CA19" i="1"/>
  <c r="BY65" i="1"/>
  <c r="BY73" i="1"/>
  <c r="BY44" i="1"/>
  <c r="BY49" i="1"/>
  <c r="BY31" i="1"/>
  <c r="BY68" i="1"/>
  <c r="BY16" i="1"/>
  <c r="BY34" i="1"/>
  <c r="BY9" i="1"/>
  <c r="BY54" i="1"/>
  <c r="BY27" i="1"/>
  <c r="BY6" i="1"/>
  <c r="BY29" i="1"/>
  <c r="BY43" i="1"/>
  <c r="BY63" i="1"/>
  <c r="BY37" i="1"/>
  <c r="BY32" i="1"/>
  <c r="BY21" i="1"/>
  <c r="BY30" i="1"/>
  <c r="BY7" i="1"/>
  <c r="BY33" i="1"/>
  <c r="BY35" i="1"/>
  <c r="BY39" i="1"/>
  <c r="BY20" i="1"/>
  <c r="BY67" i="1"/>
  <c r="BY26" i="1"/>
  <c r="BY18" i="1"/>
  <c r="BY24" i="1"/>
  <c r="BY5" i="1"/>
  <c r="BY28" i="1"/>
  <c r="BY23" i="1"/>
  <c r="BY48" i="1"/>
  <c r="BY25" i="1"/>
  <c r="BY58" i="1"/>
  <c r="BY61" i="1"/>
  <c r="BY38" i="1"/>
  <c r="BY46" i="1"/>
  <c r="BY74" i="1"/>
  <c r="BY60" i="1"/>
  <c r="BY14" i="1"/>
  <c r="BY47" i="1"/>
  <c r="BY57" i="1"/>
  <c r="BY71" i="1"/>
  <c r="BY66" i="1"/>
  <c r="BY40" i="1"/>
  <c r="BY64" i="1"/>
  <c r="BY12" i="1"/>
  <c r="BY11" i="1"/>
  <c r="BY70" i="1"/>
  <c r="BY22" i="1"/>
  <c r="BY36" i="1"/>
  <c r="BY15" i="1"/>
  <c r="BY41" i="1"/>
  <c r="BY8" i="1"/>
  <c r="BY51" i="1"/>
  <c r="BY72" i="1"/>
  <c r="BY53" i="1"/>
  <c r="BY56" i="1"/>
  <c r="BY55" i="1"/>
  <c r="BY17" i="1"/>
  <c r="BY10" i="1"/>
  <c r="BY42" i="1"/>
  <c r="BY52" i="1"/>
  <c r="BY59" i="1"/>
  <c r="BY69" i="1"/>
  <c r="BY13" i="1"/>
  <c r="BY62" i="1"/>
  <c r="BY45" i="1"/>
  <c r="BY50" i="1"/>
  <c r="BY19" i="1"/>
  <c r="BW65" i="1"/>
  <c r="BW73" i="1"/>
  <c r="BW44" i="1"/>
  <c r="BW49" i="1"/>
  <c r="BW31" i="1"/>
  <c r="BW68" i="1"/>
  <c r="BW16" i="1"/>
  <c r="BW34" i="1"/>
  <c r="BW9" i="1"/>
  <c r="BW54" i="1"/>
  <c r="BW27" i="1"/>
  <c r="BW6" i="1"/>
  <c r="BW29" i="1"/>
  <c r="BW43" i="1"/>
  <c r="BW63" i="1"/>
  <c r="BW37" i="1"/>
  <c r="BW32" i="1"/>
  <c r="BW21" i="1"/>
  <c r="BW30" i="1"/>
  <c r="BW7" i="1"/>
  <c r="BW33" i="1"/>
  <c r="BW35" i="1"/>
  <c r="BW39" i="1"/>
  <c r="BW20" i="1"/>
  <c r="BW67" i="1"/>
  <c r="BW26" i="1"/>
  <c r="BW18" i="1"/>
  <c r="BW24" i="1"/>
  <c r="BW5" i="1"/>
  <c r="BW28" i="1"/>
  <c r="BW23" i="1"/>
  <c r="BW48" i="1"/>
  <c r="BW25" i="1"/>
  <c r="BW58" i="1"/>
  <c r="BW61" i="1"/>
  <c r="BW38" i="1"/>
  <c r="BW46" i="1"/>
  <c r="BW74" i="1"/>
  <c r="BW60" i="1"/>
  <c r="BW14" i="1"/>
  <c r="BW47" i="1"/>
  <c r="BW57" i="1"/>
  <c r="BW71" i="1"/>
  <c r="BW66" i="1"/>
  <c r="BW40" i="1"/>
  <c r="BW64" i="1"/>
  <c r="BW12" i="1"/>
  <c r="BW11" i="1"/>
  <c r="BW70" i="1"/>
  <c r="BW22" i="1"/>
  <c r="BW36" i="1"/>
  <c r="BW15" i="1"/>
  <c r="BW41" i="1"/>
  <c r="BW8" i="1"/>
  <c r="BW51" i="1"/>
  <c r="BW72" i="1"/>
  <c r="BW53" i="1"/>
  <c r="BW56" i="1"/>
  <c r="BW55" i="1"/>
  <c r="BW17" i="1"/>
  <c r="BW10" i="1"/>
  <c r="BW42" i="1"/>
  <c r="BW52" i="1"/>
  <c r="BW59" i="1"/>
  <c r="BW69" i="1"/>
  <c r="BW13" i="1"/>
  <c r="BW62" i="1"/>
  <c r="BW45" i="1"/>
  <c r="BW50" i="1"/>
  <c r="BW19" i="1"/>
  <c r="BU65" i="1"/>
  <c r="BU73" i="1"/>
  <c r="BU44" i="1"/>
  <c r="BU49" i="1"/>
  <c r="BU31" i="1"/>
  <c r="BU68" i="1"/>
  <c r="BU16" i="1"/>
  <c r="BU34" i="1"/>
  <c r="BU9" i="1"/>
  <c r="BU54" i="1"/>
  <c r="BU27" i="1"/>
  <c r="BU6" i="1"/>
  <c r="BU29" i="1"/>
  <c r="BU43" i="1"/>
  <c r="BU63" i="1"/>
  <c r="BU37" i="1"/>
  <c r="BU32" i="1"/>
  <c r="BU21" i="1"/>
  <c r="BU30" i="1"/>
  <c r="BU7" i="1"/>
  <c r="BU33" i="1"/>
  <c r="BU35" i="1"/>
  <c r="BU39" i="1"/>
  <c r="BU20" i="1"/>
  <c r="BU67" i="1"/>
  <c r="BU26" i="1"/>
  <c r="BU18" i="1"/>
  <c r="BU24" i="1"/>
  <c r="BU5" i="1"/>
  <c r="BU28" i="1"/>
  <c r="BU23" i="1"/>
  <c r="BU48" i="1"/>
  <c r="BU25" i="1"/>
  <c r="BU58" i="1"/>
  <c r="BU61" i="1"/>
  <c r="BU38" i="1"/>
  <c r="BU46" i="1"/>
  <c r="BU74" i="1"/>
  <c r="BU60" i="1"/>
  <c r="BU14" i="1"/>
  <c r="BU47" i="1"/>
  <c r="BU57" i="1"/>
  <c r="BU71" i="1"/>
  <c r="BU66" i="1"/>
  <c r="BU40" i="1"/>
  <c r="BU64" i="1"/>
  <c r="BU12" i="1"/>
  <c r="BU11" i="1"/>
  <c r="BU70" i="1"/>
  <c r="BU22" i="1"/>
  <c r="BU36" i="1"/>
  <c r="BU15" i="1"/>
  <c r="BU41" i="1"/>
  <c r="BU8" i="1"/>
  <c r="BU51" i="1"/>
  <c r="BU72" i="1"/>
  <c r="BU53" i="1"/>
  <c r="BU56" i="1"/>
  <c r="BU55" i="1"/>
  <c r="BU17" i="1"/>
  <c r="BU10" i="1"/>
  <c r="BU42" i="1"/>
  <c r="BU52" i="1"/>
  <c r="BU59" i="1"/>
  <c r="BU69" i="1"/>
  <c r="BU13" i="1"/>
  <c r="BU62" i="1"/>
  <c r="BU45" i="1"/>
  <c r="BU50" i="1"/>
  <c r="BU19" i="1"/>
  <c r="BS65" i="1"/>
  <c r="BS73" i="1"/>
  <c r="BS44" i="1"/>
  <c r="BS49" i="1"/>
  <c r="BS31" i="1"/>
  <c r="BS68" i="1"/>
  <c r="BS16" i="1"/>
  <c r="BS34" i="1"/>
  <c r="BS9" i="1"/>
  <c r="BS54" i="1"/>
  <c r="BS27" i="1"/>
  <c r="BS6" i="1"/>
  <c r="BS29" i="1"/>
  <c r="BS43" i="1"/>
  <c r="BS63" i="1"/>
  <c r="BS37" i="1"/>
  <c r="BS32" i="1"/>
  <c r="BS21" i="1"/>
  <c r="BS30" i="1"/>
  <c r="BS7" i="1"/>
  <c r="BS33" i="1"/>
  <c r="BS35" i="1"/>
  <c r="BS39" i="1"/>
  <c r="BS20" i="1"/>
  <c r="BS67" i="1"/>
  <c r="BS26" i="1"/>
  <c r="BS18" i="1"/>
  <c r="BS24" i="1"/>
  <c r="BS5" i="1"/>
  <c r="BS28" i="1"/>
  <c r="BS23" i="1"/>
  <c r="BS48" i="1"/>
  <c r="BS25" i="1"/>
  <c r="BS58" i="1"/>
  <c r="BS61" i="1"/>
  <c r="BS38" i="1"/>
  <c r="BS46" i="1"/>
  <c r="BS74" i="1"/>
  <c r="BS60" i="1"/>
  <c r="BS14" i="1"/>
  <c r="BS47" i="1"/>
  <c r="BS57" i="1"/>
  <c r="BS71" i="1"/>
  <c r="BS66" i="1"/>
  <c r="BS40" i="1"/>
  <c r="BS64" i="1"/>
  <c r="BS12" i="1"/>
  <c r="BS11" i="1"/>
  <c r="BS70" i="1"/>
  <c r="BS22" i="1"/>
  <c r="BS36" i="1"/>
  <c r="BS15" i="1"/>
  <c r="BS41" i="1"/>
  <c r="BS8" i="1"/>
  <c r="BS51" i="1"/>
  <c r="BS72" i="1"/>
  <c r="BS53" i="1"/>
  <c r="BS56" i="1"/>
  <c r="BS55" i="1"/>
  <c r="BS17" i="1"/>
  <c r="BS10" i="1"/>
  <c r="BS42" i="1"/>
  <c r="BS52" i="1"/>
  <c r="BS59" i="1"/>
  <c r="BS69" i="1"/>
  <c r="BS13" i="1"/>
  <c r="BS62" i="1"/>
  <c r="BS45" i="1"/>
  <c r="BS50" i="1"/>
  <c r="BS19" i="1"/>
  <c r="BQ65" i="1"/>
  <c r="BQ73" i="1"/>
  <c r="BQ44" i="1"/>
  <c r="BQ49" i="1"/>
  <c r="BQ31" i="1"/>
  <c r="BQ68" i="1"/>
  <c r="BQ16" i="1"/>
  <c r="BQ34" i="1"/>
  <c r="BQ9" i="1"/>
  <c r="BQ54" i="1"/>
  <c r="BQ27" i="1"/>
  <c r="BQ6" i="1"/>
  <c r="BQ29" i="1"/>
  <c r="BQ43" i="1"/>
  <c r="BQ63" i="1"/>
  <c r="BQ37" i="1"/>
  <c r="BQ32" i="1"/>
  <c r="BQ21" i="1"/>
  <c r="BQ30" i="1"/>
  <c r="BQ7" i="1"/>
  <c r="BQ33" i="1"/>
  <c r="BQ35" i="1"/>
  <c r="BQ39" i="1"/>
  <c r="BQ20" i="1"/>
  <c r="BQ67" i="1"/>
  <c r="BQ26" i="1"/>
  <c r="BQ18" i="1"/>
  <c r="BQ24" i="1"/>
  <c r="BQ5" i="1"/>
  <c r="BQ28" i="1"/>
  <c r="BQ23" i="1"/>
  <c r="BQ48" i="1"/>
  <c r="BQ25" i="1"/>
  <c r="BQ58" i="1"/>
  <c r="BQ61" i="1"/>
  <c r="BQ38" i="1"/>
  <c r="BQ46" i="1"/>
  <c r="BQ74" i="1"/>
  <c r="BQ60" i="1"/>
  <c r="BQ14" i="1"/>
  <c r="BQ47" i="1"/>
  <c r="BQ57" i="1"/>
  <c r="BQ71" i="1"/>
  <c r="BQ66" i="1"/>
  <c r="BQ40" i="1"/>
  <c r="BQ64" i="1"/>
  <c r="BQ12" i="1"/>
  <c r="BQ11" i="1"/>
  <c r="BQ70" i="1"/>
  <c r="BQ22" i="1"/>
  <c r="BQ36" i="1"/>
  <c r="BQ15" i="1"/>
  <c r="BQ41" i="1"/>
  <c r="BQ8" i="1"/>
  <c r="BQ51" i="1"/>
  <c r="BQ72" i="1"/>
  <c r="BQ53" i="1"/>
  <c r="BQ56" i="1"/>
  <c r="BQ55" i="1"/>
  <c r="BQ17" i="1"/>
  <c r="BQ10" i="1"/>
  <c r="BQ42" i="1"/>
  <c r="BQ52" i="1"/>
  <c r="BQ59" i="1"/>
  <c r="BQ69" i="1"/>
  <c r="BQ13" i="1"/>
  <c r="BQ62" i="1"/>
  <c r="BQ45" i="1"/>
  <c r="BQ50" i="1"/>
  <c r="BQ19" i="1"/>
  <c r="BO65" i="1"/>
  <c r="BO73" i="1"/>
  <c r="BO44" i="1"/>
  <c r="BO49" i="1"/>
  <c r="BO31" i="1"/>
  <c r="BO68" i="1"/>
  <c r="BO16" i="1"/>
  <c r="BO34" i="1"/>
  <c r="BO9" i="1"/>
  <c r="BO54" i="1"/>
  <c r="BO27" i="1"/>
  <c r="BO6" i="1"/>
  <c r="BO29" i="1"/>
  <c r="BO43" i="1"/>
  <c r="BO63" i="1"/>
  <c r="BO37" i="1"/>
  <c r="BO32" i="1"/>
  <c r="BO21" i="1"/>
  <c r="BO30" i="1"/>
  <c r="BO7" i="1"/>
  <c r="BO33" i="1"/>
  <c r="BO35" i="1"/>
  <c r="BO39" i="1"/>
  <c r="BO20" i="1"/>
  <c r="BO67" i="1"/>
  <c r="BO26" i="1"/>
  <c r="BO18" i="1"/>
  <c r="BO24" i="1"/>
  <c r="BO5" i="1"/>
  <c r="BO28" i="1"/>
  <c r="BO23" i="1"/>
  <c r="BO48" i="1"/>
  <c r="BO25" i="1"/>
  <c r="BO58" i="1"/>
  <c r="BO61" i="1"/>
  <c r="BO38" i="1"/>
  <c r="BO46" i="1"/>
  <c r="BO74" i="1"/>
  <c r="BO60" i="1"/>
  <c r="BO14" i="1"/>
  <c r="BO47" i="1"/>
  <c r="BO57" i="1"/>
  <c r="BO71" i="1"/>
  <c r="BO66" i="1"/>
  <c r="BO40" i="1"/>
  <c r="BO64" i="1"/>
  <c r="BO12" i="1"/>
  <c r="BO11" i="1"/>
  <c r="BO70" i="1"/>
  <c r="BO22" i="1"/>
  <c r="BO36" i="1"/>
  <c r="BO15" i="1"/>
  <c r="BO41" i="1"/>
  <c r="BO8" i="1"/>
  <c r="BO51" i="1"/>
  <c r="BO72" i="1"/>
  <c r="BO53" i="1"/>
  <c r="BO56" i="1"/>
  <c r="BO55" i="1"/>
  <c r="BO17" i="1"/>
  <c r="BO10" i="1"/>
  <c r="BO42" i="1"/>
  <c r="BO52" i="1"/>
  <c r="BO59" i="1"/>
  <c r="BO69" i="1"/>
  <c r="BO13" i="1"/>
  <c r="BO62" i="1"/>
  <c r="BO45" i="1"/>
  <c r="BO50" i="1"/>
  <c r="BO19" i="1"/>
  <c r="BM65" i="1"/>
  <c r="BM73" i="1"/>
  <c r="BM44" i="1"/>
  <c r="BM49" i="1"/>
  <c r="BM31" i="1"/>
  <c r="BM68" i="1"/>
  <c r="BM16" i="1"/>
  <c r="BM34" i="1"/>
  <c r="BM9" i="1"/>
  <c r="BM54" i="1"/>
  <c r="BM27" i="1"/>
  <c r="BM6" i="1"/>
  <c r="BM29" i="1"/>
  <c r="BM43" i="1"/>
  <c r="BM63" i="1"/>
  <c r="BM37" i="1"/>
  <c r="BM32" i="1"/>
  <c r="BM21" i="1"/>
  <c r="BM30" i="1"/>
  <c r="BM7" i="1"/>
  <c r="BM33" i="1"/>
  <c r="BM35" i="1"/>
  <c r="BM39" i="1"/>
  <c r="BM20" i="1"/>
  <c r="BM67" i="1"/>
  <c r="BM26" i="1"/>
  <c r="BM18" i="1"/>
  <c r="BM24" i="1"/>
  <c r="BM5" i="1"/>
  <c r="BM28" i="1"/>
  <c r="BM23" i="1"/>
  <c r="BM48" i="1"/>
  <c r="BM25" i="1"/>
  <c r="BM58" i="1"/>
  <c r="BM61" i="1"/>
  <c r="BM38" i="1"/>
  <c r="BM46" i="1"/>
  <c r="BM74" i="1"/>
  <c r="BM60" i="1"/>
  <c r="BM14" i="1"/>
  <c r="BM47" i="1"/>
  <c r="BM57" i="1"/>
  <c r="BM71" i="1"/>
  <c r="BM66" i="1"/>
  <c r="BM40" i="1"/>
  <c r="BM64" i="1"/>
  <c r="BM12" i="1"/>
  <c r="BM11" i="1"/>
  <c r="BM70" i="1"/>
  <c r="BM22" i="1"/>
  <c r="BM36" i="1"/>
  <c r="BM15" i="1"/>
  <c r="BM41" i="1"/>
  <c r="BM8" i="1"/>
  <c r="BM51" i="1"/>
  <c r="BM72" i="1"/>
  <c r="BM53" i="1"/>
  <c r="BM56" i="1"/>
  <c r="BM55" i="1"/>
  <c r="BM17" i="1"/>
  <c r="BM10" i="1"/>
  <c r="BM42" i="1"/>
  <c r="BM52" i="1"/>
  <c r="BM59" i="1"/>
  <c r="BM69" i="1"/>
  <c r="BM13" i="1"/>
  <c r="BM62" i="1"/>
  <c r="BM45" i="1"/>
  <c r="BM50" i="1"/>
  <c r="BM19" i="1"/>
  <c r="BK65" i="1"/>
  <c r="BK73" i="1"/>
  <c r="BK44" i="1"/>
  <c r="BK49" i="1"/>
  <c r="BK31" i="1"/>
  <c r="BK68" i="1"/>
  <c r="BK16" i="1"/>
  <c r="BK34" i="1"/>
  <c r="BK9" i="1"/>
  <c r="BK54" i="1"/>
  <c r="BK27" i="1"/>
  <c r="BK6" i="1"/>
  <c r="BK29" i="1"/>
  <c r="BK43" i="1"/>
  <c r="BK63" i="1"/>
  <c r="BK37" i="1"/>
  <c r="BK32" i="1"/>
  <c r="BK21" i="1"/>
  <c r="BK30" i="1"/>
  <c r="BK7" i="1"/>
  <c r="BK33" i="1"/>
  <c r="BK35" i="1"/>
  <c r="BK39" i="1"/>
  <c r="BK20" i="1"/>
  <c r="BK67" i="1"/>
  <c r="BK26" i="1"/>
  <c r="BK18" i="1"/>
  <c r="BK24" i="1"/>
  <c r="BK5" i="1"/>
  <c r="BK28" i="1"/>
  <c r="BK23" i="1"/>
  <c r="BK48" i="1"/>
  <c r="BK25" i="1"/>
  <c r="BK58" i="1"/>
  <c r="BK61" i="1"/>
  <c r="BK38" i="1"/>
  <c r="BK46" i="1"/>
  <c r="BK74" i="1"/>
  <c r="BK60" i="1"/>
  <c r="BK14" i="1"/>
  <c r="BK47" i="1"/>
  <c r="BK57" i="1"/>
  <c r="BK71" i="1"/>
  <c r="BK66" i="1"/>
  <c r="BK40" i="1"/>
  <c r="BK64" i="1"/>
  <c r="BK12" i="1"/>
  <c r="BK70" i="1"/>
  <c r="BK22" i="1"/>
  <c r="BK36" i="1"/>
  <c r="BK15" i="1"/>
  <c r="BK41" i="1"/>
  <c r="BK8" i="1"/>
  <c r="BK51" i="1"/>
  <c r="BK72" i="1"/>
  <c r="BK53" i="1"/>
  <c r="BK56" i="1"/>
  <c r="BK55" i="1"/>
  <c r="BK17" i="1"/>
  <c r="BK10" i="1"/>
  <c r="BK42" i="1"/>
  <c r="BK52" i="1"/>
  <c r="BK59" i="1"/>
  <c r="BK69" i="1"/>
  <c r="BK13" i="1"/>
  <c r="BK62" i="1"/>
  <c r="BK45" i="1"/>
  <c r="BK50" i="1"/>
  <c r="BK19" i="1"/>
  <c r="BI65" i="1"/>
  <c r="BI73" i="1"/>
  <c r="BI44" i="1"/>
  <c r="BI49" i="1"/>
  <c r="BI31" i="1"/>
  <c r="BI68" i="1"/>
  <c r="BI16" i="1"/>
  <c r="BI34" i="1"/>
  <c r="BI9" i="1"/>
  <c r="BI54" i="1"/>
  <c r="BI27" i="1"/>
  <c r="BI6" i="1"/>
  <c r="BI29" i="1"/>
  <c r="BI43" i="1"/>
  <c r="BI63" i="1"/>
  <c r="BI37" i="1"/>
  <c r="BI32" i="1"/>
  <c r="BI21" i="1"/>
  <c r="BI30" i="1"/>
  <c r="BI7" i="1"/>
  <c r="BI33" i="1"/>
  <c r="BI35" i="1"/>
  <c r="BI39" i="1"/>
  <c r="BI20" i="1"/>
  <c r="BI67" i="1"/>
  <c r="BI26" i="1"/>
  <c r="BI18" i="1"/>
  <c r="BI24" i="1"/>
  <c r="BI5" i="1"/>
  <c r="BI28" i="1"/>
  <c r="BI23" i="1"/>
  <c r="BI48" i="1"/>
  <c r="BI25" i="1"/>
  <c r="BI58" i="1"/>
  <c r="BI61" i="1"/>
  <c r="BI38" i="1"/>
  <c r="BI46" i="1"/>
  <c r="BI74" i="1"/>
  <c r="BI60" i="1"/>
  <c r="BI14" i="1"/>
  <c r="BI47" i="1"/>
  <c r="BI57" i="1"/>
  <c r="BI71" i="1"/>
  <c r="BI66" i="1"/>
  <c r="BI40" i="1"/>
  <c r="BI64" i="1"/>
  <c r="BI12" i="1"/>
  <c r="BI11" i="1"/>
  <c r="BI70" i="1"/>
  <c r="BI22" i="1"/>
  <c r="BI36" i="1"/>
  <c r="BI15" i="1"/>
  <c r="BI41" i="1"/>
  <c r="BI8" i="1"/>
  <c r="BI51" i="1"/>
  <c r="BI72" i="1"/>
  <c r="BI53" i="1"/>
  <c r="BI56" i="1"/>
  <c r="BI55" i="1"/>
  <c r="BI17" i="1"/>
  <c r="BI10" i="1"/>
  <c r="BI42" i="1"/>
  <c r="BI52" i="1"/>
  <c r="BI59" i="1"/>
  <c r="BI69" i="1"/>
  <c r="BI13" i="1"/>
  <c r="BI62" i="1"/>
  <c r="BI45" i="1"/>
  <c r="BI50" i="1"/>
  <c r="BI19" i="1"/>
  <c r="BG65" i="1"/>
  <c r="BG73" i="1"/>
  <c r="BG44" i="1"/>
  <c r="BG49" i="1"/>
  <c r="BG31" i="1"/>
  <c r="BG68" i="1"/>
  <c r="BG16" i="1"/>
  <c r="BG34" i="1"/>
  <c r="BG9" i="1"/>
  <c r="BG54" i="1"/>
  <c r="BG27" i="1"/>
  <c r="BG6" i="1"/>
  <c r="BG29" i="1"/>
  <c r="BG43" i="1"/>
  <c r="BG63" i="1"/>
  <c r="BG37" i="1"/>
  <c r="BG32" i="1"/>
  <c r="BG21" i="1"/>
  <c r="BG30" i="1"/>
  <c r="BG7" i="1"/>
  <c r="BG33" i="1"/>
  <c r="BG35" i="1"/>
  <c r="BG39" i="1"/>
  <c r="BG20" i="1"/>
  <c r="BG67" i="1"/>
  <c r="BG26" i="1"/>
  <c r="BG18" i="1"/>
  <c r="BG24" i="1"/>
  <c r="BG5" i="1"/>
  <c r="BG28" i="1"/>
  <c r="BG23" i="1"/>
  <c r="BG48" i="1"/>
  <c r="BG25" i="1"/>
  <c r="BG58" i="1"/>
  <c r="BG61" i="1"/>
  <c r="BG38" i="1"/>
  <c r="BG46" i="1"/>
  <c r="BG74" i="1"/>
  <c r="BG60" i="1"/>
  <c r="BG14" i="1"/>
  <c r="BG47" i="1"/>
  <c r="BG57" i="1"/>
  <c r="BG71" i="1"/>
  <c r="BG66" i="1"/>
  <c r="BG40" i="1"/>
  <c r="BG64" i="1"/>
  <c r="BG12" i="1"/>
  <c r="BG11" i="1"/>
  <c r="BG70" i="1"/>
  <c r="BG22" i="1"/>
  <c r="BG36" i="1"/>
  <c r="BG15" i="1"/>
  <c r="BG41" i="1"/>
  <c r="BG8" i="1"/>
  <c r="BG51" i="1"/>
  <c r="BG72" i="1"/>
  <c r="BG53" i="1"/>
  <c r="BG56" i="1"/>
  <c r="BG55" i="1"/>
  <c r="BG17" i="1"/>
  <c r="BG10" i="1"/>
  <c r="BG42" i="1"/>
  <c r="BG52" i="1"/>
  <c r="BG59" i="1"/>
  <c r="BG69" i="1"/>
  <c r="BG13" i="1"/>
  <c r="BG45" i="1"/>
  <c r="BG50" i="1"/>
  <c r="BG19" i="1"/>
  <c r="BE65" i="1"/>
  <c r="BE73" i="1"/>
  <c r="BE44" i="1"/>
  <c r="BE49" i="1"/>
  <c r="BE31" i="1"/>
  <c r="BE68" i="1"/>
  <c r="BE16" i="1"/>
  <c r="BE34" i="1"/>
  <c r="BE9" i="1"/>
  <c r="BE54" i="1"/>
  <c r="BE27" i="1"/>
  <c r="BE6" i="1"/>
  <c r="BE29" i="1"/>
  <c r="BE43" i="1"/>
  <c r="BE63" i="1"/>
  <c r="BE37" i="1"/>
  <c r="BE32" i="1"/>
  <c r="BE21" i="1"/>
  <c r="BE30" i="1"/>
  <c r="BE7" i="1"/>
  <c r="BE33" i="1"/>
  <c r="BE35" i="1"/>
  <c r="BE39" i="1"/>
  <c r="BE20" i="1"/>
  <c r="BE67" i="1"/>
  <c r="BE26" i="1"/>
  <c r="BE18" i="1"/>
  <c r="BE24" i="1"/>
  <c r="BE5" i="1"/>
  <c r="BE28" i="1"/>
  <c r="BE23" i="1"/>
  <c r="BE48" i="1"/>
  <c r="BE25" i="1"/>
  <c r="BE58" i="1"/>
  <c r="BE61" i="1"/>
  <c r="BE38" i="1"/>
  <c r="BE46" i="1"/>
  <c r="BE74" i="1"/>
  <c r="BE60" i="1"/>
  <c r="BE14" i="1"/>
  <c r="BE47" i="1"/>
  <c r="BE57" i="1"/>
  <c r="BE71" i="1"/>
  <c r="BE66" i="1"/>
  <c r="BE40" i="1"/>
  <c r="BE64" i="1"/>
  <c r="BE12" i="1"/>
  <c r="BE11" i="1"/>
  <c r="BE70" i="1"/>
  <c r="BE22" i="1"/>
  <c r="BE36" i="1"/>
  <c r="BE15" i="1"/>
  <c r="BE41" i="1"/>
  <c r="BE8" i="1"/>
  <c r="BE51" i="1"/>
  <c r="BE72" i="1"/>
  <c r="BE53" i="1"/>
  <c r="BE56" i="1"/>
  <c r="BE55" i="1"/>
  <c r="BE17" i="1"/>
  <c r="BE10" i="1"/>
  <c r="BE42" i="1"/>
  <c r="BE52" i="1"/>
  <c r="BE59" i="1"/>
  <c r="BE69" i="1"/>
  <c r="BE13" i="1"/>
  <c r="BE45" i="1"/>
  <c r="BE50" i="1"/>
  <c r="BE19" i="1"/>
  <c r="BC65" i="1"/>
  <c r="BC73" i="1"/>
  <c r="BC44" i="1"/>
  <c r="BC49" i="1"/>
  <c r="BC31" i="1"/>
  <c r="BC68" i="1"/>
  <c r="BC16" i="1"/>
  <c r="BC34" i="1"/>
  <c r="BC9" i="1"/>
  <c r="BC54" i="1"/>
  <c r="BC27" i="1"/>
  <c r="BC6" i="1"/>
  <c r="BC29" i="1"/>
  <c r="BC43" i="1"/>
  <c r="BC63" i="1"/>
  <c r="BC37" i="1"/>
  <c r="BC32" i="1"/>
  <c r="BC21" i="1"/>
  <c r="BC30" i="1"/>
  <c r="BC7" i="1"/>
  <c r="BC33" i="1"/>
  <c r="BC35" i="1"/>
  <c r="BC39" i="1"/>
  <c r="BC20" i="1"/>
  <c r="BC67" i="1"/>
  <c r="BC26" i="1"/>
  <c r="BC18" i="1"/>
  <c r="BC24" i="1"/>
  <c r="BC5" i="1"/>
  <c r="BC28" i="1"/>
  <c r="BC23" i="1"/>
  <c r="BC48" i="1"/>
  <c r="BC25" i="1"/>
  <c r="BC58" i="1"/>
  <c r="BC61" i="1"/>
  <c r="BC38" i="1"/>
  <c r="BC46" i="1"/>
  <c r="BC74" i="1"/>
  <c r="BC60" i="1"/>
  <c r="BC14" i="1"/>
  <c r="BC47" i="1"/>
  <c r="BC57" i="1"/>
  <c r="BC71" i="1"/>
  <c r="BC66" i="1"/>
  <c r="BC40" i="1"/>
  <c r="BC64" i="1"/>
  <c r="BC12" i="1"/>
  <c r="BC11" i="1"/>
  <c r="BC70" i="1"/>
  <c r="BC22" i="1"/>
  <c r="BC36" i="1"/>
  <c r="BC15" i="1"/>
  <c r="BC41" i="1"/>
  <c r="BC8" i="1"/>
  <c r="BC51" i="1"/>
  <c r="BC72" i="1"/>
  <c r="BC53" i="1"/>
  <c r="BC56" i="1"/>
  <c r="BC55" i="1"/>
  <c r="BC17" i="1"/>
  <c r="BC10" i="1"/>
  <c r="BC42" i="1"/>
  <c r="BC52" i="1"/>
  <c r="BC59" i="1"/>
  <c r="BC69" i="1"/>
  <c r="BC13" i="1"/>
  <c r="BC45" i="1"/>
  <c r="BC50" i="1"/>
  <c r="BC19" i="1"/>
  <c r="BA65" i="1"/>
  <c r="BA73" i="1"/>
  <c r="BA44" i="1"/>
  <c r="BA49" i="1"/>
  <c r="BA31" i="1"/>
  <c r="BA68" i="1"/>
  <c r="BA16" i="1"/>
  <c r="BA34" i="1"/>
  <c r="BA9" i="1"/>
  <c r="BA54" i="1"/>
  <c r="BA27" i="1"/>
  <c r="BA6" i="1"/>
  <c r="BA29" i="1"/>
  <c r="BA43" i="1"/>
  <c r="BA63" i="1"/>
  <c r="BA37" i="1"/>
  <c r="BA32" i="1"/>
  <c r="BA21" i="1"/>
  <c r="BA30" i="1"/>
  <c r="BA7" i="1"/>
  <c r="BA33" i="1"/>
  <c r="BA35" i="1"/>
  <c r="BA39" i="1"/>
  <c r="BA20" i="1"/>
  <c r="BA67" i="1"/>
  <c r="BA26" i="1"/>
  <c r="BA18" i="1"/>
  <c r="BA24" i="1"/>
  <c r="BA5" i="1"/>
  <c r="BA28" i="1"/>
  <c r="BA23" i="1"/>
  <c r="BA48" i="1"/>
  <c r="BA25" i="1"/>
  <c r="BA58" i="1"/>
  <c r="BA61" i="1"/>
  <c r="BA38" i="1"/>
  <c r="BA46" i="1"/>
  <c r="BA74" i="1"/>
  <c r="BA60" i="1"/>
  <c r="BA14" i="1"/>
  <c r="BA47" i="1"/>
  <c r="BA57" i="1"/>
  <c r="BA71" i="1"/>
  <c r="BA66" i="1"/>
  <c r="BA40" i="1"/>
  <c r="BA64" i="1"/>
  <c r="BA12" i="1"/>
  <c r="BA11" i="1"/>
  <c r="BA70" i="1"/>
  <c r="BA22" i="1"/>
  <c r="BA36" i="1"/>
  <c r="BA15" i="1"/>
  <c r="BA41" i="1"/>
  <c r="BA8" i="1"/>
  <c r="BA51" i="1"/>
  <c r="BA72" i="1"/>
  <c r="BA53" i="1"/>
  <c r="BA56" i="1"/>
  <c r="BA55" i="1"/>
  <c r="BA17" i="1"/>
  <c r="BA10" i="1"/>
  <c r="BA42" i="1"/>
  <c r="BA52" i="1"/>
  <c r="BA59" i="1"/>
  <c r="BA69" i="1"/>
  <c r="BA13" i="1"/>
  <c r="BA62" i="1"/>
  <c r="BA45" i="1"/>
  <c r="BA50" i="1"/>
  <c r="BA19" i="1"/>
  <c r="AY65" i="1"/>
  <c r="AY73" i="1"/>
  <c r="AY44" i="1"/>
  <c r="AY49" i="1"/>
  <c r="AY31" i="1"/>
  <c r="AY68" i="1"/>
  <c r="AY16" i="1"/>
  <c r="AY34" i="1"/>
  <c r="AY9" i="1"/>
  <c r="AY54" i="1"/>
  <c r="AY27" i="1"/>
  <c r="AY6" i="1"/>
  <c r="AY29" i="1"/>
  <c r="AY43" i="1"/>
  <c r="AY63" i="1"/>
  <c r="AY37" i="1"/>
  <c r="AY32" i="1"/>
  <c r="AY21" i="1"/>
  <c r="AY30" i="1"/>
  <c r="AY7" i="1"/>
  <c r="AY33" i="1"/>
  <c r="AY35" i="1"/>
  <c r="AY39" i="1"/>
  <c r="AY20" i="1"/>
  <c r="AY67" i="1"/>
  <c r="AY26" i="1"/>
  <c r="AY18" i="1"/>
  <c r="AY24" i="1"/>
  <c r="AY5" i="1"/>
  <c r="AY28" i="1"/>
  <c r="AY23" i="1"/>
  <c r="AY48" i="1"/>
  <c r="AY25" i="1"/>
  <c r="AY58" i="1"/>
  <c r="AY61" i="1"/>
  <c r="AY38" i="1"/>
  <c r="AY46" i="1"/>
  <c r="AY74" i="1"/>
  <c r="AY60" i="1"/>
  <c r="AY14" i="1"/>
  <c r="AY47" i="1"/>
  <c r="AY57" i="1"/>
  <c r="AY71" i="1"/>
  <c r="AY66" i="1"/>
  <c r="AY40" i="1"/>
  <c r="AY64" i="1"/>
  <c r="AY12" i="1"/>
  <c r="AY11" i="1"/>
  <c r="AY70" i="1"/>
  <c r="AY22" i="1"/>
  <c r="AY36" i="1"/>
  <c r="AY15" i="1"/>
  <c r="AY41" i="1"/>
  <c r="AY8" i="1"/>
  <c r="AY51" i="1"/>
  <c r="AY72" i="1"/>
  <c r="AY53" i="1"/>
  <c r="AY56" i="1"/>
  <c r="AY55" i="1"/>
  <c r="AY17" i="1"/>
  <c r="AY10" i="1"/>
  <c r="AY42" i="1"/>
  <c r="AY52" i="1"/>
  <c r="AY59" i="1"/>
  <c r="AY69" i="1"/>
  <c r="AY13" i="1"/>
  <c r="AY62" i="1"/>
  <c r="AY45" i="1"/>
  <c r="AY50" i="1"/>
  <c r="AY19" i="1"/>
  <c r="AW65" i="1"/>
  <c r="AW73" i="1"/>
  <c r="AW44" i="1"/>
  <c r="AW49" i="1"/>
  <c r="AW31" i="1"/>
  <c r="AW68" i="1"/>
  <c r="AW16" i="1"/>
  <c r="AW34" i="1"/>
  <c r="AW9" i="1"/>
  <c r="AW54" i="1"/>
  <c r="AW27" i="1"/>
  <c r="AW6" i="1"/>
  <c r="AW29" i="1"/>
  <c r="AW43" i="1"/>
  <c r="AW63" i="1"/>
  <c r="AW37" i="1"/>
  <c r="AW32" i="1"/>
  <c r="AW21" i="1"/>
  <c r="AW30" i="1"/>
  <c r="AW7" i="1"/>
  <c r="AW33" i="1"/>
  <c r="AW35" i="1"/>
  <c r="AW39" i="1"/>
  <c r="AW20" i="1"/>
  <c r="AW67" i="1"/>
  <c r="AW26" i="1"/>
  <c r="AW18" i="1"/>
  <c r="AW24" i="1"/>
  <c r="AW5" i="1"/>
  <c r="AW28" i="1"/>
  <c r="AW23" i="1"/>
  <c r="AW48" i="1"/>
  <c r="AW25" i="1"/>
  <c r="AW58" i="1"/>
  <c r="AW61" i="1"/>
  <c r="AW38" i="1"/>
  <c r="AW46" i="1"/>
  <c r="AW74" i="1"/>
  <c r="AW60" i="1"/>
  <c r="AW14" i="1"/>
  <c r="AW47" i="1"/>
  <c r="AW57" i="1"/>
  <c r="AW71" i="1"/>
  <c r="AW66" i="1"/>
  <c r="AW40" i="1"/>
  <c r="AW64" i="1"/>
  <c r="AW12" i="1"/>
  <c r="AW11" i="1"/>
  <c r="AW70" i="1"/>
  <c r="AW22" i="1"/>
  <c r="AW36" i="1"/>
  <c r="AW15" i="1"/>
  <c r="AW41" i="1"/>
  <c r="AW8" i="1"/>
  <c r="AW51" i="1"/>
  <c r="AW72" i="1"/>
  <c r="AW53" i="1"/>
  <c r="AW56" i="1"/>
  <c r="AW55" i="1"/>
  <c r="AW17" i="1"/>
  <c r="AW10" i="1"/>
  <c r="AW42" i="1"/>
  <c r="AW52" i="1"/>
  <c r="AW59" i="1"/>
  <c r="AW69" i="1"/>
  <c r="AW13" i="1"/>
  <c r="AW62" i="1"/>
  <c r="AW45" i="1"/>
  <c r="AW50" i="1"/>
  <c r="AW19" i="1"/>
  <c r="AU65" i="1"/>
  <c r="AU73" i="1"/>
  <c r="AU44" i="1"/>
  <c r="AU49" i="1"/>
  <c r="AU31" i="1"/>
  <c r="AU68" i="1"/>
  <c r="AU16" i="1"/>
  <c r="AU34" i="1"/>
  <c r="AU9" i="1"/>
  <c r="AU54" i="1"/>
  <c r="AU27" i="1"/>
  <c r="AU6" i="1"/>
  <c r="AU29" i="1"/>
  <c r="AU43" i="1"/>
  <c r="AU63" i="1"/>
  <c r="AU37" i="1"/>
  <c r="AU32" i="1"/>
  <c r="AU21" i="1"/>
  <c r="AU30" i="1"/>
  <c r="AU7" i="1"/>
  <c r="AU33" i="1"/>
  <c r="AU35" i="1"/>
  <c r="AU39" i="1"/>
  <c r="AU20" i="1"/>
  <c r="AU67" i="1"/>
  <c r="AU26" i="1"/>
  <c r="AU18" i="1"/>
  <c r="AU24" i="1"/>
  <c r="AU5" i="1"/>
  <c r="AU28" i="1"/>
  <c r="AU23" i="1"/>
  <c r="AU48" i="1"/>
  <c r="AU25" i="1"/>
  <c r="AU58" i="1"/>
  <c r="AU61" i="1"/>
  <c r="AU38" i="1"/>
  <c r="AU46" i="1"/>
  <c r="AU74" i="1"/>
  <c r="AU60" i="1"/>
  <c r="AU14" i="1"/>
  <c r="AU47" i="1"/>
  <c r="AU57" i="1"/>
  <c r="AU71" i="1"/>
  <c r="AU66" i="1"/>
  <c r="AU40" i="1"/>
  <c r="AU64" i="1"/>
  <c r="AU12" i="1"/>
  <c r="AU11" i="1"/>
  <c r="AU70" i="1"/>
  <c r="AU22" i="1"/>
  <c r="AU36" i="1"/>
  <c r="AU15" i="1"/>
  <c r="AU41" i="1"/>
  <c r="AU8" i="1"/>
  <c r="AU51" i="1"/>
  <c r="AU72" i="1"/>
  <c r="AU53" i="1"/>
  <c r="AU56" i="1"/>
  <c r="AU55" i="1"/>
  <c r="AU17" i="1"/>
  <c r="AU10" i="1"/>
  <c r="AU42" i="1"/>
  <c r="AU52" i="1"/>
  <c r="AU59" i="1"/>
  <c r="AU69" i="1"/>
  <c r="AU13" i="1"/>
  <c r="AU62" i="1"/>
  <c r="AU45" i="1"/>
  <c r="AU50" i="1"/>
  <c r="AU19" i="1"/>
  <c r="AS65" i="1"/>
  <c r="AS73" i="1"/>
  <c r="AS44" i="1"/>
  <c r="AS49" i="1"/>
  <c r="AS31" i="1"/>
  <c r="AS68" i="1"/>
  <c r="AS16" i="1"/>
  <c r="AS34" i="1"/>
  <c r="AS9" i="1"/>
  <c r="AS54" i="1"/>
  <c r="AS27" i="1"/>
  <c r="AS6" i="1"/>
  <c r="AS29" i="1"/>
  <c r="AS43" i="1"/>
  <c r="AS63" i="1"/>
  <c r="AS37" i="1"/>
  <c r="AS32" i="1"/>
  <c r="AS21" i="1"/>
  <c r="AS30" i="1"/>
  <c r="AS7" i="1"/>
  <c r="AS33" i="1"/>
  <c r="AS35" i="1"/>
  <c r="AS39" i="1"/>
  <c r="AS20" i="1"/>
  <c r="AS67" i="1"/>
  <c r="AS26" i="1"/>
  <c r="AS18" i="1"/>
  <c r="AS24" i="1"/>
  <c r="AS5" i="1"/>
  <c r="AS28" i="1"/>
  <c r="AS23" i="1"/>
  <c r="AS48" i="1"/>
  <c r="AS25" i="1"/>
  <c r="AS58" i="1"/>
  <c r="AS61" i="1"/>
  <c r="AS38" i="1"/>
  <c r="AS46" i="1"/>
  <c r="AS74" i="1"/>
  <c r="AS60" i="1"/>
  <c r="AS14" i="1"/>
  <c r="AS47" i="1"/>
  <c r="AS57" i="1"/>
  <c r="AS71" i="1"/>
  <c r="AS66" i="1"/>
  <c r="AS40" i="1"/>
  <c r="AS64" i="1"/>
  <c r="AS12" i="1"/>
  <c r="AS11" i="1"/>
  <c r="AS70" i="1"/>
  <c r="AS22" i="1"/>
  <c r="AS36" i="1"/>
  <c r="AS15" i="1"/>
  <c r="AS41" i="1"/>
  <c r="AS8" i="1"/>
  <c r="AS51" i="1"/>
  <c r="AS72" i="1"/>
  <c r="AS53" i="1"/>
  <c r="AS56" i="1"/>
  <c r="AS55" i="1"/>
  <c r="AS17" i="1"/>
  <c r="AS10" i="1"/>
  <c r="AS42" i="1"/>
  <c r="AS52" i="1"/>
  <c r="AS59" i="1"/>
  <c r="AS69" i="1"/>
  <c r="AS13" i="1"/>
  <c r="AS62" i="1"/>
  <c r="AS45" i="1"/>
  <c r="AS50" i="1"/>
  <c r="AS19" i="1"/>
  <c r="AQ65" i="1"/>
  <c r="AQ73" i="1"/>
  <c r="AQ44" i="1"/>
  <c r="AQ49" i="1"/>
  <c r="AQ31" i="1"/>
  <c r="AQ68" i="1"/>
  <c r="AQ16" i="1"/>
  <c r="AQ34" i="1"/>
  <c r="AQ9" i="1"/>
  <c r="AQ54" i="1"/>
  <c r="AQ27" i="1"/>
  <c r="AQ6" i="1"/>
  <c r="AQ29" i="1"/>
  <c r="AQ43" i="1"/>
  <c r="AQ63" i="1"/>
  <c r="AQ37" i="1"/>
  <c r="AQ32" i="1"/>
  <c r="AQ21" i="1"/>
  <c r="AQ30" i="1"/>
  <c r="AQ7" i="1"/>
  <c r="AQ33" i="1"/>
  <c r="AQ35" i="1"/>
  <c r="AQ39" i="1"/>
  <c r="AQ20" i="1"/>
  <c r="AQ67" i="1"/>
  <c r="AQ26" i="1"/>
  <c r="AQ18" i="1"/>
  <c r="AQ24" i="1"/>
  <c r="AQ5" i="1"/>
  <c r="AQ28" i="1"/>
  <c r="AQ23" i="1"/>
  <c r="AQ48" i="1"/>
  <c r="AQ25" i="1"/>
  <c r="AQ58" i="1"/>
  <c r="AQ61" i="1"/>
  <c r="AQ38" i="1"/>
  <c r="AQ46" i="1"/>
  <c r="AQ74" i="1"/>
  <c r="AQ60" i="1"/>
  <c r="AQ14" i="1"/>
  <c r="AQ47" i="1"/>
  <c r="AQ57" i="1"/>
  <c r="AQ71" i="1"/>
  <c r="AQ66" i="1"/>
  <c r="AQ40" i="1"/>
  <c r="AQ64" i="1"/>
  <c r="AQ12" i="1"/>
  <c r="AQ11" i="1"/>
  <c r="AQ70" i="1"/>
  <c r="AQ22" i="1"/>
  <c r="AQ36" i="1"/>
  <c r="AQ15" i="1"/>
  <c r="AQ41" i="1"/>
  <c r="AQ8" i="1"/>
  <c r="AQ51" i="1"/>
  <c r="AQ72" i="1"/>
  <c r="AQ53" i="1"/>
  <c r="AQ56" i="1"/>
  <c r="AQ55" i="1"/>
  <c r="AQ17" i="1"/>
  <c r="AQ10" i="1"/>
  <c r="AQ42" i="1"/>
  <c r="AQ52" i="1"/>
  <c r="AQ59" i="1"/>
  <c r="AQ69" i="1"/>
  <c r="AQ13" i="1"/>
  <c r="AQ62" i="1"/>
  <c r="AQ45" i="1"/>
  <c r="AQ50" i="1"/>
  <c r="AQ19" i="1"/>
  <c r="AO65" i="1"/>
  <c r="AO73" i="1"/>
  <c r="AO44" i="1"/>
  <c r="AO49" i="1"/>
  <c r="AO31" i="1"/>
  <c r="AO68" i="1"/>
  <c r="AO16" i="1"/>
  <c r="AO34" i="1"/>
  <c r="AO9" i="1"/>
  <c r="AO54" i="1"/>
  <c r="AO27" i="1"/>
  <c r="AO6" i="1"/>
  <c r="AO29" i="1"/>
  <c r="AO43" i="1"/>
  <c r="AO63" i="1"/>
  <c r="AO37" i="1"/>
  <c r="AO32" i="1"/>
  <c r="AO21" i="1"/>
  <c r="AO30" i="1"/>
  <c r="AO7" i="1"/>
  <c r="AO33" i="1"/>
  <c r="AO35" i="1"/>
  <c r="AO39" i="1"/>
  <c r="AO20" i="1"/>
  <c r="AO67" i="1"/>
  <c r="AO26" i="1"/>
  <c r="AO18" i="1"/>
  <c r="AO24" i="1"/>
  <c r="AO5" i="1"/>
  <c r="AO28" i="1"/>
  <c r="AO23" i="1"/>
  <c r="AO48" i="1"/>
  <c r="AO25" i="1"/>
  <c r="AO58" i="1"/>
  <c r="AO61" i="1"/>
  <c r="AO38" i="1"/>
  <c r="AO46" i="1"/>
  <c r="AO74" i="1"/>
  <c r="AO60" i="1"/>
  <c r="AO14" i="1"/>
  <c r="AO47" i="1"/>
  <c r="AO57" i="1"/>
  <c r="AO71" i="1"/>
  <c r="AO66" i="1"/>
  <c r="AO40" i="1"/>
  <c r="AO64" i="1"/>
  <c r="AO12" i="1"/>
  <c r="AO11" i="1"/>
  <c r="AO70" i="1"/>
  <c r="AO22" i="1"/>
  <c r="AO36" i="1"/>
  <c r="AO15" i="1"/>
  <c r="AO41" i="1"/>
  <c r="AO8" i="1"/>
  <c r="AO51" i="1"/>
  <c r="AO72" i="1"/>
  <c r="AO53" i="1"/>
  <c r="AO56" i="1"/>
  <c r="AO55" i="1"/>
  <c r="AO17" i="1"/>
  <c r="AO10" i="1"/>
  <c r="AO42" i="1"/>
  <c r="AO52" i="1"/>
  <c r="AO59" i="1"/>
  <c r="AO69" i="1"/>
  <c r="AO13" i="1"/>
  <c r="AO62" i="1"/>
  <c r="AO45" i="1"/>
  <c r="AO50" i="1"/>
  <c r="AO19" i="1"/>
  <c r="AM65" i="1"/>
  <c r="AM73" i="1"/>
  <c r="AM44" i="1"/>
  <c r="AM49" i="1"/>
  <c r="AM31" i="1"/>
  <c r="AM68" i="1"/>
  <c r="AM16" i="1"/>
  <c r="AM34" i="1"/>
  <c r="AM9" i="1"/>
  <c r="AM54" i="1"/>
  <c r="AM27" i="1"/>
  <c r="AM6" i="1"/>
  <c r="AM29" i="1"/>
  <c r="AM43" i="1"/>
  <c r="AM63" i="1"/>
  <c r="AM37" i="1"/>
  <c r="AM32" i="1"/>
  <c r="AM21" i="1"/>
  <c r="AM30" i="1"/>
  <c r="AM7" i="1"/>
  <c r="AM33" i="1"/>
  <c r="AM35" i="1"/>
  <c r="AM39" i="1"/>
  <c r="AM20" i="1"/>
  <c r="AM67" i="1"/>
  <c r="AM26" i="1"/>
  <c r="AM18" i="1"/>
  <c r="AM24" i="1"/>
  <c r="AM5" i="1"/>
  <c r="AM28" i="1"/>
  <c r="AM23" i="1"/>
  <c r="AM48" i="1"/>
  <c r="AM25" i="1"/>
  <c r="AM58" i="1"/>
  <c r="AM61" i="1"/>
  <c r="AM38" i="1"/>
  <c r="AM46" i="1"/>
  <c r="AM74" i="1"/>
  <c r="AM60" i="1"/>
  <c r="AM14" i="1"/>
  <c r="AM47" i="1"/>
  <c r="AM57" i="1"/>
  <c r="AM71" i="1"/>
  <c r="AM66" i="1"/>
  <c r="AM40" i="1"/>
  <c r="AM64" i="1"/>
  <c r="AM12" i="1"/>
  <c r="AM11" i="1"/>
  <c r="AM70" i="1"/>
  <c r="AM22" i="1"/>
  <c r="AM36" i="1"/>
  <c r="AM15" i="1"/>
  <c r="AM41" i="1"/>
  <c r="AM8" i="1"/>
  <c r="AM51" i="1"/>
  <c r="AM72" i="1"/>
  <c r="AM53" i="1"/>
  <c r="AM56" i="1"/>
  <c r="AM55" i="1"/>
  <c r="AM17" i="1"/>
  <c r="AM10" i="1"/>
  <c r="AM42" i="1"/>
  <c r="AM52" i="1"/>
  <c r="AM59" i="1"/>
  <c r="AM69" i="1"/>
  <c r="AM13" i="1"/>
  <c r="AM62" i="1"/>
  <c r="AM45" i="1"/>
  <c r="AM50" i="1"/>
  <c r="AM19" i="1"/>
  <c r="AK65" i="1"/>
  <c r="AK73" i="1"/>
  <c r="AK44" i="1"/>
  <c r="AK49" i="1"/>
  <c r="AK31" i="1"/>
  <c r="AK68" i="1"/>
  <c r="AK16" i="1"/>
  <c r="AK34" i="1"/>
  <c r="AK9" i="1"/>
  <c r="AK54" i="1"/>
  <c r="AK27" i="1"/>
  <c r="AK6" i="1"/>
  <c r="AK29" i="1"/>
  <c r="AK43" i="1"/>
  <c r="AK63" i="1"/>
  <c r="AK37" i="1"/>
  <c r="AK32" i="1"/>
  <c r="AK21" i="1"/>
  <c r="AK30" i="1"/>
  <c r="AK7" i="1"/>
  <c r="AK33" i="1"/>
  <c r="AK35" i="1"/>
  <c r="AK39" i="1"/>
  <c r="AK20" i="1"/>
  <c r="AK67" i="1"/>
  <c r="AK26" i="1"/>
  <c r="AK18" i="1"/>
  <c r="AK24" i="1"/>
  <c r="AK5" i="1"/>
  <c r="AK28" i="1"/>
  <c r="AK23" i="1"/>
  <c r="AK48" i="1"/>
  <c r="AK25" i="1"/>
  <c r="AK58" i="1"/>
  <c r="AK61" i="1"/>
  <c r="AK38" i="1"/>
  <c r="AK46" i="1"/>
  <c r="AK74" i="1"/>
  <c r="AK60" i="1"/>
  <c r="AK14" i="1"/>
  <c r="AK47" i="1"/>
  <c r="AK57" i="1"/>
  <c r="AK71" i="1"/>
  <c r="AK66" i="1"/>
  <c r="AK40" i="1"/>
  <c r="AK64" i="1"/>
  <c r="AK12" i="1"/>
  <c r="AK11" i="1"/>
  <c r="AK70" i="1"/>
  <c r="AK22" i="1"/>
  <c r="AK36" i="1"/>
  <c r="AK15" i="1"/>
  <c r="AK41" i="1"/>
  <c r="AK8" i="1"/>
  <c r="AK51" i="1"/>
  <c r="AK72" i="1"/>
  <c r="AK53" i="1"/>
  <c r="AK56" i="1"/>
  <c r="AK55" i="1"/>
  <c r="AK17" i="1"/>
  <c r="AK10" i="1"/>
  <c r="AK42" i="1"/>
  <c r="AK52" i="1"/>
  <c r="AK59" i="1"/>
  <c r="AK69" i="1"/>
  <c r="AK13" i="1"/>
  <c r="AK62" i="1"/>
  <c r="AK45" i="1"/>
  <c r="AK50" i="1"/>
  <c r="AK19" i="1"/>
  <c r="AI65" i="1"/>
  <c r="AI73" i="1"/>
  <c r="AI44" i="1"/>
  <c r="AI49" i="1"/>
  <c r="AI31" i="1"/>
  <c r="AI68" i="1"/>
  <c r="AI16" i="1"/>
  <c r="AI34" i="1"/>
  <c r="AI9" i="1"/>
  <c r="AI54" i="1"/>
  <c r="AI27" i="1"/>
  <c r="AI6" i="1"/>
  <c r="AI29" i="1"/>
  <c r="AI43" i="1"/>
  <c r="AI63" i="1"/>
  <c r="AI37" i="1"/>
  <c r="AI32" i="1"/>
  <c r="AI21" i="1"/>
  <c r="AI30" i="1"/>
  <c r="AI7" i="1"/>
  <c r="AI33" i="1"/>
  <c r="AI35" i="1"/>
  <c r="AI39" i="1"/>
  <c r="AI20" i="1"/>
  <c r="AI67" i="1"/>
  <c r="AI26" i="1"/>
  <c r="AI18" i="1"/>
  <c r="AI24" i="1"/>
  <c r="AI5" i="1"/>
  <c r="AI28" i="1"/>
  <c r="AI23" i="1"/>
  <c r="AI48" i="1"/>
  <c r="AI25" i="1"/>
  <c r="AI58" i="1"/>
  <c r="AI61" i="1"/>
  <c r="AI38" i="1"/>
  <c r="AI46" i="1"/>
  <c r="AI74" i="1"/>
  <c r="AI60" i="1"/>
  <c r="AI14" i="1"/>
  <c r="AI47" i="1"/>
  <c r="AI57" i="1"/>
  <c r="AI71" i="1"/>
  <c r="AI66" i="1"/>
  <c r="AI40" i="1"/>
  <c r="AI64" i="1"/>
  <c r="AI12" i="1"/>
  <c r="AI11" i="1"/>
  <c r="AI70" i="1"/>
  <c r="AI22" i="1"/>
  <c r="AI36" i="1"/>
  <c r="AI15" i="1"/>
  <c r="AI41" i="1"/>
  <c r="AI8" i="1"/>
  <c r="AI51" i="1"/>
  <c r="AI72" i="1"/>
  <c r="AI53" i="1"/>
  <c r="AI56" i="1"/>
  <c r="AI55" i="1"/>
  <c r="AI17" i="1"/>
  <c r="AI10" i="1"/>
  <c r="AI42" i="1"/>
  <c r="AI52" i="1"/>
  <c r="AI59" i="1"/>
  <c r="AI69" i="1"/>
  <c r="AI13" i="1"/>
  <c r="AI62" i="1"/>
  <c r="AI45" i="1"/>
  <c r="AI50" i="1"/>
  <c r="AI19" i="1"/>
  <c r="AG65" i="1"/>
  <c r="AG73" i="1"/>
  <c r="AG44" i="1"/>
  <c r="AG49" i="1"/>
  <c r="AG31" i="1"/>
  <c r="AG68" i="1"/>
  <c r="AG16" i="1"/>
  <c r="AG34" i="1"/>
  <c r="AG9" i="1"/>
  <c r="AG54" i="1"/>
  <c r="AG27" i="1"/>
  <c r="AG6" i="1"/>
  <c r="AG29" i="1"/>
  <c r="AG43" i="1"/>
  <c r="AG63" i="1"/>
  <c r="AG37" i="1"/>
  <c r="AG32" i="1"/>
  <c r="AG21" i="1"/>
  <c r="AG30" i="1"/>
  <c r="AG7" i="1"/>
  <c r="AG33" i="1"/>
  <c r="AG35" i="1"/>
  <c r="AG39" i="1"/>
  <c r="AG20" i="1"/>
  <c r="AG67" i="1"/>
  <c r="AG26" i="1"/>
  <c r="AG18" i="1"/>
  <c r="AG24" i="1"/>
  <c r="AG5" i="1"/>
  <c r="AG28" i="1"/>
  <c r="AG23" i="1"/>
  <c r="AG48" i="1"/>
  <c r="AG25" i="1"/>
  <c r="AG58" i="1"/>
  <c r="AG61" i="1"/>
  <c r="AG38" i="1"/>
  <c r="AG46" i="1"/>
  <c r="AG74" i="1"/>
  <c r="AG60" i="1"/>
  <c r="AG14" i="1"/>
  <c r="AG47" i="1"/>
  <c r="AG57" i="1"/>
  <c r="AG71" i="1"/>
  <c r="AG66" i="1"/>
  <c r="AG40" i="1"/>
  <c r="AG64" i="1"/>
  <c r="AG12" i="1"/>
  <c r="AG11" i="1"/>
  <c r="AG70" i="1"/>
  <c r="AG22" i="1"/>
  <c r="AG36" i="1"/>
  <c r="AG15" i="1"/>
  <c r="AG41" i="1"/>
  <c r="AG8" i="1"/>
  <c r="AG51" i="1"/>
  <c r="AG72" i="1"/>
  <c r="AG53" i="1"/>
  <c r="AG56" i="1"/>
  <c r="AG55" i="1"/>
  <c r="AG17" i="1"/>
  <c r="AG10" i="1"/>
  <c r="AG42" i="1"/>
  <c r="AG52" i="1"/>
  <c r="AG59" i="1"/>
  <c r="AG69" i="1"/>
  <c r="AG13" i="1"/>
  <c r="AG62" i="1"/>
  <c r="AG45" i="1"/>
  <c r="AG50" i="1"/>
  <c r="AG19" i="1"/>
  <c r="AE65" i="1"/>
  <c r="AE73" i="1"/>
  <c r="AE44" i="1"/>
  <c r="AE49" i="1"/>
  <c r="AE31" i="1"/>
  <c r="AE68" i="1"/>
  <c r="AE16" i="1"/>
  <c r="AE34" i="1"/>
  <c r="AE9" i="1"/>
  <c r="AE54" i="1"/>
  <c r="AE27" i="1"/>
  <c r="AE6" i="1"/>
  <c r="AE29" i="1"/>
  <c r="AE43" i="1"/>
  <c r="AE63" i="1"/>
  <c r="AE37" i="1"/>
  <c r="AE32" i="1"/>
  <c r="AE21" i="1"/>
  <c r="AE30" i="1"/>
  <c r="AE7" i="1"/>
  <c r="AE35" i="1"/>
  <c r="AE39" i="1"/>
  <c r="AE20" i="1"/>
  <c r="AE67" i="1"/>
  <c r="AE26" i="1"/>
  <c r="AE18" i="1"/>
  <c r="AE24" i="1"/>
  <c r="AE5" i="1"/>
  <c r="AE28" i="1"/>
  <c r="AE23" i="1"/>
  <c r="AE48" i="1"/>
  <c r="AE25" i="1"/>
  <c r="AE58" i="1"/>
  <c r="AE61" i="1"/>
  <c r="AE38" i="1"/>
  <c r="AE46" i="1"/>
  <c r="AE74" i="1"/>
  <c r="AE60" i="1"/>
  <c r="AE14" i="1"/>
  <c r="AE47" i="1"/>
  <c r="AE57" i="1"/>
  <c r="AE71" i="1"/>
  <c r="AE66" i="1"/>
  <c r="AE40" i="1"/>
  <c r="AE64" i="1"/>
  <c r="AE12" i="1"/>
  <c r="AE11" i="1"/>
  <c r="AE70" i="1"/>
  <c r="AE22" i="1"/>
  <c r="AE36" i="1"/>
  <c r="AE15" i="1"/>
  <c r="AE41" i="1"/>
  <c r="AE8" i="1"/>
  <c r="AE51" i="1"/>
  <c r="AE72" i="1"/>
  <c r="AE53" i="1"/>
  <c r="AE56" i="1"/>
  <c r="AE55" i="1"/>
  <c r="AE17" i="1"/>
  <c r="AE10" i="1"/>
  <c r="AE42" i="1"/>
  <c r="AE52" i="1"/>
  <c r="AE59" i="1"/>
  <c r="AE69" i="1"/>
  <c r="AE13" i="1"/>
  <c r="AE62" i="1"/>
  <c r="AE45" i="1"/>
  <c r="AE50" i="1"/>
  <c r="AE19" i="1"/>
  <c r="AC65" i="1"/>
  <c r="AC73" i="1"/>
  <c r="AC44" i="1"/>
  <c r="AC49" i="1"/>
  <c r="AC31" i="1"/>
  <c r="AC68" i="1"/>
  <c r="AC16" i="1"/>
  <c r="AC34" i="1"/>
  <c r="AC9" i="1"/>
  <c r="AC54" i="1"/>
  <c r="AC27" i="1"/>
  <c r="AC6" i="1"/>
  <c r="AC29" i="1"/>
  <c r="AC43" i="1"/>
  <c r="AC63" i="1"/>
  <c r="AC37" i="1"/>
  <c r="AC32" i="1"/>
  <c r="AC21" i="1"/>
  <c r="AC30" i="1"/>
  <c r="AC7" i="1"/>
  <c r="AC33" i="1"/>
  <c r="AC35" i="1"/>
  <c r="AC39" i="1"/>
  <c r="AC20" i="1"/>
  <c r="AC67" i="1"/>
  <c r="AC26" i="1"/>
  <c r="AC18" i="1"/>
  <c r="AC24" i="1"/>
  <c r="AC5" i="1"/>
  <c r="AC28" i="1"/>
  <c r="AC23" i="1"/>
  <c r="AC48" i="1"/>
  <c r="AC25" i="1"/>
  <c r="AC58" i="1"/>
  <c r="AC61" i="1"/>
  <c r="AC38" i="1"/>
  <c r="AC46" i="1"/>
  <c r="AC74" i="1"/>
  <c r="AC60" i="1"/>
  <c r="AC14" i="1"/>
  <c r="AC47" i="1"/>
  <c r="AC57" i="1"/>
  <c r="AC71" i="1"/>
  <c r="AC66" i="1"/>
  <c r="AC40" i="1"/>
  <c r="AC64" i="1"/>
  <c r="AC12" i="1"/>
  <c r="AC11" i="1"/>
  <c r="AC70" i="1"/>
  <c r="AC22" i="1"/>
  <c r="AC36" i="1"/>
  <c r="AC15" i="1"/>
  <c r="AC41" i="1"/>
  <c r="AC8" i="1"/>
  <c r="AC51" i="1"/>
  <c r="AC72" i="1"/>
  <c r="AC53" i="1"/>
  <c r="AC56" i="1"/>
  <c r="AC55" i="1"/>
  <c r="AC17" i="1"/>
  <c r="AC10" i="1"/>
  <c r="AC42" i="1"/>
  <c r="AC52" i="1"/>
  <c r="AC59" i="1"/>
  <c r="AC69" i="1"/>
  <c r="AC13" i="1"/>
  <c r="AC62" i="1"/>
  <c r="AC45" i="1"/>
  <c r="AC50" i="1"/>
  <c r="AC19" i="1"/>
  <c r="AA65" i="1"/>
  <c r="AA73" i="1"/>
  <c r="AA44" i="1"/>
  <c r="AA49" i="1"/>
  <c r="AA31" i="1"/>
  <c r="AA68" i="1"/>
  <c r="AA16" i="1"/>
  <c r="AA34" i="1"/>
  <c r="AA9" i="1"/>
  <c r="AA54" i="1"/>
  <c r="AA27" i="1"/>
  <c r="AA6" i="1"/>
  <c r="AA29" i="1"/>
  <c r="AA43" i="1"/>
  <c r="AA63" i="1"/>
  <c r="AA37" i="1"/>
  <c r="AA32" i="1"/>
  <c r="AA21" i="1"/>
  <c r="AA30" i="1"/>
  <c r="AA7" i="1"/>
  <c r="AA33" i="1"/>
  <c r="AA35" i="1"/>
  <c r="AA39" i="1"/>
  <c r="AA20" i="1"/>
  <c r="AA67" i="1"/>
  <c r="AA26" i="1"/>
  <c r="AA18" i="1"/>
  <c r="AA24" i="1"/>
  <c r="AA5" i="1"/>
  <c r="AA28" i="1"/>
  <c r="AA23" i="1"/>
  <c r="AA48" i="1"/>
  <c r="AA25" i="1"/>
  <c r="AA58" i="1"/>
  <c r="AA61" i="1"/>
  <c r="AA38" i="1"/>
  <c r="AA46" i="1"/>
  <c r="AA74" i="1"/>
  <c r="AA60" i="1"/>
  <c r="AA14" i="1"/>
  <c r="AA47" i="1"/>
  <c r="AA57" i="1"/>
  <c r="AA71" i="1"/>
  <c r="AA66" i="1"/>
  <c r="AA40" i="1"/>
  <c r="AA64" i="1"/>
  <c r="AA12" i="1"/>
  <c r="AA11" i="1"/>
  <c r="AA70" i="1"/>
  <c r="AA22" i="1"/>
  <c r="AA36" i="1"/>
  <c r="AA15" i="1"/>
  <c r="AA41" i="1"/>
  <c r="AA8" i="1"/>
  <c r="AA51" i="1"/>
  <c r="AA72" i="1"/>
  <c r="AA53" i="1"/>
  <c r="AA56" i="1"/>
  <c r="AA55" i="1"/>
  <c r="AA17" i="1"/>
  <c r="AA10" i="1"/>
  <c r="AA42" i="1"/>
  <c r="AA52" i="1"/>
  <c r="AA59" i="1"/>
  <c r="AA69" i="1"/>
  <c r="AA13" i="1"/>
  <c r="AA62" i="1"/>
  <c r="AA45" i="1"/>
  <c r="AA50" i="1"/>
  <c r="AA19" i="1"/>
  <c r="Y65" i="1"/>
  <c r="Y73" i="1"/>
  <c r="Y44" i="1"/>
  <c r="Y49" i="1"/>
  <c r="Y31" i="1"/>
  <c r="Y68" i="1"/>
  <c r="Y16" i="1"/>
  <c r="Y34" i="1"/>
  <c r="Y9" i="1"/>
  <c r="Y54" i="1"/>
  <c r="Y27" i="1"/>
  <c r="Y6" i="1"/>
  <c r="Y29" i="1"/>
  <c r="Y43" i="1"/>
  <c r="Y63" i="1"/>
  <c r="Y37" i="1"/>
  <c r="Y32" i="1"/>
  <c r="Y21" i="1"/>
  <c r="Y30" i="1"/>
  <c r="Y7" i="1"/>
  <c r="Y33" i="1"/>
  <c r="Y35" i="1"/>
  <c r="Y39" i="1"/>
  <c r="Y20" i="1"/>
  <c r="Y67" i="1"/>
  <c r="Y26" i="1"/>
  <c r="Y18" i="1"/>
  <c r="Y24" i="1"/>
  <c r="Y5" i="1"/>
  <c r="Y28" i="1"/>
  <c r="Y23" i="1"/>
  <c r="Y48" i="1"/>
  <c r="Y25" i="1"/>
  <c r="Y58" i="1"/>
  <c r="Y61" i="1"/>
  <c r="Y38" i="1"/>
  <c r="Y46" i="1"/>
  <c r="Y74" i="1"/>
  <c r="Y60" i="1"/>
  <c r="Y14" i="1"/>
  <c r="Y47" i="1"/>
  <c r="Y57" i="1"/>
  <c r="Y71" i="1"/>
  <c r="Y66" i="1"/>
  <c r="Y40" i="1"/>
  <c r="Y64" i="1"/>
  <c r="Y12" i="1"/>
  <c r="Y11" i="1"/>
  <c r="Y70" i="1"/>
  <c r="Y22" i="1"/>
  <c r="Y36" i="1"/>
  <c r="Y15" i="1"/>
  <c r="Y41" i="1"/>
  <c r="Y8" i="1"/>
  <c r="Y51" i="1"/>
  <c r="Y72" i="1"/>
  <c r="Y53" i="1"/>
  <c r="Y56" i="1"/>
  <c r="Y55" i="1"/>
  <c r="Y17" i="1"/>
  <c r="Y10" i="1"/>
  <c r="Y42" i="1"/>
  <c r="Y52" i="1"/>
  <c r="Y59" i="1"/>
  <c r="Y69" i="1"/>
  <c r="Y13" i="1"/>
  <c r="Y62" i="1"/>
  <c r="Y45" i="1"/>
  <c r="Y50" i="1"/>
  <c r="Y19" i="1"/>
  <c r="W65" i="1"/>
  <c r="W73" i="1"/>
  <c r="W44" i="1"/>
  <c r="W49" i="1"/>
  <c r="W31" i="1"/>
  <c r="W68" i="1"/>
  <c r="W16" i="1"/>
  <c r="W34" i="1"/>
  <c r="W9" i="1"/>
  <c r="W54" i="1"/>
  <c r="W27" i="1"/>
  <c r="W6" i="1"/>
  <c r="W29" i="1"/>
  <c r="W43" i="1"/>
  <c r="W63" i="1"/>
  <c r="W37" i="1"/>
  <c r="W32" i="1"/>
  <c r="W21" i="1"/>
  <c r="W30" i="1"/>
  <c r="W7" i="1"/>
  <c r="W33" i="1"/>
  <c r="W35" i="1"/>
  <c r="W39" i="1"/>
  <c r="W20" i="1"/>
  <c r="W67" i="1"/>
  <c r="W26" i="1"/>
  <c r="W18" i="1"/>
  <c r="W24" i="1"/>
  <c r="W5" i="1"/>
  <c r="W28" i="1"/>
  <c r="W23" i="1"/>
  <c r="W48" i="1"/>
  <c r="W25" i="1"/>
  <c r="W58" i="1"/>
  <c r="W61" i="1"/>
  <c r="W38" i="1"/>
  <c r="W46" i="1"/>
  <c r="W74" i="1"/>
  <c r="W60" i="1"/>
  <c r="W14" i="1"/>
  <c r="W47" i="1"/>
  <c r="W57" i="1"/>
  <c r="W71" i="1"/>
  <c r="W66" i="1"/>
  <c r="W40" i="1"/>
  <c r="W64" i="1"/>
  <c r="W12" i="1"/>
  <c r="W11" i="1"/>
  <c r="W70" i="1"/>
  <c r="W22" i="1"/>
  <c r="W36" i="1"/>
  <c r="W15" i="1"/>
  <c r="W41" i="1"/>
  <c r="W8" i="1"/>
  <c r="W51" i="1"/>
  <c r="W72" i="1"/>
  <c r="W53" i="1"/>
  <c r="W56" i="1"/>
  <c r="W55" i="1"/>
  <c r="W17" i="1"/>
  <c r="W10" i="1"/>
  <c r="W42" i="1"/>
  <c r="W52" i="1"/>
  <c r="W59" i="1"/>
  <c r="W69" i="1"/>
  <c r="W13" i="1"/>
  <c r="W62" i="1"/>
  <c r="W45" i="1"/>
  <c r="W50" i="1"/>
  <c r="W19" i="1"/>
  <c r="U65" i="1"/>
  <c r="U73" i="1"/>
  <c r="U44" i="1"/>
  <c r="U49" i="1"/>
  <c r="U31" i="1"/>
  <c r="U68" i="1"/>
  <c r="U16" i="1"/>
  <c r="U34" i="1"/>
  <c r="U9" i="1"/>
  <c r="U54" i="1"/>
  <c r="U27" i="1"/>
  <c r="U6" i="1"/>
  <c r="U29" i="1"/>
  <c r="U43" i="1"/>
  <c r="U63" i="1"/>
  <c r="U37" i="1"/>
  <c r="U32" i="1"/>
  <c r="U21" i="1"/>
  <c r="U30" i="1"/>
  <c r="U7" i="1"/>
  <c r="U33" i="1"/>
  <c r="U35" i="1"/>
  <c r="U39" i="1"/>
  <c r="U20" i="1"/>
  <c r="U67" i="1"/>
  <c r="U26" i="1"/>
  <c r="U18" i="1"/>
  <c r="U24" i="1"/>
  <c r="U5" i="1"/>
  <c r="U28" i="1"/>
  <c r="U23" i="1"/>
  <c r="U48" i="1"/>
  <c r="U25" i="1"/>
  <c r="U58" i="1"/>
  <c r="U61" i="1"/>
  <c r="U38" i="1"/>
  <c r="U46" i="1"/>
  <c r="U74" i="1"/>
  <c r="U60" i="1"/>
  <c r="U14" i="1"/>
  <c r="U47" i="1"/>
  <c r="U57" i="1"/>
  <c r="U71" i="1"/>
  <c r="U66" i="1"/>
  <c r="U40" i="1"/>
  <c r="U64" i="1"/>
  <c r="U12" i="1"/>
  <c r="U11" i="1"/>
  <c r="U70" i="1"/>
  <c r="U22" i="1"/>
  <c r="U36" i="1"/>
  <c r="U15" i="1"/>
  <c r="U41" i="1"/>
  <c r="U8" i="1"/>
  <c r="U51" i="1"/>
  <c r="U72" i="1"/>
  <c r="U53" i="1"/>
  <c r="U56" i="1"/>
  <c r="U55" i="1"/>
  <c r="U17" i="1"/>
  <c r="U10" i="1"/>
  <c r="U42" i="1"/>
  <c r="U52" i="1"/>
  <c r="U59" i="1"/>
  <c r="U69" i="1"/>
  <c r="U13" i="1"/>
  <c r="U62" i="1"/>
  <c r="U45" i="1"/>
  <c r="U50" i="1"/>
  <c r="U19" i="1"/>
  <c r="S65" i="1"/>
  <c r="S73" i="1"/>
  <c r="S44" i="1"/>
  <c r="S49" i="1"/>
  <c r="S31" i="1"/>
  <c r="S68" i="1"/>
  <c r="S16" i="1"/>
  <c r="S34" i="1"/>
  <c r="S9" i="1"/>
  <c r="S54" i="1"/>
  <c r="S27" i="1"/>
  <c r="S6" i="1"/>
  <c r="S29" i="1"/>
  <c r="S43" i="1"/>
  <c r="S63" i="1"/>
  <c r="S37" i="1"/>
  <c r="S32" i="1"/>
  <c r="S21" i="1"/>
  <c r="S30" i="1"/>
  <c r="S7" i="1"/>
  <c r="S33" i="1"/>
  <c r="S35" i="1"/>
  <c r="S39" i="1"/>
  <c r="S20" i="1"/>
  <c r="S67" i="1"/>
  <c r="S26" i="1"/>
  <c r="S18" i="1"/>
  <c r="S24" i="1"/>
  <c r="S5" i="1"/>
  <c r="S28" i="1"/>
  <c r="S23" i="1"/>
  <c r="S48" i="1"/>
  <c r="S25" i="1"/>
  <c r="S58" i="1"/>
  <c r="S61" i="1"/>
  <c r="S38" i="1"/>
  <c r="S46" i="1"/>
  <c r="S74" i="1"/>
  <c r="S60" i="1"/>
  <c r="S14" i="1"/>
  <c r="S47" i="1"/>
  <c r="S57" i="1"/>
  <c r="S71" i="1"/>
  <c r="S66" i="1"/>
  <c r="S40" i="1"/>
  <c r="S64" i="1"/>
  <c r="S12" i="1"/>
  <c r="S11" i="1"/>
  <c r="S70" i="1"/>
  <c r="S22" i="1"/>
  <c r="S36" i="1"/>
  <c r="S15" i="1"/>
  <c r="S41" i="1"/>
  <c r="S8" i="1"/>
  <c r="S51" i="1"/>
  <c r="S72" i="1"/>
  <c r="S53" i="1"/>
  <c r="S56" i="1"/>
  <c r="S55" i="1"/>
  <c r="S17" i="1"/>
  <c r="S10" i="1"/>
  <c r="S42" i="1"/>
  <c r="S52" i="1"/>
  <c r="S59" i="1"/>
  <c r="S69" i="1"/>
  <c r="S13" i="1"/>
  <c r="S62" i="1"/>
  <c r="S45" i="1"/>
  <c r="S50" i="1"/>
  <c r="S19" i="1"/>
  <c r="Q65" i="1"/>
  <c r="Q73" i="1"/>
  <c r="Q44" i="1"/>
  <c r="Q49" i="1"/>
  <c r="Q31" i="1"/>
  <c r="Q68" i="1"/>
  <c r="Q16" i="1"/>
  <c r="Q34" i="1"/>
  <c r="Q9" i="1"/>
  <c r="Q54" i="1"/>
  <c r="Q27" i="1"/>
  <c r="Q6" i="1"/>
  <c r="Q29" i="1"/>
  <c r="Q43" i="1"/>
  <c r="Q63" i="1"/>
  <c r="Q37" i="1"/>
  <c r="Q32" i="1"/>
  <c r="Q21" i="1"/>
  <c r="Q30" i="1"/>
  <c r="Q7" i="1"/>
  <c r="Q33" i="1"/>
  <c r="Q35" i="1"/>
  <c r="Q39" i="1"/>
  <c r="Q20" i="1"/>
  <c r="Q67" i="1"/>
  <c r="Q26" i="1"/>
  <c r="Q18" i="1"/>
  <c r="Q24" i="1"/>
  <c r="Q5" i="1"/>
  <c r="Q28" i="1"/>
  <c r="Q23" i="1"/>
  <c r="Q48" i="1"/>
  <c r="Q25" i="1"/>
  <c r="Q58" i="1"/>
  <c r="Q61" i="1"/>
  <c r="Q38" i="1"/>
  <c r="Q46" i="1"/>
  <c r="Q74" i="1"/>
  <c r="Q60" i="1"/>
  <c r="Q14" i="1"/>
  <c r="Q47" i="1"/>
  <c r="Q57" i="1"/>
  <c r="Q71" i="1"/>
  <c r="Q66" i="1"/>
  <c r="Q40" i="1"/>
  <c r="Q64" i="1"/>
  <c r="Q12" i="1"/>
  <c r="Q11" i="1"/>
  <c r="Q70" i="1"/>
  <c r="Q22" i="1"/>
  <c r="Q36" i="1"/>
  <c r="Q15" i="1"/>
  <c r="Q41" i="1"/>
  <c r="Q8" i="1"/>
  <c r="Q51" i="1"/>
  <c r="Q72" i="1"/>
  <c r="Q53" i="1"/>
  <c r="Q56" i="1"/>
  <c r="Q55" i="1"/>
  <c r="Q17" i="1"/>
  <c r="Q10" i="1"/>
  <c r="Q42" i="1"/>
  <c r="Q52" i="1"/>
  <c r="Q59" i="1"/>
  <c r="Q69" i="1"/>
  <c r="Q13" i="1"/>
  <c r="Q62" i="1"/>
  <c r="Q45" i="1"/>
  <c r="Q50" i="1"/>
  <c r="Q19" i="1"/>
  <c r="O65" i="1"/>
  <c r="O73" i="1"/>
  <c r="O44" i="1"/>
  <c r="O49" i="1"/>
  <c r="O31" i="1"/>
  <c r="O68" i="1"/>
  <c r="O16" i="1"/>
  <c r="O34" i="1"/>
  <c r="O9" i="1"/>
  <c r="O54" i="1"/>
  <c r="O27" i="1"/>
  <c r="O6" i="1"/>
  <c r="O29" i="1"/>
  <c r="O43" i="1"/>
  <c r="O63" i="1"/>
  <c r="O37" i="1"/>
  <c r="O32" i="1"/>
  <c r="O21" i="1"/>
  <c r="O30" i="1"/>
  <c r="O7" i="1"/>
  <c r="O33" i="1"/>
  <c r="O35" i="1"/>
  <c r="O39" i="1"/>
  <c r="O20" i="1"/>
  <c r="O67" i="1"/>
  <c r="O26" i="1"/>
  <c r="O18" i="1"/>
  <c r="O24" i="1"/>
  <c r="O5" i="1"/>
  <c r="O28" i="1"/>
  <c r="O23" i="1"/>
  <c r="O48" i="1"/>
  <c r="O25" i="1"/>
  <c r="O58" i="1"/>
  <c r="O61" i="1"/>
  <c r="O38" i="1"/>
  <c r="O46" i="1"/>
  <c r="O74" i="1"/>
  <c r="O60" i="1"/>
  <c r="O14" i="1"/>
  <c r="O47" i="1"/>
  <c r="O57" i="1"/>
  <c r="O71" i="1"/>
  <c r="O66" i="1"/>
  <c r="O40" i="1"/>
  <c r="O64" i="1"/>
  <c r="O12" i="1"/>
  <c r="O11" i="1"/>
  <c r="O70" i="1"/>
  <c r="O22" i="1"/>
  <c r="O36" i="1"/>
  <c r="O15" i="1"/>
  <c r="O41" i="1"/>
  <c r="O8" i="1"/>
  <c r="O51" i="1"/>
  <c r="O72" i="1"/>
  <c r="O53" i="1"/>
  <c r="O56" i="1"/>
  <c r="O55" i="1"/>
  <c r="O17" i="1"/>
  <c r="O10" i="1"/>
  <c r="O42" i="1"/>
  <c r="O52" i="1"/>
  <c r="O59" i="1"/>
  <c r="O69" i="1"/>
  <c r="O13" i="1"/>
  <c r="O62" i="1"/>
  <c r="O45" i="1"/>
  <c r="O50" i="1"/>
  <c r="O19" i="1"/>
  <c r="M65" i="1"/>
  <c r="M73" i="1"/>
  <c r="M44" i="1"/>
  <c r="M49" i="1"/>
  <c r="M31" i="1"/>
  <c r="M68" i="1"/>
  <c r="M16" i="1"/>
  <c r="M34" i="1"/>
  <c r="M9" i="1"/>
  <c r="M54" i="1"/>
  <c r="M27" i="1"/>
  <c r="M6" i="1"/>
  <c r="M29" i="1"/>
  <c r="M43" i="1"/>
  <c r="M63" i="1"/>
  <c r="M37" i="1"/>
  <c r="M32" i="1"/>
  <c r="M21" i="1"/>
  <c r="M30" i="1"/>
  <c r="M7" i="1"/>
  <c r="M33" i="1"/>
  <c r="M35" i="1"/>
  <c r="M39" i="1"/>
  <c r="M20" i="1"/>
  <c r="M67" i="1"/>
  <c r="M26" i="1"/>
  <c r="M18" i="1"/>
  <c r="M24" i="1"/>
  <c r="M5" i="1"/>
  <c r="M28" i="1"/>
  <c r="M23" i="1"/>
  <c r="M48" i="1"/>
  <c r="M25" i="1"/>
  <c r="M58" i="1"/>
  <c r="M61" i="1"/>
  <c r="M38" i="1"/>
  <c r="M46" i="1"/>
  <c r="M74" i="1"/>
  <c r="M60" i="1"/>
  <c r="M14" i="1"/>
  <c r="M47" i="1"/>
  <c r="M57" i="1"/>
  <c r="M71" i="1"/>
  <c r="M66" i="1"/>
  <c r="M40" i="1"/>
  <c r="M64" i="1"/>
  <c r="M12" i="1"/>
  <c r="M11" i="1"/>
  <c r="M70" i="1"/>
  <c r="M22" i="1"/>
  <c r="M36" i="1"/>
  <c r="M15" i="1"/>
  <c r="M41" i="1"/>
  <c r="M8" i="1"/>
  <c r="M51" i="1"/>
  <c r="M72" i="1"/>
  <c r="M53" i="1"/>
  <c r="M56" i="1"/>
  <c r="M55" i="1"/>
  <c r="M17" i="1"/>
  <c r="M10" i="1"/>
  <c r="M42" i="1"/>
  <c r="M52" i="1"/>
  <c r="M59" i="1"/>
  <c r="M69" i="1"/>
  <c r="M13" i="1"/>
  <c r="M62" i="1"/>
  <c r="M45" i="1"/>
  <c r="M50" i="1"/>
  <c r="M19" i="1"/>
  <c r="K65" i="1"/>
  <c r="K73" i="1"/>
  <c r="K44" i="1"/>
  <c r="K49" i="1"/>
  <c r="K31" i="1"/>
  <c r="K68" i="1"/>
  <c r="K16" i="1"/>
  <c r="K34" i="1"/>
  <c r="K9" i="1"/>
  <c r="K54" i="1"/>
  <c r="K27" i="1"/>
  <c r="K6" i="1"/>
  <c r="K29" i="1"/>
  <c r="K43" i="1"/>
  <c r="K63" i="1"/>
  <c r="K37" i="1"/>
  <c r="K32" i="1"/>
  <c r="K21" i="1"/>
  <c r="K30" i="1"/>
  <c r="K7" i="1"/>
  <c r="K33" i="1"/>
  <c r="K35" i="1"/>
  <c r="K39" i="1"/>
  <c r="K20" i="1"/>
  <c r="K67" i="1"/>
  <c r="K26" i="1"/>
  <c r="K18" i="1"/>
  <c r="K24" i="1"/>
  <c r="K5" i="1"/>
  <c r="K28" i="1"/>
  <c r="K23" i="1"/>
  <c r="K48" i="1"/>
  <c r="K25" i="1"/>
  <c r="K58" i="1"/>
  <c r="K61" i="1"/>
  <c r="K38" i="1"/>
  <c r="K46" i="1"/>
  <c r="K74" i="1"/>
  <c r="K60" i="1"/>
  <c r="K14" i="1"/>
  <c r="K47" i="1"/>
  <c r="K57" i="1"/>
  <c r="K71" i="1"/>
  <c r="K66" i="1"/>
  <c r="K40" i="1"/>
  <c r="K64" i="1"/>
  <c r="K12" i="1"/>
  <c r="K11" i="1"/>
  <c r="K70" i="1"/>
  <c r="K22" i="1"/>
  <c r="K36" i="1"/>
  <c r="K15" i="1"/>
  <c r="K41" i="1"/>
  <c r="K8" i="1"/>
  <c r="K51" i="1"/>
  <c r="K72" i="1"/>
  <c r="K53" i="1"/>
  <c r="K56" i="1"/>
  <c r="K55" i="1"/>
  <c r="K17" i="1"/>
  <c r="K10" i="1"/>
  <c r="K42" i="1"/>
  <c r="K52" i="1"/>
  <c r="K59" i="1"/>
  <c r="K69" i="1"/>
  <c r="K13" i="1"/>
  <c r="K62" i="1"/>
  <c r="K45" i="1"/>
  <c r="K50" i="1"/>
  <c r="K19" i="1"/>
  <c r="I65" i="1"/>
  <c r="I73" i="1"/>
  <c r="I44" i="1"/>
  <c r="I49" i="1"/>
  <c r="I31" i="1"/>
  <c r="I68" i="1"/>
  <c r="I16" i="1"/>
  <c r="I34" i="1"/>
  <c r="I9" i="1"/>
  <c r="I54" i="1"/>
  <c r="I27" i="1"/>
  <c r="I6" i="1"/>
  <c r="I29" i="1"/>
  <c r="I43" i="1"/>
  <c r="I63" i="1"/>
  <c r="I37" i="1"/>
  <c r="I32" i="1"/>
  <c r="I21" i="1"/>
  <c r="I30" i="1"/>
  <c r="I7" i="1"/>
  <c r="I33" i="1"/>
  <c r="I39" i="1"/>
  <c r="I20" i="1"/>
  <c r="I67" i="1"/>
  <c r="I26" i="1"/>
  <c r="I18" i="1"/>
  <c r="I24" i="1"/>
  <c r="I5" i="1"/>
  <c r="I28" i="1"/>
  <c r="I23" i="1"/>
  <c r="I48" i="1"/>
  <c r="I25" i="1"/>
  <c r="I58" i="1"/>
  <c r="I61" i="1"/>
  <c r="I38" i="1"/>
  <c r="I46" i="1"/>
  <c r="I74" i="1"/>
  <c r="I60" i="1"/>
  <c r="I14" i="1"/>
  <c r="I47" i="1"/>
  <c r="I57" i="1"/>
  <c r="I71" i="1"/>
  <c r="I66" i="1"/>
  <c r="I40" i="1"/>
  <c r="I64" i="1"/>
  <c r="I12" i="1"/>
  <c r="I11" i="1"/>
  <c r="I70" i="1"/>
  <c r="I22" i="1"/>
  <c r="I36" i="1"/>
  <c r="I15" i="1"/>
  <c r="I41" i="1"/>
  <c r="I8" i="1"/>
  <c r="I51" i="1"/>
  <c r="I72" i="1"/>
  <c r="I53" i="1"/>
  <c r="I56" i="1"/>
  <c r="I55" i="1"/>
  <c r="I17" i="1"/>
  <c r="I10" i="1"/>
  <c r="I42" i="1"/>
  <c r="I52" i="1"/>
  <c r="I59" i="1"/>
  <c r="I69" i="1"/>
  <c r="I13" i="1"/>
  <c r="I62" i="1"/>
  <c r="I45" i="1"/>
  <c r="I50" i="1"/>
  <c r="I19" i="1"/>
  <c r="G65" i="1"/>
  <c r="G73" i="1"/>
  <c r="G44" i="1"/>
  <c r="G49" i="1"/>
  <c r="G31" i="1"/>
  <c r="G68" i="1"/>
  <c r="G16" i="1"/>
  <c r="G34" i="1"/>
  <c r="G9" i="1"/>
  <c r="G54" i="1"/>
  <c r="G27" i="1"/>
  <c r="G6" i="1"/>
  <c r="G29" i="1"/>
  <c r="G43" i="1"/>
  <c r="G63" i="1"/>
  <c r="G37" i="1"/>
  <c r="G32" i="1"/>
  <c r="G21" i="1"/>
  <c r="G30" i="1"/>
  <c r="G7" i="1"/>
  <c r="G33" i="1"/>
  <c r="G39" i="1"/>
  <c r="G20" i="1"/>
  <c r="G67" i="1"/>
  <c r="G26" i="1"/>
  <c r="G18" i="1"/>
  <c r="G24" i="1"/>
  <c r="G5" i="1"/>
  <c r="G28" i="1"/>
  <c r="G23" i="1"/>
  <c r="G48" i="1"/>
  <c r="G25" i="1"/>
  <c r="G58" i="1"/>
  <c r="G61" i="1"/>
  <c r="G38" i="1"/>
  <c r="G46" i="1"/>
  <c r="G74" i="1"/>
  <c r="G60" i="1"/>
  <c r="G14" i="1"/>
  <c r="G47" i="1"/>
  <c r="G57" i="1"/>
  <c r="G71" i="1"/>
  <c r="G66" i="1"/>
  <c r="G40" i="1"/>
  <c r="G64" i="1"/>
  <c r="G12" i="1"/>
  <c r="G11" i="1"/>
  <c r="G70" i="1"/>
  <c r="G22" i="1"/>
  <c r="G36" i="1"/>
  <c r="G15" i="1"/>
  <c r="G41" i="1"/>
  <c r="G8" i="1"/>
  <c r="G51" i="1"/>
  <c r="G72" i="1"/>
  <c r="G53" i="1"/>
  <c r="G56" i="1"/>
  <c r="G55" i="1"/>
  <c r="G17" i="1"/>
  <c r="G10" i="1"/>
  <c r="G42" i="1"/>
  <c r="G52" i="1"/>
  <c r="G59" i="1"/>
  <c r="G69" i="1"/>
  <c r="G13" i="1"/>
  <c r="G62" i="1"/>
  <c r="G45" i="1"/>
  <c r="G50" i="1"/>
  <c r="G19" i="1"/>
  <c r="Y19" i="3" l="1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U5" i="3"/>
  <c r="Y4" i="3"/>
  <c r="U4" i="3"/>
  <c r="CU3" i="3"/>
  <c r="BY3" i="3"/>
  <c r="BU3" i="3"/>
  <c r="AY3" i="3"/>
  <c r="AU3" i="3"/>
  <c r="Y3" i="3"/>
  <c r="U3" i="3"/>
  <c r="CU2" i="3"/>
  <c r="BY2" i="3"/>
  <c r="BU2" i="3"/>
  <c r="AY2" i="3"/>
  <c r="AU2" i="3"/>
  <c r="Y2" i="3"/>
  <c r="U2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BS4" i="3"/>
  <c r="W4" i="3"/>
  <c r="CW3" i="3"/>
  <c r="CS3" i="3"/>
  <c r="BW3" i="3"/>
  <c r="BS3" i="3"/>
  <c r="AW3" i="3"/>
  <c r="AS3" i="3"/>
  <c r="W3" i="3"/>
  <c r="S3" i="3"/>
  <c r="CW2" i="3"/>
  <c r="CW27" i="3" s="1"/>
  <c r="CS2" i="3"/>
  <c r="BW2" i="3"/>
  <c r="BW27" i="3" s="1"/>
  <c r="BS2" i="3"/>
  <c r="AW2" i="3"/>
  <c r="AS2" i="3"/>
  <c r="W2" i="3"/>
  <c r="S2" i="3"/>
  <c r="S27" i="3" s="1"/>
  <c r="CM26" i="3"/>
  <c r="CM25" i="3"/>
  <c r="CM24" i="3"/>
  <c r="CM23" i="3"/>
  <c r="CM22" i="3"/>
  <c r="CM21" i="3"/>
  <c r="CM20" i="3"/>
  <c r="CM19" i="3"/>
  <c r="AA19" i="3"/>
  <c r="CM18" i="3"/>
  <c r="AA18" i="3"/>
  <c r="CM17" i="3"/>
  <c r="AA17" i="3"/>
  <c r="CM16" i="3"/>
  <c r="AA16" i="3"/>
  <c r="CM15" i="3"/>
  <c r="AA15" i="3"/>
  <c r="CM14" i="3"/>
  <c r="AA14" i="3"/>
  <c r="CM13" i="3"/>
  <c r="AA13" i="3"/>
  <c r="CM12" i="3"/>
  <c r="AA12" i="3"/>
  <c r="CM11" i="3"/>
  <c r="AA11" i="3"/>
  <c r="CM10" i="3"/>
  <c r="AA10" i="3"/>
  <c r="CM9" i="3"/>
  <c r="AA9" i="3"/>
  <c r="CM8" i="3"/>
  <c r="AA8" i="3"/>
  <c r="CM7" i="3"/>
  <c r="AG7" i="3"/>
  <c r="AE7" i="3"/>
  <c r="AC7" i="3"/>
  <c r="AA7" i="3"/>
  <c r="CM6" i="3"/>
  <c r="AI6" i="3"/>
  <c r="AG6" i="3"/>
  <c r="AE6" i="3"/>
  <c r="AC6" i="3"/>
  <c r="AA6" i="3"/>
  <c r="CM5" i="3"/>
  <c r="AI5" i="3"/>
  <c r="AG5" i="3"/>
  <c r="AE5" i="3"/>
  <c r="AC5" i="3"/>
  <c r="AA5" i="3"/>
  <c r="CM4" i="3"/>
  <c r="CC4" i="3"/>
  <c r="AI4" i="3"/>
  <c r="AG4" i="3"/>
  <c r="AE4" i="3"/>
  <c r="AC4" i="3"/>
  <c r="AA4" i="3"/>
  <c r="CQ3" i="3"/>
  <c r="CO3" i="3"/>
  <c r="CM3" i="3"/>
  <c r="CK3" i="3"/>
  <c r="CI3" i="3"/>
  <c r="CG3" i="3"/>
  <c r="CE3" i="3"/>
  <c r="CC3" i="3"/>
  <c r="CA3" i="3"/>
  <c r="BQ3" i="3"/>
  <c r="BO3" i="3"/>
  <c r="BM3" i="3"/>
  <c r="BK3" i="3"/>
  <c r="BI3" i="3"/>
  <c r="BG3" i="3"/>
  <c r="BE3" i="3"/>
  <c r="BC3" i="3"/>
  <c r="BA3" i="3"/>
  <c r="AQ3" i="3"/>
  <c r="AO3" i="3"/>
  <c r="AM3" i="3"/>
  <c r="AK3" i="3"/>
  <c r="AI3" i="3"/>
  <c r="AG3" i="3"/>
  <c r="AE3" i="3"/>
  <c r="AC3" i="3"/>
  <c r="AA3" i="3"/>
  <c r="Q3" i="3"/>
  <c r="O3" i="3"/>
  <c r="M3" i="3"/>
  <c r="K3" i="3"/>
  <c r="I3" i="3"/>
  <c r="G3" i="3"/>
  <c r="E3" i="3"/>
  <c r="C3" i="3"/>
  <c r="CQ2" i="3"/>
  <c r="CO2" i="3"/>
  <c r="CM2" i="3"/>
  <c r="CK2" i="3"/>
  <c r="CI2" i="3"/>
  <c r="CG2" i="3"/>
  <c r="CE2" i="3"/>
  <c r="CC2" i="3"/>
  <c r="CA2" i="3"/>
  <c r="BQ2" i="3"/>
  <c r="BO2" i="3"/>
  <c r="BM2" i="3"/>
  <c r="BK2" i="3"/>
  <c r="BI2" i="3"/>
  <c r="BG2" i="3"/>
  <c r="BE2" i="3"/>
  <c r="BC2" i="3"/>
  <c r="BA2" i="3"/>
  <c r="AQ2" i="3"/>
  <c r="AO2" i="3"/>
  <c r="AM2" i="3"/>
  <c r="AK2" i="3"/>
  <c r="AI2" i="3"/>
  <c r="AG2" i="3"/>
  <c r="AE2" i="3"/>
  <c r="AC2" i="3"/>
  <c r="AA2" i="3"/>
  <c r="Q2" i="3"/>
  <c r="O2" i="3"/>
  <c r="M2" i="3"/>
  <c r="K2" i="3"/>
  <c r="I2" i="3"/>
  <c r="G2" i="3"/>
  <c r="E2" i="3"/>
  <c r="C2" i="3"/>
  <c r="E27" i="3" l="1"/>
  <c r="BQ27" i="3"/>
  <c r="M27" i="3"/>
  <c r="AK27" i="3"/>
  <c r="CG27" i="3"/>
  <c r="CE27" i="3"/>
  <c r="BC27" i="3"/>
  <c r="CA27" i="3"/>
  <c r="BE27" i="3"/>
  <c r="BG27" i="3"/>
  <c r="CC27" i="3"/>
  <c r="AY27" i="3"/>
  <c r="AS27" i="3"/>
  <c r="BS27" i="3"/>
  <c r="I27" i="3"/>
  <c r="BO27" i="3"/>
  <c r="BA27" i="3"/>
  <c r="CS27" i="3"/>
  <c r="CO27" i="3"/>
  <c r="K27" i="3"/>
  <c r="BK27" i="3"/>
  <c r="AM27" i="3"/>
  <c r="Q27" i="3"/>
  <c r="CI27" i="3"/>
  <c r="AW27" i="3"/>
  <c r="BM27" i="3"/>
  <c r="O27" i="3"/>
  <c r="AQ27" i="3"/>
  <c r="G27" i="3"/>
  <c r="CU27" i="3"/>
  <c r="CK27" i="3"/>
  <c r="AE27" i="3"/>
  <c r="AC27" i="3"/>
  <c r="U27" i="3"/>
  <c r="CQ27" i="3"/>
  <c r="CM27" i="3"/>
  <c r="BY27" i="3"/>
  <c r="BU27" i="3"/>
  <c r="BI27" i="3"/>
  <c r="AU27" i="3"/>
  <c r="AO27" i="3"/>
  <c r="AI27" i="3"/>
  <c r="AG27" i="3"/>
  <c r="AA27" i="3"/>
  <c r="Y27" i="3"/>
  <c r="W27" i="3"/>
  <c r="C27" i="3"/>
  <c r="CW1" i="3"/>
  <c r="CV1" i="3"/>
  <c r="CU1" i="3"/>
  <c r="CT1" i="3"/>
  <c r="CS1" i="3"/>
  <c r="CR1" i="3"/>
  <c r="CQ1" i="3"/>
  <c r="CP1" i="3"/>
  <c r="CO1" i="3"/>
  <c r="CN1" i="3"/>
  <c r="CM1" i="3"/>
  <c r="CL1" i="3"/>
  <c r="CK1" i="3"/>
  <c r="CJ1" i="3"/>
  <c r="CI1" i="3"/>
  <c r="CH1" i="3"/>
  <c r="CG1" i="3"/>
  <c r="CF1" i="3"/>
  <c r="CE1" i="3"/>
  <c r="CD1" i="3"/>
  <c r="E71" i="1" l="1"/>
  <c r="E62" i="1"/>
  <c r="E70" i="1"/>
  <c r="E40" i="1"/>
  <c r="E36" i="1"/>
  <c r="E60" i="1"/>
  <c r="E30" i="1"/>
  <c r="E63" i="1"/>
  <c r="E27" i="1"/>
  <c r="E47" i="1"/>
  <c r="E32" i="1"/>
  <c r="E38" i="1"/>
  <c r="E37" i="1"/>
  <c r="E59" i="1"/>
  <c r="E17" i="1"/>
  <c r="E29" i="1"/>
  <c r="E9" i="1"/>
  <c r="E31" i="1"/>
  <c r="E65" i="1"/>
  <c r="E55" i="1"/>
  <c r="E14" i="1"/>
  <c r="E50" i="1"/>
  <c r="E69" i="1"/>
  <c r="E10" i="1"/>
  <c r="E61" i="1"/>
  <c r="E6" i="1"/>
  <c r="E44" i="1"/>
  <c r="E46" i="1"/>
  <c r="E58" i="1"/>
  <c r="E28" i="1"/>
  <c r="E20" i="1"/>
  <c r="E7" i="1"/>
  <c r="E25" i="1"/>
  <c r="E5" i="1"/>
  <c r="E18" i="1"/>
  <c r="E67" i="1"/>
  <c r="E33" i="1"/>
  <c r="E54" i="1"/>
  <c r="E68" i="1"/>
  <c r="E56" i="1"/>
  <c r="E8" i="1"/>
  <c r="E53" i="1"/>
  <c r="E41" i="1"/>
  <c r="E22" i="1"/>
  <c r="E64" i="1"/>
  <c r="E52" i="1"/>
  <c r="E45" i="1"/>
  <c r="E12" i="1"/>
  <c r="E57" i="1"/>
  <c r="E74" i="1"/>
  <c r="E34" i="1"/>
  <c r="E49" i="1"/>
  <c r="E72" i="1"/>
  <c r="E15" i="1"/>
  <c r="E23" i="1"/>
  <c r="E26" i="1"/>
  <c r="E35" i="1"/>
  <c r="E11" i="1"/>
  <c r="E66" i="1"/>
  <c r="E39" i="1"/>
  <c r="E21" i="1"/>
  <c r="E43" i="1"/>
  <c r="E13" i="1"/>
  <c r="E42" i="1"/>
  <c r="E48" i="1"/>
  <c r="E24" i="1"/>
  <c r="E16" i="1"/>
  <c r="E73" i="1"/>
  <c r="E51" i="1"/>
  <c r="AR1" i="3" l="1"/>
  <c r="AP1" i="3"/>
  <c r="BI1" i="3" l="1"/>
  <c r="BH1" i="3"/>
  <c r="J1" i="3" l="1"/>
  <c r="D1" i="3"/>
  <c r="B11" i="9" l="1"/>
  <c r="CC1" i="3" l="1"/>
  <c r="CB1" i="3"/>
  <c r="CA1" i="3"/>
  <c r="BZ1" i="3"/>
  <c r="BY1" i="3"/>
  <c r="BX1" i="3"/>
  <c r="BW1" i="3"/>
  <c r="BV1" i="3"/>
  <c r="BU1" i="3"/>
  <c r="BT1" i="3"/>
  <c r="BS1" i="3"/>
  <c r="BR1" i="3"/>
  <c r="BQ1" i="3"/>
  <c r="BP1" i="3"/>
  <c r="BO1" i="3"/>
  <c r="BN1" i="3"/>
  <c r="BM1" i="3"/>
  <c r="BL1" i="3"/>
  <c r="BK1" i="3"/>
  <c r="BJ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Q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I1" i="3"/>
  <c r="H1" i="3"/>
  <c r="G1" i="3"/>
  <c r="F1" i="3"/>
  <c r="E1" i="3"/>
  <c r="C1" i="3"/>
  <c r="B1" i="3"/>
  <c r="E19" i="1" l="1"/>
</calcChain>
</file>

<file path=xl/sharedStrings.xml><?xml version="1.0" encoding="utf-8"?>
<sst xmlns="http://schemas.openxmlformats.org/spreadsheetml/2006/main" count="7889" uniqueCount="317">
  <si>
    <t>Name</t>
  </si>
  <si>
    <t>Rank</t>
  </si>
  <si>
    <t>1st</t>
  </si>
  <si>
    <t>2nd</t>
  </si>
  <si>
    <t>3rd</t>
  </si>
  <si>
    <t>4th</t>
  </si>
  <si>
    <t>5th</t>
  </si>
  <si>
    <t>Admin</t>
  </si>
  <si>
    <t>Place</t>
  </si>
  <si>
    <t>PTS</t>
  </si>
  <si>
    <t>scottmcgregor11@gmail.com</t>
  </si>
  <si>
    <t>EMAIL</t>
  </si>
  <si>
    <t>PAY</t>
  </si>
  <si>
    <t>PAID</t>
  </si>
  <si>
    <t>Payout</t>
  </si>
  <si>
    <t>Terry Wensmann</t>
  </si>
  <si>
    <t>Kevin Kulhanek</t>
  </si>
  <si>
    <t>VENMO</t>
  </si>
  <si>
    <t>YES</t>
  </si>
  <si>
    <t>Brian Wade</t>
  </si>
  <si>
    <t>Nick Bjerken</t>
  </si>
  <si>
    <t>Kevin Erdall</t>
  </si>
  <si>
    <t>Jeff Jolley</t>
  </si>
  <si>
    <t>Nick DeFelice</t>
  </si>
  <si>
    <t>Michael Beychok</t>
  </si>
  <si>
    <t>Kevin Shapple</t>
  </si>
  <si>
    <t>John Juarez</t>
  </si>
  <si>
    <t>Tom Keenan</t>
  </si>
  <si>
    <t>Charlie Paulzine</t>
  </si>
  <si>
    <t>Eric Bigham</t>
  </si>
  <si>
    <t>Mark Gorney</t>
  </si>
  <si>
    <t>Brad Weappa</t>
  </si>
  <si>
    <t>Ryan Olsen</t>
  </si>
  <si>
    <t>Randy Raynolds 1</t>
  </si>
  <si>
    <t>Randy Raynolds 2</t>
  </si>
  <si>
    <t>Bill Perpich</t>
  </si>
  <si>
    <t>Tim McDonald</t>
  </si>
  <si>
    <t>Ryan Wensmann</t>
  </si>
  <si>
    <t>Dave Pessagno 1</t>
  </si>
  <si>
    <t>Dave Pessagno 2</t>
  </si>
  <si>
    <t>Dave Valento 1</t>
  </si>
  <si>
    <t>Dave Valento 2</t>
  </si>
  <si>
    <t>QUESTION 1</t>
  </si>
  <si>
    <t>Q</t>
  </si>
  <si>
    <t>#</t>
  </si>
  <si>
    <t>SB Winner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</si>
  <si>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</si>
  <si>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</si>
  <si>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</si>
  <si>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</si>
  <si>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</si>
  <si>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</si>
  <si>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</si>
  <si>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</si>
  <si>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</si>
  <si>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</si>
  <si>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</si>
  <si>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</si>
  <si>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</si>
  <si>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</si>
  <si>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</si>
  <si>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</si>
  <si>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</si>
  <si>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</si>
  <si>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</si>
  <si>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</si>
  <si>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</si>
  <si>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</si>
  <si>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</si>
  <si>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</si>
  <si>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</si>
  <si>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</si>
  <si>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QUESTION 28</t>
  </si>
  <si>
    <t>QUESTION 29</t>
  </si>
  <si>
    <t>QUESTION 30</t>
  </si>
  <si>
    <t>QUESTION 31</t>
  </si>
  <si>
    <t>QUESTION 32</t>
  </si>
  <si>
    <t>QUESTION 33</t>
  </si>
  <si>
    <t>QUESTION 34</t>
  </si>
  <si>
    <t>QUESTION 35</t>
  </si>
  <si>
    <t>QUESTION 36</t>
  </si>
  <si>
    <t>QUESTION 37</t>
  </si>
  <si>
    <t>QUESTION 38</t>
  </si>
  <si>
    <t>QUESTION 39</t>
  </si>
  <si>
    <t>QUESTION 40</t>
  </si>
  <si>
    <t>QUESTION 41</t>
  </si>
  <si>
    <t>QUESTION 42</t>
  </si>
  <si>
    <t>QUESTION 43</t>
  </si>
  <si>
    <t>QUESTION 44</t>
  </si>
  <si>
    <t>QUESTION 45</t>
  </si>
  <si>
    <t>QUESTION 46</t>
  </si>
  <si>
    <t>QUESTION 47</t>
  </si>
  <si>
    <t>QUESTION 48</t>
  </si>
  <si>
    <t>QUESTION 49</t>
  </si>
  <si>
    <t>QUESTION 50</t>
  </si>
  <si>
    <t>Total</t>
  </si>
  <si>
    <t>Half-time Leader</t>
  </si>
  <si>
    <t>Coin Toss</t>
  </si>
  <si>
    <t>Missed X-Pt</t>
  </si>
  <si>
    <t>First Penalty</t>
  </si>
  <si>
    <t>Team 1st points</t>
  </si>
  <si>
    <t>Team 1st 10 pts</t>
  </si>
  <si>
    <t>Garoppolo run TD</t>
  </si>
  <si>
    <t>1st Penalty Type</t>
  </si>
  <si>
    <t>1st Player TD</t>
  </si>
  <si>
    <t>2nd Player TD</t>
  </si>
  <si>
    <t>1st Player TD 2H</t>
  </si>
  <si>
    <t>1st Pts Type</t>
  </si>
  <si>
    <t>2nd Pts Type</t>
  </si>
  <si>
    <t>1st Pts Type 2H</t>
  </si>
  <si>
    <t>Highest Pts Qtr</t>
  </si>
  <si>
    <t>Shortest TD</t>
  </si>
  <si>
    <t>Score last mn 1H</t>
  </si>
  <si>
    <t>Score 1st 5mn 2H</t>
  </si>
  <si>
    <t>2H Kickoff Type</t>
  </si>
  <si>
    <t>Watkins/Harden</t>
  </si>
  <si>
    <t>KC Pts/Westbrook</t>
  </si>
  <si>
    <t>Kittle/OP R4</t>
  </si>
  <si>
    <t>Garoppolo/L James</t>
  </si>
  <si>
    <t>Mostert/OP R6</t>
  </si>
  <si>
    <t>Passing Yds/OP R7</t>
  </si>
  <si>
    <t>Kelce/Bucks</t>
  </si>
  <si>
    <t>Hill/Zion</t>
  </si>
  <si>
    <t>Mahomes Yards</t>
  </si>
  <si>
    <t>Mahomes TD's</t>
  </si>
  <si>
    <t>Garoppolo Yards</t>
  </si>
  <si>
    <t>Garoppolo TD's</t>
  </si>
  <si>
    <t>First TD Pass</t>
  </si>
  <si>
    <t>Hill Yards</t>
  </si>
  <si>
    <t>Tied after 0-0</t>
  </si>
  <si>
    <t># to throw pass</t>
  </si>
  <si>
    <t>TD in all 4 Qtrs</t>
  </si>
  <si>
    <t>Longest FG</t>
  </si>
  <si>
    <t>Kick or DF TD</t>
  </si>
  <si>
    <t>50Y FG made</t>
  </si>
  <si>
    <t>Onside Attempt</t>
  </si>
  <si>
    <t>Onside recov</t>
  </si>
  <si>
    <t>MVP</t>
  </si>
  <si>
    <t>2PT Conv made</t>
  </si>
  <si>
    <t>Margin 7 or less</t>
  </si>
  <si>
    <t>Margin 3 or less</t>
  </si>
  <si>
    <t>Margin exactly 3</t>
  </si>
  <si>
    <t>Kneel Down</t>
  </si>
  <si>
    <t>Scott McGregor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</si>
  <si>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</si>
  <si>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</si>
  <si>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</si>
  <si>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</si>
  <si>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</si>
  <si>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</si>
  <si>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</si>
  <si>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</si>
  <si>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</si>
  <si>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</si>
  <si>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</si>
  <si>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</si>
  <si>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</si>
  <si>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</si>
  <si>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</si>
  <si>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</si>
  <si>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</si>
  <si>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</si>
  <si>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</si>
  <si>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</si>
  <si>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</si>
  <si>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</si>
  <si>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</si>
  <si>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</si>
  <si>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jw@ogomedical.com</t>
  </si>
  <si>
    <t>thephantom@trackphantom.com</t>
  </si>
  <si>
    <t>Mira Young</t>
  </si>
  <si>
    <t>CASH</t>
  </si>
  <si>
    <t>pat.j.flynn@gmail.com</t>
  </si>
  <si>
    <t>Pat Flynn</t>
  </si>
  <si>
    <t>twensmann@wres-llc.com</t>
  </si>
  <si>
    <t>ebigs0510@yahoo.com</t>
  </si>
  <si>
    <t>nbjerken12@yahoo.com</t>
  </si>
  <si>
    <t>Tom Distefano 2</t>
  </si>
  <si>
    <t>Tom Distefano 1</t>
  </si>
  <si>
    <t>tomd_44@yahoo.com</t>
  </si>
  <si>
    <t>rak06084@gmail.com</t>
  </si>
  <si>
    <t>Brian Rak</t>
  </si>
  <si>
    <t>wademarianne@yahoo.com</t>
  </si>
  <si>
    <t>JW Stevens 1</t>
  </si>
  <si>
    <t>JW Stevens 2</t>
  </si>
  <si>
    <t>drew@nutmegsd.com</t>
  </si>
  <si>
    <t>Drew Hoffos</t>
  </si>
  <si>
    <t>fudwvu@yahoo.com</t>
  </si>
  <si>
    <t>Kevin.Erdall@sbdinc.com</t>
  </si>
  <si>
    <t>Kevin Gorg</t>
  </si>
  <si>
    <t>kgorg@earthlink.net</t>
  </si>
  <si>
    <t>John Karedes</t>
  </si>
  <si>
    <t>jlk@tour-mgmt.com</t>
  </si>
  <si>
    <t>tmyers209@aol.com</t>
  </si>
  <si>
    <t>Tim Myers</t>
  </si>
  <si>
    <t>Patrick Snyder</t>
  </si>
  <si>
    <t>patrick@logowise.com</t>
  </si>
  <si>
    <t>Dave Ziebarth</t>
  </si>
  <si>
    <t>mgorney729@gmail.com</t>
  </si>
  <si>
    <t>shep279@hotmail.com</t>
  </si>
  <si>
    <t>Matt Schepers</t>
  </si>
  <si>
    <t>Steve Orme</t>
  </si>
  <si>
    <t>steve@splino.com</t>
  </si>
  <si>
    <t>mthaws@gmail.com</t>
  </si>
  <si>
    <t>Matthew Haws</t>
  </si>
  <si>
    <t>joez@metrobrickinc.com</t>
  </si>
  <si>
    <t>Joe Zelenak</t>
  </si>
  <si>
    <t>dave@dsgopen.com</t>
  </si>
  <si>
    <t>hauser_marc@hotmail.com</t>
  </si>
  <si>
    <t>Marc Hauser</t>
  </si>
  <si>
    <t>krkul89@sbcglobal.net</t>
  </si>
  <si>
    <t>steveleita@sbcglobal.net</t>
  </si>
  <si>
    <t>Steve Leita</t>
  </si>
  <si>
    <t>michael.kraemer@mightenterprises.com</t>
  </si>
  <si>
    <t>Mike Kraemer</t>
  </si>
  <si>
    <t>jeff.jolley@gmail.com</t>
  </si>
  <si>
    <t>PAY PAL</t>
  </si>
  <si>
    <t>raolsen1019@gmail.com</t>
  </si>
  <si>
    <t>seano.erickson@gmail.com</t>
  </si>
  <si>
    <t>Sean Erickson</t>
  </si>
  <si>
    <t>matthewdatwell@gmail.com</t>
  </si>
  <si>
    <t>Matt Atwell</t>
  </si>
  <si>
    <t>chrisfilippi@gmail.com</t>
  </si>
  <si>
    <t>Chris Filippo</t>
  </si>
  <si>
    <t>danishwop@gmail.com</t>
  </si>
  <si>
    <t>Anthony Sondergaard</t>
  </si>
  <si>
    <t>nickd0906@gmail.com</t>
  </si>
  <si>
    <t>beychokracing@gmail.com</t>
  </si>
  <si>
    <t>jack.holstrom@gmail.com</t>
  </si>
  <si>
    <t>Jack Holstrom</t>
  </si>
  <si>
    <t>wade@fyattorneys.com</t>
  </si>
  <si>
    <t>Wade Yeoman 1</t>
  </si>
  <si>
    <t>Wade Yeoman 2</t>
  </si>
  <si>
    <t>betjy@aol.com</t>
  </si>
  <si>
    <t>zagamenoni@gmail.com</t>
  </si>
  <si>
    <t>Cole Johnson</t>
  </si>
  <si>
    <t>cpaulzine55@gmail.com</t>
  </si>
  <si>
    <t>hurleymt11@gmail.com</t>
  </si>
  <si>
    <t>Scott Hurley</t>
  </si>
  <si>
    <t>frankorciuoli@yahoo.com</t>
  </si>
  <si>
    <t>Frank Orciuoli</t>
  </si>
  <si>
    <t>luckymacwins@gmail.com</t>
  </si>
  <si>
    <t>markbrooks5208@gmail.com</t>
  </si>
  <si>
    <t>Mark Brooks</t>
  </si>
  <si>
    <t>mdougl01@yahoo.com</t>
  </si>
  <si>
    <t>Matthew Douglas</t>
  </si>
  <si>
    <t>Dino Orciuoli</t>
  </si>
  <si>
    <t>dinoorciuoli@yahoo.com</t>
  </si>
  <si>
    <t>BWeappa@tcfbank.com</t>
  </si>
  <si>
    <t>6th</t>
  </si>
  <si>
    <t>kmshap@aol.com</t>
  </si>
  <si>
    <t>lasvegascp@gmail.com</t>
  </si>
  <si>
    <t>Larry Koziarski</t>
  </si>
  <si>
    <t>dallas.kingsolver@fayette.kyschools.us</t>
  </si>
  <si>
    <t>Dallas Kingsolver</t>
  </si>
  <si>
    <t>rabrams@dppre.com</t>
  </si>
  <si>
    <t>Randy Abrams</t>
  </si>
  <si>
    <t>jwissing01@gmail.com</t>
  </si>
  <si>
    <t>John Wissing</t>
  </si>
  <si>
    <t>robertsj24@gmail.com</t>
  </si>
  <si>
    <t>Jeff Roberts</t>
  </si>
  <si>
    <t>ryan.j.wensmann@gmail.com</t>
  </si>
  <si>
    <t>pxriet@yahoo.com</t>
  </si>
  <si>
    <t>Phil Rietta</t>
  </si>
  <si>
    <t>tkeenan50@gmail.com</t>
  </si>
  <si>
    <t>7th</t>
  </si>
  <si>
    <t>8th</t>
  </si>
  <si>
    <t>arol0012@umn.edu</t>
  </si>
  <si>
    <t>Adam Arola</t>
  </si>
  <si>
    <t>shane.martin.sm@gmail.com</t>
  </si>
  <si>
    <t>Shane Martin</t>
  </si>
  <si>
    <t>kflaherty85@gmail.com</t>
  </si>
  <si>
    <t>Kevin Flaherty</t>
  </si>
  <si>
    <t>Perpich.Bill@principal.com</t>
  </si>
  <si>
    <t>john.t.semrad@gmail.com</t>
  </si>
  <si>
    <t>John Semrad</t>
  </si>
  <si>
    <t>tim.j.egan@gmail.com</t>
  </si>
  <si>
    <t>Tim Egan</t>
  </si>
  <si>
    <t>NAME</t>
  </si>
  <si>
    <t>QUESTION</t>
  </si>
  <si>
    <t>Pass Yds/OP R7</t>
  </si>
  <si>
    <t>Garoppolo/James</t>
  </si>
  <si>
    <t>KC Pts/Wstbrook</t>
  </si>
  <si>
    <t>Mahomes/Hurric</t>
  </si>
  <si>
    <t>Mahomes/Hurri</t>
  </si>
  <si>
    <t>Chris Filippi</t>
  </si>
  <si>
    <t>TAILS</t>
  </si>
  <si>
    <t>KC</t>
  </si>
  <si>
    <t>SF</t>
  </si>
  <si>
    <t>OFFSIDES</t>
  </si>
  <si>
    <t>MAHOMES</t>
  </si>
  <si>
    <t>FG</t>
  </si>
  <si>
    <t>RUSHING TD</t>
  </si>
  <si>
    <t>UNDER 1.5</t>
  </si>
  <si>
    <t>PASSING YARDS</t>
  </si>
  <si>
    <t>JUSZCYKE</t>
  </si>
  <si>
    <t>TIE</t>
  </si>
  <si>
    <t>FIELD GOAL</t>
  </si>
  <si>
    <t>NO</t>
  </si>
  <si>
    <t>RUN OUT</t>
  </si>
  <si>
    <t>WATKINS</t>
  </si>
  <si>
    <t>UNDER</t>
  </si>
  <si>
    <t>MOSTERT</t>
  </si>
  <si>
    <t>HURRICANES</t>
  </si>
  <si>
    <t>KC POINTS</t>
  </si>
  <si>
    <t>UNDER 2.5</t>
  </si>
  <si>
    <t>OVER 41.5</t>
  </si>
  <si>
    <t>UNDER 240.5</t>
  </si>
  <si>
    <t>UNDER 3.5</t>
  </si>
  <si>
    <t>UNDER 299.5</t>
  </si>
  <si>
    <t>HILL</t>
  </si>
  <si>
    <t>BUCKS</t>
  </si>
  <si>
    <t>GAROPPOLO</t>
  </si>
  <si>
    <t>OVER 745.</t>
  </si>
  <si>
    <t>OP R4</t>
  </si>
  <si>
    <t>GAROPPOLO PASS</t>
  </si>
  <si>
    <t>OP 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</si>
</sst>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Ruda"/>
    </font>
    <font>
      <b/>
      <sz val="10"/>
      <name val="Arial"/>
      <family val="2"/>
    </font>
    <font>
      <sz val="8"/>
      <name val="Ruda"/>
    </font>
    <font>
      <b/>
      <sz val="8"/>
      <name val="Ruda"/>
    </font>
    <font>
      <b/>
      <sz val="9"/>
      <name val="Ruda"/>
    </font>
    <font>
      <b/>
      <sz val="8"/>
      <color indexed="10"/>
      <name val="Ruda"/>
    </font>
    <font>
      <sz val="8"/>
      <color indexed="12"/>
      <name val="Ruda"/>
    </font>
    <font>
      <b/>
      <sz val="8"/>
      <color indexed="12"/>
      <name val="Ruda"/>
    </font>
    <font>
      <sz val="8"/>
      <color theme="1"/>
      <name val="Ruda"/>
    </font>
    <font>
      <b/>
      <sz val="8"/>
      <color theme="1"/>
      <name val="Ruda"/>
    </font>
    <font>
      <sz val="10"/>
      <color theme="1"/>
      <name val="Ruda"/>
    </font>
    <font>
      <b/>
      <sz val="10"/>
      <color theme="1"/>
      <name val="Ruda"/>
    </font>
    <font>
      <sz val="10"/>
      <name val="Ruda"/>
    </font>
    <font>
      <b/>
      <sz val="8"/>
      <color rgb="FFFF0000"/>
      <name val="Ruda"/>
    </font>
    <font>
      <sz val="10"/>
      <color rgb="FF0070C0"/>
      <name val="Ruda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C5C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7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5" fontId="0" fillId="0" borderId="0" xfId="1" applyNumberFormat="1" applyFont="1"/>
    <xf numFmtId="0" fontId="2" fillId="0" borderId="1" xfId="0" applyFont="1" applyBorder="1"/>
    <xf numFmtId="165" fontId="0" fillId="0" borderId="1" xfId="1" applyNumberFormat="1" applyFont="1" applyBorder="1"/>
    <xf numFmtId="0" fontId="2" fillId="0" borderId="9" xfId="0" applyFont="1" applyBorder="1"/>
    <xf numFmtId="165" fontId="0" fillId="0" borderId="9" xfId="1" applyNumberFormat="1" applyFont="1" applyBorder="1"/>
    <xf numFmtId="0" fontId="2" fillId="0" borderId="15" xfId="0" applyFont="1" applyBorder="1"/>
    <xf numFmtId="165" fontId="0" fillId="0" borderId="15" xfId="1" applyNumberFormat="1" applyFont="1" applyBorder="1"/>
    <xf numFmtId="0" fontId="4" fillId="0" borderId="15" xfId="0" applyFont="1" applyBorder="1"/>
    <xf numFmtId="165" fontId="4" fillId="0" borderId="15" xfId="1" applyNumberFormat="1" applyFont="1" applyBorder="1"/>
    <xf numFmtId="0" fontId="4" fillId="0" borderId="0" xfId="0" applyFont="1"/>
    <xf numFmtId="0" fontId="5" fillId="4" borderId="2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164" fontId="5" fillId="4" borderId="22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4" borderId="0" xfId="0" applyNumberFormat="1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0" fontId="7" fillId="4" borderId="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left" vertical="center"/>
    </xf>
    <xf numFmtId="0" fontId="2" fillId="0" borderId="38" xfId="0" applyFont="1" applyBorder="1"/>
    <xf numFmtId="165" fontId="0" fillId="0" borderId="38" xfId="1" applyNumberFormat="1" applyFont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6" borderId="40" xfId="0" applyFont="1" applyFill="1" applyBorder="1" applyAlignment="1">
      <alignment horizontal="left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6" borderId="44" xfId="0" applyFont="1" applyFill="1" applyBorder="1" applyAlignment="1">
      <alignment horizontal="left"/>
    </xf>
    <xf numFmtId="164" fontId="12" fillId="6" borderId="4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 horizontal="center"/>
    </xf>
    <xf numFmtId="164" fontId="12" fillId="6" borderId="46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1" fillId="0" borderId="4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49" xfId="0" applyFont="1" applyBorder="1" applyAlignment="1">
      <alignment horizontal="left"/>
    </xf>
    <xf numFmtId="0" fontId="11" fillId="0" borderId="5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7" borderId="34" xfId="0" applyFont="1" applyFill="1" applyBorder="1" applyAlignment="1">
      <alignment horizontal="left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left" vertical="center"/>
    </xf>
    <xf numFmtId="0" fontId="16" fillId="7" borderId="32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164" fontId="5" fillId="7" borderId="28" xfId="0" applyNumberFormat="1" applyFont="1" applyFill="1" applyBorder="1" applyAlignment="1">
      <alignment horizontal="left" vertical="center"/>
    </xf>
    <xf numFmtId="164" fontId="5" fillId="7" borderId="29" xfId="0" applyNumberFormat="1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164" fontId="6" fillId="4" borderId="32" xfId="0" applyNumberFormat="1" applyFont="1" applyFill="1" applyBorder="1" applyAlignment="1">
      <alignment horizontal="left" vertical="center"/>
    </xf>
    <xf numFmtId="164" fontId="6" fillId="4" borderId="18" xfId="0" applyNumberFormat="1" applyFont="1" applyFill="1" applyBorder="1" applyAlignment="1">
      <alignment horizontal="left" vertical="center"/>
    </xf>
    <xf numFmtId="164" fontId="6" fillId="4" borderId="26" xfId="0" applyNumberFormat="1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10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C5C5C5"/>
      <color rgb="FF99CCFF"/>
      <color rgb="FF00FF00"/>
      <color rgb="FFFF1919"/>
      <color rgb="FFFF3399"/>
      <color rgb="FFFF9933"/>
      <color rgb="FFFF0000"/>
      <color rgb="FFFFFFCC"/>
      <color rgb="FF4C216D"/>
      <color rgb="FFD20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/>
              <a:t>Question 1: Winner</a:t>
            </a:r>
            <a:endParaRPr lang="en-US" sz="900" b="1" baseline="0"/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sz="900" b="1" baseline="0"/>
              <a:t>A = SF, B = KC</a:t>
            </a:r>
            <a:endParaRPr lang="en-US" sz="900" b="1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SUM!$B$2:$B$3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SUM!$C$2:$C$3</c:f>
              <c:numCache>
                <c:formatCode>General</c:formatCode>
                <c:ptCount val="2"/>
                <c:pt idx="0">
                  <c:v>29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10: First Penalty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</a:t>
            </a:r>
            <a:r>
              <a:rPr lang="en-US" baseline="0"/>
              <a:t> Holding, B = False Start, C = PI, 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D = Anything Else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5D9-49C5-9758-65C1F05554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5D9-49C5-9758-65C1F05554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SUM!$T$2:$T$5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SUM!$U$2:$U$5</c:f>
              <c:numCache>
                <c:formatCode>General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4114520407171329"/>
          <c:y val="0.83707949168229967"/>
          <c:w val="0.40788095932452889"/>
          <c:h val="0.118613540020204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Ruda" panose="02000000000000000000" pitchFamily="2" charset="0"/>
              </a:rPr>
              <a:t>Question</a:t>
            </a:r>
            <a:r>
              <a:rPr lang="en-US" sz="900" b="1" baseline="0">
                <a:latin typeface="Ruda" panose="02000000000000000000" pitchFamily="2" charset="0"/>
              </a:rPr>
              <a:t> 11: Player to Score 1st TD</a:t>
            </a:r>
            <a:endParaRPr lang="en-US" sz="900" b="1"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SUM!$V$2:$V$19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SUM!$W$2:$W$19</c:f>
              <c:numCache>
                <c:formatCode>General</c:formatCode>
                <c:ptCount val="18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12: Player to Score 2nd TD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SUM!$X$2:$X$19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SUM!$Y$2:$Y$19</c:f>
              <c:numCache>
                <c:formatCode>General</c:formatCode>
                <c:ptCount val="18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11</c:v>
                </c:pt>
                <c:pt idx="11">
                  <c:v>22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13: Player to Score 1st TD 2H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SUM!$Z$2:$Z$19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SUM!$AA$2:$AA$19</c:f>
              <c:numCache>
                <c:formatCode>General</c:formatCode>
                <c:ptCount val="18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5</c:v>
                </c:pt>
                <c:pt idx="11">
                  <c:v>23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Ruda" panose="02000000000000000000" pitchFamily="2" charset="0"/>
              </a:rPr>
              <a:t>Question 14: First Points Scored Will Be</a:t>
            </a: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SUM!$AB$2:$AB$7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SUM!$AC$2:$AC$7</c:f>
              <c:numCache>
                <c:formatCode>General</c:formatCode>
                <c:ptCount val="6"/>
                <c:pt idx="0">
                  <c:v>32</c:v>
                </c:pt>
                <c:pt idx="1">
                  <c:v>16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15: 2nd Points Scored Will Be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SUM!$AD$2:$AD$7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SUM!$AE$2:$AE$7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36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16: 1st Points scored 2H Will Be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SUM!$AF$2:$AF$7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SUM!$AG$2:$AG$7</c:f>
              <c:numCache>
                <c:formatCode>General</c:formatCode>
                <c:ptCount val="6"/>
                <c:pt idx="0">
                  <c:v>10</c:v>
                </c:pt>
                <c:pt idx="1">
                  <c:v>16</c:v>
                </c:pt>
                <c:pt idx="2">
                  <c:v>43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17: Highest Scoring Qtr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1, B = 2, C = 3, D = 4, E = Tie</a:t>
            </a:r>
            <a:endParaRPr lang="en-US"/>
          </a:p>
        </c:rich>
      </c:tx>
      <c:layout>
        <c:manualLayout>
          <c:xMode val="edge"/>
          <c:yMode val="edge"/>
          <c:x val="2.1410170950853364E-2"/>
          <c:y val="2.4579109931700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8B9-456F-BE94-57530968D1E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8B9-456F-BE94-57530968D1E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8B9-456F-BE94-57530968D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SUM!$AH$2:$AH$6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SUM!$AI$2:$AI$6</c:f>
              <c:numCache>
                <c:formatCode>General</c:formatCode>
                <c:ptCount val="5"/>
                <c:pt idx="0">
                  <c:v>1</c:v>
                </c:pt>
                <c:pt idx="1">
                  <c:v>25</c:v>
                </c:pt>
                <c:pt idx="2">
                  <c:v>24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6178012470663388"/>
          <c:y val="0.86009966986170927"/>
          <c:w val="0.49606438084128363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18: Shortest TD Will Be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</a:t>
            </a:r>
            <a:r>
              <a:rPr lang="en-US" baseline="0"/>
              <a:t> 1.5, B = Under 1.5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SUM!$AJ$2:$AJ$3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SUM!$AK$2:$AK$3</c:f>
              <c:numCache>
                <c:formatCode>General</c:formatCode>
                <c:ptCount val="2"/>
                <c:pt idx="0">
                  <c:v>34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19: Score in Final Min of 1H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 B = No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SUM!$AL$2:$AL$3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SUM!$AM$2:$AM$3</c:f>
              <c:numCache>
                <c:formatCode>General</c:formatCode>
                <c:ptCount val="2"/>
                <c:pt idx="0">
                  <c:v>55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2: Point Total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54.5, B</a:t>
            </a:r>
            <a:r>
              <a:rPr lang="en-US" baseline="0"/>
              <a:t> = Under 54.5</a:t>
            </a:r>
            <a:endParaRPr lang="en-US"/>
          </a:p>
        </c:rich>
      </c:tx>
      <c:layout>
        <c:manualLayout>
          <c:xMode val="edge"/>
          <c:yMode val="edge"/>
          <c:x val="2.581934202669111E-2"/>
          <c:y val="3.9925948482958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SUM!$D$2:$D$3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SUM!$E$2:$E$3</c:f>
              <c:numCache>
                <c:formatCode>General</c:formatCode>
                <c:ptCount val="2"/>
                <c:pt idx="0">
                  <c:v>42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20: Score in 1st 5 Min of 2H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SUM!$AN$2:$AN$3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SUM!$AO$2:$AO$3</c:f>
              <c:numCache>
                <c:formatCode>General</c:formatCode>
                <c:ptCount val="2"/>
                <c:pt idx="0">
                  <c:v>55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21: 2H</a:t>
            </a:r>
            <a:r>
              <a:rPr lang="en-US" baseline="0"/>
              <a:t> Opening kickoff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Touchback, B = Not a Touchback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SUM!$AP$2:$AP$3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SUM!$AQ$2:$AQ$3</c:f>
              <c:numCache>
                <c:formatCode>General</c:formatCode>
                <c:ptCount val="2"/>
                <c:pt idx="0">
                  <c:v>42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22: Who Will</a:t>
            </a:r>
            <a:r>
              <a:rPr lang="en-US" baseline="0"/>
              <a:t>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Mahomes TD's, B = Hurricane Goals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SUM!$AR$2:$AR$3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SUM!$AS$2:$AS$3</c:f>
              <c:numCache>
                <c:formatCode>General</c:formatCode>
                <c:ptCount val="2"/>
                <c:pt idx="0">
                  <c:v>31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23: Who Will</a:t>
            </a:r>
            <a:r>
              <a:rPr lang="en-US" baseline="0"/>
              <a:t>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Watkins Rec Yards; Harden Pts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SUM!$AT$2:$AT$3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SUM!$AU$2:$AU$3</c:f>
              <c:numCache>
                <c:formatCode>General</c:formatCode>
                <c:ptCount val="2"/>
                <c:pt idx="0">
                  <c:v>53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24: Who Will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KC Pts; B = Westbrook Pts + Assts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SUM!$AV$2:$AV$3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SUM!$AW$2:$AW$3</c:f>
              <c:numCache>
                <c:formatCode>General</c:formatCode>
                <c:ptCount val="2"/>
                <c:pt idx="0">
                  <c:v>10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25: What Will Be</a:t>
            </a:r>
            <a:r>
              <a:rPr lang="en-US" baseline="0"/>
              <a:t> Higher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Kittle Rec Yds; B = OP R4 Final Time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SUM!$AX$2:$AX$3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SUM!$AY$2:$AY$3</c:f>
              <c:numCache>
                <c:formatCode>General</c:formatCode>
                <c:ptCount val="2"/>
                <c:pt idx="0">
                  <c:v>41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26: Who Will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Garappolo passes,</a:t>
            </a:r>
            <a:r>
              <a:rPr lang="en-US" baseline="0"/>
              <a:t> B = James pts+reb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SUM!$AZ$2:$AZ$3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SUM!$BA$2:$BA$3</c:f>
              <c:numCache>
                <c:formatCode>General</c:formatCode>
                <c:ptCount val="2"/>
                <c:pt idx="0">
                  <c:v>4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27: What Will Be Higher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Mostert rush+rec; B = OP R6 $2 Ex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SUM!$BB$2:$BB$3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SUM!$BC$2:$BC$3</c:f>
              <c:numCache>
                <c:formatCode>General</c:formatCode>
                <c:ptCount val="2"/>
                <c:pt idx="0">
                  <c:v>50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28: What Will Be Higher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Total Pass Yds; B = OP R7 $2 Trifecta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SUM!$BD$2:$BD$3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SUM!$BE$2:$BE$3</c:f>
              <c:numCache>
                <c:formatCode>General</c:formatCode>
                <c:ptCount val="2"/>
                <c:pt idx="0">
                  <c:v>40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29: Who Will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Kelce rec yards, B = Milw Bucks pts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SUM!$BF$2:$BF$3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SUM!$BG$2:$BG$3</c:f>
              <c:numCache>
                <c:formatCode>General</c:formatCode>
                <c:ptCount val="2"/>
                <c:pt idx="0">
                  <c:v>4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3: Halftime Leader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SF,</a:t>
            </a:r>
            <a:r>
              <a:rPr lang="en-US" baseline="0"/>
              <a:t> B = KC, C = Tied</a:t>
            </a:r>
            <a:endParaRPr lang="en-US"/>
          </a:p>
        </c:rich>
      </c:tx>
      <c:layout>
        <c:manualLayout>
          <c:xMode val="edge"/>
          <c:yMode val="edge"/>
          <c:x val="3.9046855254204337E-2"/>
          <c:y val="3.2252529207329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EE-4EA0-9FE5-378DA02BC1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SUM!$F$2:$F$4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SUM!$G$2:$G$4</c:f>
              <c:numCache>
                <c:formatCode>General</c:formatCode>
                <c:ptCount val="3"/>
                <c:pt idx="0">
                  <c:v>35</c:v>
                </c:pt>
                <c:pt idx="1">
                  <c:v>27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205102834367926"/>
          <c:y val="0.83707949168229967"/>
          <c:w val="0.3285158799594494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30: What Will Be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T Hill longest</a:t>
            </a:r>
            <a:r>
              <a:rPr lang="en-US" baseline="0"/>
              <a:t> rec, B = Zion pts+reb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SUM!$BH$2:$BH$3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SUM!$BI$2:$BI$3</c:f>
              <c:numCache>
                <c:formatCode>General</c:formatCode>
                <c:ptCount val="2"/>
                <c:pt idx="0">
                  <c:v>52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31:</a:t>
            </a:r>
            <a:r>
              <a:rPr lang="en-US" baseline="0"/>
              <a:t> Mahomes Passing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Over 299.5, B = Under 299.5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SUM!$BJ$2:$BJ$3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SUM!$BK$2:$BK$3</c:f>
              <c:numCache>
                <c:formatCode>General</c:formatCode>
                <c:ptCount val="2"/>
                <c:pt idx="0">
                  <c:v>58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32: Mahomes TD Passes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3.5, B</a:t>
            </a:r>
            <a:r>
              <a:rPr lang="en-US" baseline="0"/>
              <a:t> = Under 3.5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SUM!$BL$2:$BL$3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SUM!$BM$2:$BM$3</c:f>
              <c:numCache>
                <c:formatCode>General</c:formatCod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33: Garoppolo</a:t>
            </a:r>
            <a:r>
              <a:rPr lang="en-US" baseline="0"/>
              <a:t> Passing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Over 240.5, B = Under 240.5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SUM!$BN$2:$BN$3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SUM!$BO$2:$BO$3</c:f>
              <c:numCache>
                <c:formatCode>General</c:formatCode>
                <c:ptCount val="2"/>
                <c:pt idx="0">
                  <c:v>27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34: Garoppolo TD Passes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2.5, B = Under 2.5 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SUM!$BP$2:$BP$3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SUM!$BQ$2:$BQ$3</c:f>
              <c:numCache>
                <c:formatCode>General</c:formatCode>
                <c:ptCount val="2"/>
                <c:pt idx="0">
                  <c:v>14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35: Who Will Throw TD First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Mahomes, B = Garoppolo, C = None  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0BA-47AB-AF5A-AB5745006F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SUM!$BR$2:$BR$4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SUM!$BS$2:$BS$4</c:f>
              <c:numCache>
                <c:formatCode>General</c:formatCode>
                <c:ptCount val="3"/>
                <c:pt idx="0">
                  <c:v>47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36: Tyreek Hill Rec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74.5,</a:t>
            </a:r>
            <a:r>
              <a:rPr lang="en-US" baseline="0"/>
              <a:t> B = Under 74.5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SUM!$BT$2:$BT$3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SUM!$BU$2:$BU$3</c:f>
              <c:numCache>
                <c:formatCode>General</c:formatCode>
                <c:ptCount val="2"/>
                <c:pt idx="0">
                  <c:v>47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37:</a:t>
            </a:r>
            <a:r>
              <a:rPr lang="en-US" baseline="0"/>
              <a:t> Game Tied After 0-0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SUM!$BV$2:$BV$3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SUM!$BW$2:$BW$3</c:f>
              <c:numCache>
                <c:formatCode>General</c:formatCode>
                <c:ptCount val="2"/>
                <c:pt idx="0">
                  <c:v>62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38: # of Players to Throw a Pass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</a:t>
            </a:r>
            <a:r>
              <a:rPr lang="en-US" baseline="0"/>
              <a:t> Over 2.5, B = Under 2.5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SUM!$BX$2:$BX$3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SUM!$BY$2:$BY$3</c:f>
              <c:numCache>
                <c:formatCode>General</c:formatCode>
                <c:ptCount val="2"/>
                <c:pt idx="0">
                  <c:v>42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39: TD</a:t>
            </a:r>
            <a:r>
              <a:rPr lang="en-US" baseline="0"/>
              <a:t> in all 4 Quarters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SUM!$BZ$2:$BZ$3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SUM!$CA$2:$CA$3</c:f>
              <c:numCache>
                <c:formatCode>General</c:formatCode>
                <c:ptCount val="2"/>
                <c:pt idx="0">
                  <c:v>37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4: Coin Toss</a:t>
            </a:r>
            <a:endParaRPr lang="en-US" sz="900" b="0" i="0" u="none" strike="noStrike" baseline="0">
              <a:effectLst/>
            </a:endParaRP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sz="900" b="0" i="0" u="none" strike="noStrike" baseline="0">
                <a:effectLst/>
              </a:rPr>
              <a:t>A = Heads, B = Tails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SUM!$H$2:$H$3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SUM!$I$2:$I$3</c:f>
              <c:numCache>
                <c:formatCode>General</c:formatCode>
                <c:ptCount val="2"/>
                <c:pt idx="0">
                  <c:v>29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40: Longest Field Goal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41.5, B = Under 41.5, C = No FG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E7-4BC9-9F56-0800AFAABC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SUM!$CB$2:$CB$4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SUM!$CC$2:$CC$4</c:f>
              <c:numCache>
                <c:formatCode>General</c:formatCode>
                <c:ptCount val="3"/>
                <c:pt idx="0">
                  <c:v>65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41: Kick/Punt</a:t>
            </a:r>
            <a:r>
              <a:rPr lang="en-US" baseline="0"/>
              <a:t> Return or Def TD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No, B = Yes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SUM!$CD$2:$CD$3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SUM!$CE$2:$CE$3</c:f>
              <c:numCache>
                <c:formatCode>General</c:formatCode>
                <c:ptCount val="2"/>
                <c:pt idx="0">
                  <c:v>33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42: 50 Yard FG Made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SUM!$CF$2:$CF$3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SUM!$CG$2:$CG$3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43: On-side</a:t>
            </a:r>
            <a:r>
              <a:rPr lang="en-US" baseline="0"/>
              <a:t> Kick Attempted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SUM!$CH$2:$CH$3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SUM!$CI$2:$CI$3</c:f>
              <c:numCache>
                <c:formatCode>General</c:formatCode>
                <c:ptCount val="2"/>
                <c:pt idx="0">
                  <c:v>32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44: On-side Kick recovered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 B = No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SUM!$CJ$2:$CJ$3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SUM!$CK$2:$CK$3</c:f>
              <c:numCache>
                <c:formatCode>General</c:formatCode>
                <c:ptCount val="2"/>
                <c:pt idx="0">
                  <c:v>17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>
                <a:latin typeface="Ruda" panose="02000000000000000000" pitchFamily="2" charset="0"/>
              </a:rPr>
              <a:t>Question 45: Super Bowl MVP</a:t>
            </a: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SUM!$CL$2:$CL$26</c:f>
              <c:strCache>
                <c:ptCount val="2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</c:strCache>
            </c:strRef>
          </c:cat>
          <c:val>
            <c:numRef>
              <c:f>SUM!$CM$2:$CM$26</c:f>
              <c:numCache>
                <c:formatCode>General</c:formatCode>
                <c:ptCount val="25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37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46: Two-point</a:t>
            </a:r>
            <a:r>
              <a:rPr lang="en-US" baseline="0"/>
              <a:t> Conversion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SUM!$CN$2:$CN$3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SUM!$CO$2:$CO$3</c:f>
              <c:numCache>
                <c:formatCode>General</c:formatCode>
                <c:ptCount val="2"/>
                <c:pt idx="0">
                  <c:v>36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47:</a:t>
            </a:r>
            <a:r>
              <a:rPr lang="en-US" baseline="0"/>
              <a:t> Margin 7 or Less in Last Mn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SUM!$CP$2:$CP$3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SUM!$CQ$2:$CQ$3</c:f>
              <c:numCache>
                <c:formatCode>General</c:formatCode>
                <c:ptCount val="2"/>
                <c:pt idx="0">
                  <c:v>44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48:</a:t>
            </a:r>
            <a:r>
              <a:rPr lang="en-US" baseline="0"/>
              <a:t> Margin 3 or Less in Last Mn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SUM!$CR$2:$CR$3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SUM!$CS$2:$CS$3</c:f>
              <c:numCache>
                <c:formatCode>General</c:formatCode>
                <c:ptCount val="2"/>
                <c:pt idx="0">
                  <c:v>19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49:</a:t>
            </a:r>
            <a:r>
              <a:rPr lang="en-US" baseline="0"/>
              <a:t> Margin of Victory Exactly 3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SUM!$CT$2:$CT$3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SUM!$CU$2:$CU$3</c:f>
              <c:numCache>
                <c:formatCode>General</c:formatCode>
                <c:ptCount val="2"/>
                <c:pt idx="0">
                  <c:v>14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5: Missed</a:t>
            </a:r>
            <a:r>
              <a:rPr lang="en-US" baseline="0"/>
              <a:t> Xtra Point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SUM!$J$2:$J$3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SUM!$K$2:$K$3</c:f>
              <c:numCache>
                <c:formatCode>General</c:formatCode>
                <c:ptCount val="2"/>
                <c:pt idx="0">
                  <c:v>19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50: Last Play Kneel Down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</a:t>
            </a:r>
            <a:r>
              <a:rPr lang="en-US" baseline="0"/>
              <a:t>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SUM!$CV$2:$CV$3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SUM!$CW$2:$CW$3</c:f>
              <c:numCache>
                <c:formatCode>General</c:formatCode>
                <c:ptCount val="2"/>
                <c:pt idx="0">
                  <c:v>46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6: Commits</a:t>
            </a:r>
            <a:r>
              <a:rPr lang="en-US" baseline="0"/>
              <a:t> First Penalty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SF, B = KC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SUM!$L$2:$L$3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SUM!$M$2:$M$3</c:f>
              <c:numCache>
                <c:formatCode>General</c:formatCode>
                <c:ptCount val="2"/>
                <c:pt idx="0">
                  <c:v>19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7: Team First Points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SF, B = KC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SUM!$N$2:$N$3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SUM!$O$2:$O$3</c:f>
              <c:numCache>
                <c:formatCode>General</c:formatCode>
                <c:ptCount val="2"/>
                <c:pt idx="0">
                  <c:v>47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8: First Team to 10 Points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SF, B = KC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SUM!$P$2:$P$3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SUM!$Q$2:$Q$3</c:f>
              <c:numCache>
                <c:formatCode>General</c:formatCode>
                <c:ptCount val="2"/>
                <c:pt idx="0">
                  <c:v>44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9: Garoppolo Run in a TD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</a:t>
            </a:r>
            <a:r>
              <a:rPr lang="en-US" baseline="0"/>
              <a:t>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SUM!$R$2:$R$3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SUM!$S$2:$S$3</c:f>
              <c:numCache>
                <c:formatCode>General</c:formatCode>
                <c:ptCount val="2"/>
                <c:pt idx="0">
                  <c:v>9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47447</xdr:colOff>
      <xdr:row>27</xdr:row>
      <xdr:rowOff>133709</xdr:rowOff>
    </xdr:from>
    <xdr:to>
      <xdr:col>7</xdr:col>
      <xdr:colOff>353682</xdr:colOff>
      <xdr:row>38</xdr:row>
      <xdr:rowOff>77638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AC01CC-F1FB-4A27-BD27-C6F7F99FF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448573</xdr:colOff>
      <xdr:row>27</xdr:row>
      <xdr:rowOff>125082</xdr:rowOff>
    </xdr:from>
    <xdr:to>
      <xdr:col>14</xdr:col>
      <xdr:colOff>94028</xdr:colOff>
      <xdr:row>38</xdr:row>
      <xdr:rowOff>72116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F6D7C3-FC35-4315-B1A9-993BD7752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163902</xdr:colOff>
      <xdr:row>27</xdr:row>
      <xdr:rowOff>125082</xdr:rowOff>
    </xdr:from>
    <xdr:to>
      <xdr:col>21</xdr:col>
      <xdr:colOff>223424</xdr:colOff>
      <xdr:row>38</xdr:row>
      <xdr:rowOff>72116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13BD1E-8950-454E-B0DC-14132BF54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293297</xdr:colOff>
      <xdr:row>27</xdr:row>
      <xdr:rowOff>125082</xdr:rowOff>
    </xdr:from>
    <xdr:to>
      <xdr:col>27</xdr:col>
      <xdr:colOff>456336</xdr:colOff>
      <xdr:row>38</xdr:row>
      <xdr:rowOff>72116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55E7212-55E9-4DB2-A951-1AF4FEDF1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51757</xdr:colOff>
      <xdr:row>38</xdr:row>
      <xdr:rowOff>133708</xdr:rowOff>
    </xdr:from>
    <xdr:to>
      <xdr:col>7</xdr:col>
      <xdr:colOff>361445</xdr:colOff>
      <xdr:row>49</xdr:row>
      <xdr:rowOff>80742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5FE93CD-DD5D-4063-A602-86BD5155E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448573</xdr:colOff>
      <xdr:row>38</xdr:row>
      <xdr:rowOff>142334</xdr:rowOff>
    </xdr:from>
    <xdr:to>
      <xdr:col>14</xdr:col>
      <xdr:colOff>94028</xdr:colOff>
      <xdr:row>49</xdr:row>
      <xdr:rowOff>89368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192D3A-A76D-4EE7-A366-6E159C300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172528</xdr:colOff>
      <xdr:row>38</xdr:row>
      <xdr:rowOff>142336</xdr:rowOff>
    </xdr:from>
    <xdr:to>
      <xdr:col>21</xdr:col>
      <xdr:colOff>232050</xdr:colOff>
      <xdr:row>49</xdr:row>
      <xdr:rowOff>89370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5270AFB-DA2E-404F-BF4C-3AC797F19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319176</xdr:colOff>
      <xdr:row>38</xdr:row>
      <xdr:rowOff>142335</xdr:rowOff>
    </xdr:from>
    <xdr:to>
      <xdr:col>27</xdr:col>
      <xdr:colOff>482215</xdr:colOff>
      <xdr:row>49</xdr:row>
      <xdr:rowOff>89369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887B49C-FECD-47B8-81FE-E0D0187F5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60384</xdr:colOff>
      <xdr:row>49</xdr:row>
      <xdr:rowOff>142335</xdr:rowOff>
    </xdr:from>
    <xdr:to>
      <xdr:col>7</xdr:col>
      <xdr:colOff>370072</xdr:colOff>
      <xdr:row>60</xdr:row>
      <xdr:rowOff>89369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F1C7943-0EE3-41AA-8837-CCFE99806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448572</xdr:colOff>
      <xdr:row>49</xdr:row>
      <xdr:rowOff>150961</xdr:rowOff>
    </xdr:from>
    <xdr:to>
      <xdr:col>14</xdr:col>
      <xdr:colOff>94027</xdr:colOff>
      <xdr:row>60</xdr:row>
      <xdr:rowOff>97995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D904F0-181F-461A-AB6E-A83213B2B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181154</xdr:colOff>
      <xdr:row>49</xdr:row>
      <xdr:rowOff>142335</xdr:rowOff>
    </xdr:from>
    <xdr:to>
      <xdr:col>21</xdr:col>
      <xdr:colOff>240676</xdr:colOff>
      <xdr:row>60</xdr:row>
      <xdr:rowOff>89369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D96E1D8-1C48-4B98-90AE-C33C8C45D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327802</xdr:colOff>
      <xdr:row>49</xdr:row>
      <xdr:rowOff>142335</xdr:rowOff>
    </xdr:from>
    <xdr:to>
      <xdr:col>27</xdr:col>
      <xdr:colOff>490841</xdr:colOff>
      <xdr:row>60</xdr:row>
      <xdr:rowOff>89369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68C310-C38B-4E17-8987-B23CC570D4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60383</xdr:colOff>
      <xdr:row>60</xdr:row>
      <xdr:rowOff>150962</xdr:rowOff>
    </xdr:from>
    <xdr:to>
      <xdr:col>7</xdr:col>
      <xdr:colOff>370071</xdr:colOff>
      <xdr:row>71</xdr:row>
      <xdr:rowOff>97996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B1C7878-A632-4483-B86F-1FC8DE2BB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461511</xdr:colOff>
      <xdr:row>61</xdr:row>
      <xdr:rowOff>12939</xdr:rowOff>
    </xdr:from>
    <xdr:to>
      <xdr:col>14</xdr:col>
      <xdr:colOff>106966</xdr:colOff>
      <xdr:row>71</xdr:row>
      <xdr:rowOff>115249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B41EB-6151-4DA3-9C27-64D71241D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189780</xdr:colOff>
      <xdr:row>61</xdr:row>
      <xdr:rowOff>21565</xdr:rowOff>
    </xdr:from>
    <xdr:to>
      <xdr:col>21</xdr:col>
      <xdr:colOff>249302</xdr:colOff>
      <xdr:row>71</xdr:row>
      <xdr:rowOff>123875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EC5100-E39C-418D-972B-937779776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336430</xdr:colOff>
      <xdr:row>61</xdr:row>
      <xdr:rowOff>30191</xdr:rowOff>
    </xdr:from>
    <xdr:to>
      <xdr:col>27</xdr:col>
      <xdr:colOff>499469</xdr:colOff>
      <xdr:row>71</xdr:row>
      <xdr:rowOff>132501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AAB5765-637F-4EAA-816A-131559EAA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60384</xdr:colOff>
      <xdr:row>71</xdr:row>
      <xdr:rowOff>142336</xdr:rowOff>
    </xdr:from>
    <xdr:to>
      <xdr:col>7</xdr:col>
      <xdr:colOff>370072</xdr:colOff>
      <xdr:row>82</xdr:row>
      <xdr:rowOff>89369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F839D0D-4EA1-4571-B7F7-1361C9F22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448572</xdr:colOff>
      <xdr:row>71</xdr:row>
      <xdr:rowOff>150962</xdr:rowOff>
    </xdr:from>
    <xdr:to>
      <xdr:col>14</xdr:col>
      <xdr:colOff>94027</xdr:colOff>
      <xdr:row>82</xdr:row>
      <xdr:rowOff>97995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291503B-9CAD-4F72-8217-FD6DF28F8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189781</xdr:colOff>
      <xdr:row>72</xdr:row>
      <xdr:rowOff>4312</xdr:rowOff>
    </xdr:from>
    <xdr:to>
      <xdr:col>21</xdr:col>
      <xdr:colOff>249303</xdr:colOff>
      <xdr:row>82</xdr:row>
      <xdr:rowOff>106621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1505D0B-6CDA-4FB5-AEF2-BE1DB961E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336429</xdr:colOff>
      <xdr:row>72</xdr:row>
      <xdr:rowOff>21566</xdr:rowOff>
    </xdr:from>
    <xdr:to>
      <xdr:col>27</xdr:col>
      <xdr:colOff>499468</xdr:colOff>
      <xdr:row>82</xdr:row>
      <xdr:rowOff>123875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D407416-7639-4B54-8824-38A05D23C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60383</xdr:colOff>
      <xdr:row>82</xdr:row>
      <xdr:rowOff>150961</xdr:rowOff>
    </xdr:from>
    <xdr:to>
      <xdr:col>7</xdr:col>
      <xdr:colOff>370071</xdr:colOff>
      <xdr:row>93</xdr:row>
      <xdr:rowOff>97995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207611E-9AAD-4249-9C40-70E5006FC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448572</xdr:colOff>
      <xdr:row>82</xdr:row>
      <xdr:rowOff>150961</xdr:rowOff>
    </xdr:from>
    <xdr:to>
      <xdr:col>14</xdr:col>
      <xdr:colOff>94027</xdr:colOff>
      <xdr:row>93</xdr:row>
      <xdr:rowOff>97995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5078866-C700-43FD-BBC2-DC85D4078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198407</xdr:colOff>
      <xdr:row>83</xdr:row>
      <xdr:rowOff>12939</xdr:rowOff>
    </xdr:from>
    <xdr:to>
      <xdr:col>21</xdr:col>
      <xdr:colOff>257929</xdr:colOff>
      <xdr:row>93</xdr:row>
      <xdr:rowOff>115248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7E5EA27-B539-4620-90BE-C76B78747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327803</xdr:colOff>
      <xdr:row>83</xdr:row>
      <xdr:rowOff>30192</xdr:rowOff>
    </xdr:from>
    <xdr:to>
      <xdr:col>27</xdr:col>
      <xdr:colOff>490842</xdr:colOff>
      <xdr:row>93</xdr:row>
      <xdr:rowOff>132501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AD66749-7589-4D5A-A85B-89D359841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60385</xdr:colOff>
      <xdr:row>94</xdr:row>
      <xdr:rowOff>12939</xdr:rowOff>
    </xdr:from>
    <xdr:to>
      <xdr:col>7</xdr:col>
      <xdr:colOff>370073</xdr:colOff>
      <xdr:row>104</xdr:row>
      <xdr:rowOff>115248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02FA35A-E212-4ADF-8F29-3140634FA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448572</xdr:colOff>
      <xdr:row>94</xdr:row>
      <xdr:rowOff>30192</xdr:rowOff>
    </xdr:from>
    <xdr:to>
      <xdr:col>14</xdr:col>
      <xdr:colOff>94027</xdr:colOff>
      <xdr:row>104</xdr:row>
      <xdr:rowOff>132501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4F768808-8FA3-487A-A09D-940A571C4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</xdr:col>
      <xdr:colOff>21565</xdr:colOff>
      <xdr:row>94</xdr:row>
      <xdr:rowOff>4314</xdr:rowOff>
    </xdr:from>
    <xdr:to>
      <xdr:col>21</xdr:col>
      <xdr:colOff>279495</xdr:colOff>
      <xdr:row>104</xdr:row>
      <xdr:rowOff>106623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7D5650B-BE68-4B60-B27E-0EAF6E424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340742</xdr:colOff>
      <xdr:row>94</xdr:row>
      <xdr:rowOff>21565</xdr:rowOff>
    </xdr:from>
    <xdr:to>
      <xdr:col>27</xdr:col>
      <xdr:colOff>503781</xdr:colOff>
      <xdr:row>104</xdr:row>
      <xdr:rowOff>123874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3A6443D-130D-4BF2-91EA-D12CE74B4C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51758</xdr:colOff>
      <xdr:row>105</xdr:row>
      <xdr:rowOff>30193</xdr:rowOff>
    </xdr:from>
    <xdr:to>
      <xdr:col>7</xdr:col>
      <xdr:colOff>361446</xdr:colOff>
      <xdr:row>115</xdr:row>
      <xdr:rowOff>132503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9E6437F-68A7-4EC6-8BAD-7EB2B9598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457198</xdr:colOff>
      <xdr:row>105</xdr:row>
      <xdr:rowOff>47444</xdr:rowOff>
    </xdr:from>
    <xdr:to>
      <xdr:col>14</xdr:col>
      <xdr:colOff>102653</xdr:colOff>
      <xdr:row>115</xdr:row>
      <xdr:rowOff>149754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3C69BE3-175F-447E-8DEA-E22A8F43E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25879</xdr:colOff>
      <xdr:row>105</xdr:row>
      <xdr:rowOff>64697</xdr:rowOff>
    </xdr:from>
    <xdr:to>
      <xdr:col>21</xdr:col>
      <xdr:colOff>283809</xdr:colOff>
      <xdr:row>116</xdr:row>
      <xdr:rowOff>11731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D98EEF8-F4FD-4A69-8151-5B7C30529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370935</xdr:colOff>
      <xdr:row>105</xdr:row>
      <xdr:rowOff>56070</xdr:rowOff>
    </xdr:from>
    <xdr:to>
      <xdr:col>27</xdr:col>
      <xdr:colOff>533974</xdr:colOff>
      <xdr:row>116</xdr:row>
      <xdr:rowOff>3104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7A76420-B731-4E54-A596-080FAAF05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43130</xdr:colOff>
      <xdr:row>116</xdr:row>
      <xdr:rowOff>64698</xdr:rowOff>
    </xdr:from>
    <xdr:to>
      <xdr:col>7</xdr:col>
      <xdr:colOff>352818</xdr:colOff>
      <xdr:row>127</xdr:row>
      <xdr:rowOff>11732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614B342B-AB62-4586-BB7B-CE1DC6FC5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461512</xdr:colOff>
      <xdr:row>116</xdr:row>
      <xdr:rowOff>64697</xdr:rowOff>
    </xdr:from>
    <xdr:to>
      <xdr:col>14</xdr:col>
      <xdr:colOff>106967</xdr:colOff>
      <xdr:row>127</xdr:row>
      <xdr:rowOff>11731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F9E5E76C-A422-4492-B251-2B7005E70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38818</xdr:colOff>
      <xdr:row>116</xdr:row>
      <xdr:rowOff>73323</xdr:rowOff>
    </xdr:from>
    <xdr:to>
      <xdr:col>21</xdr:col>
      <xdr:colOff>296748</xdr:colOff>
      <xdr:row>127</xdr:row>
      <xdr:rowOff>20357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E845C08-5B8C-4A03-AB8A-56D3CA81E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379562</xdr:colOff>
      <xdr:row>116</xdr:row>
      <xdr:rowOff>77637</xdr:rowOff>
    </xdr:from>
    <xdr:to>
      <xdr:col>27</xdr:col>
      <xdr:colOff>542601</xdr:colOff>
      <xdr:row>127</xdr:row>
      <xdr:rowOff>24671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7239BEF-8FE3-4929-9B1E-8B651F8AF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38819</xdr:colOff>
      <xdr:row>127</xdr:row>
      <xdr:rowOff>64697</xdr:rowOff>
    </xdr:from>
    <xdr:to>
      <xdr:col>7</xdr:col>
      <xdr:colOff>348507</xdr:colOff>
      <xdr:row>138</xdr:row>
      <xdr:rowOff>11731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486A8A6-00B2-466D-BE72-C14FE460F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465826</xdr:colOff>
      <xdr:row>127</xdr:row>
      <xdr:rowOff>73323</xdr:rowOff>
    </xdr:from>
    <xdr:to>
      <xdr:col>14</xdr:col>
      <xdr:colOff>111281</xdr:colOff>
      <xdr:row>138</xdr:row>
      <xdr:rowOff>20357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5FCFDDB-E451-45C2-BDC3-7088918357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17252</xdr:colOff>
      <xdr:row>127</xdr:row>
      <xdr:rowOff>73325</xdr:rowOff>
    </xdr:from>
    <xdr:to>
      <xdr:col>21</xdr:col>
      <xdr:colOff>275182</xdr:colOff>
      <xdr:row>138</xdr:row>
      <xdr:rowOff>20359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79000B9-AC25-4930-90F7-B5CB402BB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392502</xdr:colOff>
      <xdr:row>127</xdr:row>
      <xdr:rowOff>99203</xdr:rowOff>
    </xdr:from>
    <xdr:to>
      <xdr:col>27</xdr:col>
      <xdr:colOff>555541</xdr:colOff>
      <xdr:row>138</xdr:row>
      <xdr:rowOff>46237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F3C2A63-3024-4A45-BE73-6683A9CEA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47445</xdr:colOff>
      <xdr:row>138</xdr:row>
      <xdr:rowOff>64696</xdr:rowOff>
    </xdr:from>
    <xdr:to>
      <xdr:col>7</xdr:col>
      <xdr:colOff>357134</xdr:colOff>
      <xdr:row>149</xdr:row>
      <xdr:rowOff>11730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E897E5E7-F713-4676-B40A-8D60FFD4E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465827</xdr:colOff>
      <xdr:row>138</xdr:row>
      <xdr:rowOff>64697</xdr:rowOff>
    </xdr:from>
    <xdr:to>
      <xdr:col>14</xdr:col>
      <xdr:colOff>111281</xdr:colOff>
      <xdr:row>149</xdr:row>
      <xdr:rowOff>11731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3C5BC7F-1A86-435D-8786-6DA24736F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30191</xdr:colOff>
      <xdr:row>138</xdr:row>
      <xdr:rowOff>73323</xdr:rowOff>
    </xdr:from>
    <xdr:to>
      <xdr:col>21</xdr:col>
      <xdr:colOff>288121</xdr:colOff>
      <xdr:row>149</xdr:row>
      <xdr:rowOff>20357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8659E01-2E72-4F6B-A327-BA6E1F851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21</xdr:col>
      <xdr:colOff>396814</xdr:colOff>
      <xdr:row>138</xdr:row>
      <xdr:rowOff>99203</xdr:rowOff>
    </xdr:from>
    <xdr:to>
      <xdr:col>27</xdr:col>
      <xdr:colOff>559853</xdr:colOff>
      <xdr:row>149</xdr:row>
      <xdr:rowOff>46237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1DB940E-9257-4AFD-B79C-C046A1C826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56072</xdr:colOff>
      <xdr:row>149</xdr:row>
      <xdr:rowOff>64698</xdr:rowOff>
    </xdr:from>
    <xdr:to>
      <xdr:col>7</xdr:col>
      <xdr:colOff>365761</xdr:colOff>
      <xdr:row>160</xdr:row>
      <xdr:rowOff>11732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3B8B7EAF-268A-4BE6-B932-378FE454A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474453</xdr:colOff>
      <xdr:row>149</xdr:row>
      <xdr:rowOff>73324</xdr:rowOff>
    </xdr:from>
    <xdr:to>
      <xdr:col>14</xdr:col>
      <xdr:colOff>119907</xdr:colOff>
      <xdr:row>160</xdr:row>
      <xdr:rowOff>20358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344078F-3761-4E44-A4DA-2A2B76D86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30191</xdr:colOff>
      <xdr:row>149</xdr:row>
      <xdr:rowOff>60391</xdr:rowOff>
    </xdr:from>
    <xdr:to>
      <xdr:col>21</xdr:col>
      <xdr:colOff>288121</xdr:colOff>
      <xdr:row>160</xdr:row>
      <xdr:rowOff>7425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AFD30BE4-6528-4AA8-8F3A-B592EF9AB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21</xdr:col>
      <xdr:colOff>392500</xdr:colOff>
      <xdr:row>149</xdr:row>
      <xdr:rowOff>99204</xdr:rowOff>
    </xdr:from>
    <xdr:to>
      <xdr:col>27</xdr:col>
      <xdr:colOff>555539</xdr:colOff>
      <xdr:row>160</xdr:row>
      <xdr:rowOff>46238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B8328105-18FE-4033-8424-5EF8D65C1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64695</xdr:colOff>
      <xdr:row>160</xdr:row>
      <xdr:rowOff>47445</xdr:rowOff>
    </xdr:from>
    <xdr:to>
      <xdr:col>7</xdr:col>
      <xdr:colOff>374384</xdr:colOff>
      <xdr:row>170</xdr:row>
      <xdr:rowOff>149754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B425691F-3613-4598-BA2B-1FDA96716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478766</xdr:colOff>
      <xdr:row>160</xdr:row>
      <xdr:rowOff>47446</xdr:rowOff>
    </xdr:from>
    <xdr:to>
      <xdr:col>14</xdr:col>
      <xdr:colOff>124220</xdr:colOff>
      <xdr:row>170</xdr:row>
      <xdr:rowOff>149755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94841D7E-3C60-49AD-8D44-985DD9D46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A1:DA75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A4"/>
    </sheetView>
  </sheetViews>
  <sheetFormatPr defaultColWidth="20.625" defaultRowHeight="11.55" x14ac:dyDescent="0.2"/>
  <cols>
    <col min="1" max="1" width="15.75" style="28" bestFit="1" customWidth="1"/>
    <col min="2" max="2" width="30.25" style="16" hidden="1" customWidth="1"/>
    <col min="3" max="3" width="5.875" style="16" hidden="1" customWidth="1"/>
    <col min="4" max="4" width="4.125" style="21" hidden="1" customWidth="1"/>
    <col min="5" max="5" width="3.375" style="26" bestFit="1" customWidth="1"/>
    <col min="6" max="6" width="11.625" style="20" customWidth="1"/>
    <col min="7" max="7" width="2.625" style="20" bestFit="1" customWidth="1"/>
    <col min="8" max="8" width="11.625" style="20" customWidth="1"/>
    <col min="9" max="9" width="2.625" style="20" bestFit="1" customWidth="1"/>
    <col min="10" max="10" width="11.625" style="20" customWidth="1"/>
    <col min="11" max="11" width="2.625" style="20" bestFit="1" customWidth="1"/>
    <col min="12" max="12" width="11.625" style="20" customWidth="1"/>
    <col min="13" max="13" width="2.625" style="20" bestFit="1" customWidth="1"/>
    <col min="14" max="14" width="11.625" style="20" customWidth="1"/>
    <col min="15" max="15" width="2.625" style="20" bestFit="1" customWidth="1"/>
    <col min="16" max="16" width="11.625" style="20" customWidth="1"/>
    <col min="17" max="17" width="2.625" style="20" bestFit="1" customWidth="1"/>
    <col min="18" max="18" width="11.625" style="20" customWidth="1"/>
    <col min="19" max="19" width="2.625" style="20" bestFit="1" customWidth="1"/>
    <col min="20" max="20" width="11.625" style="20" customWidth="1"/>
    <col min="21" max="21" width="2.625" style="20" bestFit="1" customWidth="1"/>
    <col min="22" max="22" width="11.625" style="20" customWidth="1"/>
    <col min="23" max="23" width="2.625" style="20" bestFit="1" customWidth="1"/>
    <col min="24" max="24" width="11.625" style="20" customWidth="1"/>
    <col min="25" max="25" width="2.625" style="20" bestFit="1" customWidth="1"/>
    <col min="26" max="26" width="11.625" style="20" customWidth="1"/>
    <col min="27" max="27" width="2.625" style="20" bestFit="1" customWidth="1"/>
    <col min="28" max="28" width="11.625" style="20" customWidth="1"/>
    <col min="29" max="29" width="2.625" style="20" bestFit="1" customWidth="1"/>
    <col min="30" max="30" width="11.625" style="20" customWidth="1"/>
    <col min="31" max="31" width="2.625" style="20" bestFit="1" customWidth="1"/>
    <col min="32" max="32" width="11.625" style="20" customWidth="1"/>
    <col min="33" max="33" width="2.625" style="20" bestFit="1" customWidth="1"/>
    <col min="34" max="34" width="11.625" style="20" customWidth="1"/>
    <col min="35" max="35" width="2.625" style="20" bestFit="1" customWidth="1"/>
    <col min="36" max="36" width="9.75" style="20" bestFit="1" customWidth="1"/>
    <col min="37" max="37" width="2.625" style="20" bestFit="1" customWidth="1"/>
    <col min="38" max="38" width="9.75" style="20" bestFit="1" customWidth="1"/>
    <col min="39" max="39" width="2.625" style="20" bestFit="1" customWidth="1"/>
    <col min="40" max="40" width="11.625" style="20" customWidth="1"/>
    <col min="41" max="41" width="2.625" style="20" bestFit="1" customWidth="1"/>
    <col min="42" max="42" width="11.625" style="20" customWidth="1"/>
    <col min="43" max="43" width="2.625" style="20" bestFit="1" customWidth="1"/>
    <col min="44" max="44" width="11.625" style="20" customWidth="1"/>
    <col min="45" max="45" width="2.625" style="20" bestFit="1" customWidth="1"/>
    <col min="46" max="46" width="11.625" style="20" customWidth="1"/>
    <col min="47" max="47" width="2.625" style="20" bestFit="1" customWidth="1"/>
    <col min="48" max="48" width="11.625" style="20" customWidth="1"/>
    <col min="49" max="49" width="2.625" style="20" bestFit="1" customWidth="1"/>
    <col min="50" max="50" width="11.625" style="20" customWidth="1"/>
    <col min="51" max="51" width="2.625" style="20" bestFit="1" customWidth="1"/>
    <col min="52" max="52" width="11.625" style="20" customWidth="1"/>
    <col min="53" max="53" width="2.625" style="20" bestFit="1" customWidth="1"/>
    <col min="54" max="54" width="11.625" style="20" customWidth="1"/>
    <col min="55" max="55" width="2.625" style="20" bestFit="1" customWidth="1"/>
    <col min="56" max="56" width="11.625" style="20" customWidth="1"/>
    <col min="57" max="57" width="2.625" style="20" bestFit="1" customWidth="1"/>
    <col min="58" max="58" width="11.625" style="20" customWidth="1"/>
    <col min="59" max="59" width="2.625" style="20" bestFit="1" customWidth="1"/>
    <col min="60" max="60" width="11.625" style="20" customWidth="1"/>
    <col min="61" max="61" width="2.625" style="20" bestFit="1" customWidth="1"/>
    <col min="62" max="62" width="11.625" style="20" customWidth="1"/>
    <col min="63" max="63" width="2.625" style="20" bestFit="1" customWidth="1"/>
    <col min="64" max="64" width="11.625" style="20" customWidth="1"/>
    <col min="65" max="65" width="2.625" style="20" bestFit="1" customWidth="1"/>
    <col min="66" max="66" width="11.625" style="20" customWidth="1"/>
    <col min="67" max="67" width="2.625" style="20" bestFit="1" customWidth="1"/>
    <col min="68" max="68" width="11.625" style="20" customWidth="1"/>
    <col min="69" max="69" width="2.625" style="20" bestFit="1" customWidth="1"/>
    <col min="70" max="70" width="11.625" style="20" customWidth="1"/>
    <col min="71" max="71" width="2.625" style="20" bestFit="1" customWidth="1"/>
    <col min="72" max="72" width="11.625" style="20" customWidth="1"/>
    <col min="73" max="73" width="2.625" style="20" bestFit="1" customWidth="1"/>
    <col min="74" max="74" width="11.625" style="20" customWidth="1"/>
    <col min="75" max="75" width="2.625" style="20" bestFit="1" customWidth="1"/>
    <col min="76" max="76" width="11.625" style="20" customWidth="1"/>
    <col min="77" max="77" width="2.625" style="20" bestFit="1" customWidth="1"/>
    <col min="78" max="78" width="11.625" style="20" customWidth="1"/>
    <col min="79" max="79" width="2.625" style="20" bestFit="1" customWidth="1"/>
    <col min="80" max="80" width="11.625" style="20" customWidth="1"/>
    <col min="81" max="81" width="2.625" style="20" bestFit="1" customWidth="1"/>
    <col min="82" max="82" width="11.625" style="20" customWidth="1"/>
    <col min="83" max="83" width="2.625" style="20" bestFit="1" customWidth="1"/>
    <col min="84" max="84" width="11.625" style="20" customWidth="1"/>
    <col min="85" max="85" width="2.625" style="20" bestFit="1" customWidth="1"/>
    <col min="86" max="86" width="11.5" style="20" customWidth="1"/>
    <col min="87" max="87" width="2.625" style="20" bestFit="1" customWidth="1"/>
    <col min="88" max="88" width="11.5" style="20" customWidth="1"/>
    <col min="89" max="89" width="2.625" style="20" bestFit="1" customWidth="1"/>
    <col min="90" max="90" width="11.5" style="20" customWidth="1"/>
    <col min="91" max="91" width="2.625" style="20" bestFit="1" customWidth="1"/>
    <col min="92" max="92" width="11.5" style="20" customWidth="1"/>
    <col min="93" max="93" width="2.625" style="20" bestFit="1" customWidth="1"/>
    <col min="94" max="94" width="11.5" style="20" customWidth="1"/>
    <col min="95" max="95" width="2.625" style="20" bestFit="1" customWidth="1"/>
    <col min="96" max="96" width="11.625" style="20" customWidth="1"/>
    <col min="97" max="97" width="2.625" style="20" bestFit="1" customWidth="1"/>
    <col min="98" max="98" width="11.625" style="20" customWidth="1"/>
    <col min="99" max="99" width="2.625" style="20" bestFit="1" customWidth="1"/>
    <col min="100" max="100" width="11.625" style="20" customWidth="1"/>
    <col min="101" max="101" width="2.625" style="20" bestFit="1" customWidth="1"/>
    <col min="102" max="102" width="11.625" style="20" customWidth="1"/>
    <col min="103" max="103" width="2.625" style="20" bestFit="1" customWidth="1"/>
    <col min="104" max="104" width="11.625" style="20" customWidth="1"/>
    <col min="105" max="105" width="2.625" style="20" bestFit="1" customWidth="1"/>
    <col min="106" max="16384" width="20.625" style="20"/>
  </cols>
  <sheetData>
    <row r="1" spans="1:105" s="17" customFormat="1" x14ac:dyDescent="0.2">
      <c r="A1" s="108" t="s">
        <v>278</v>
      </c>
      <c r="B1" s="114" t="s">
        <v>11</v>
      </c>
      <c r="C1" s="117" t="s">
        <v>12</v>
      </c>
      <c r="D1" s="111" t="s">
        <v>13</v>
      </c>
      <c r="E1" s="22" t="s">
        <v>44</v>
      </c>
      <c r="F1" s="90" t="s">
        <v>42</v>
      </c>
      <c r="G1" s="93">
        <v>40</v>
      </c>
      <c r="H1" s="90" t="s">
        <v>46</v>
      </c>
      <c r="I1" s="93">
        <v>30</v>
      </c>
      <c r="J1" s="90" t="s">
        <v>47</v>
      </c>
      <c r="K1" s="93">
        <v>40</v>
      </c>
      <c r="L1" s="90" t="s">
        <v>48</v>
      </c>
      <c r="M1" s="93">
        <v>10</v>
      </c>
      <c r="N1" s="90" t="s">
        <v>49</v>
      </c>
      <c r="O1" s="93">
        <v>7</v>
      </c>
      <c r="P1" s="90" t="s">
        <v>50</v>
      </c>
      <c r="Q1" s="93">
        <v>10</v>
      </c>
      <c r="R1" s="90" t="s">
        <v>51</v>
      </c>
      <c r="S1" s="93">
        <v>15</v>
      </c>
      <c r="T1" s="90" t="s">
        <v>52</v>
      </c>
      <c r="U1" s="93">
        <v>15</v>
      </c>
      <c r="V1" s="90" t="s">
        <v>53</v>
      </c>
      <c r="W1" s="93">
        <v>7</v>
      </c>
      <c r="X1" s="90" t="s">
        <v>54</v>
      </c>
      <c r="Y1" s="93">
        <v>5</v>
      </c>
      <c r="Z1" s="90" t="s">
        <v>55</v>
      </c>
      <c r="AA1" s="93">
        <v>20</v>
      </c>
      <c r="AB1" s="90" t="s">
        <v>56</v>
      </c>
      <c r="AC1" s="93">
        <v>35</v>
      </c>
      <c r="AD1" s="90" t="s">
        <v>57</v>
      </c>
      <c r="AE1" s="93">
        <v>10</v>
      </c>
      <c r="AF1" s="90" t="s">
        <v>58</v>
      </c>
      <c r="AG1" s="93">
        <v>15</v>
      </c>
      <c r="AH1" s="90" t="s">
        <v>59</v>
      </c>
      <c r="AI1" s="93">
        <v>15</v>
      </c>
      <c r="AJ1" s="90" t="s">
        <v>60</v>
      </c>
      <c r="AK1" s="93">
        <v>15</v>
      </c>
      <c r="AL1" s="90" t="s">
        <v>61</v>
      </c>
      <c r="AM1" s="93">
        <v>13</v>
      </c>
      <c r="AN1" s="90" t="s">
        <v>62</v>
      </c>
      <c r="AO1" s="93">
        <v>12</v>
      </c>
      <c r="AP1" s="90" t="s">
        <v>63</v>
      </c>
      <c r="AQ1" s="93">
        <v>18</v>
      </c>
      <c r="AR1" s="90" t="s">
        <v>64</v>
      </c>
      <c r="AS1" s="93">
        <v>13</v>
      </c>
      <c r="AT1" s="90" t="s">
        <v>65</v>
      </c>
      <c r="AU1" s="93">
        <v>16</v>
      </c>
      <c r="AV1" s="90" t="s">
        <v>66</v>
      </c>
      <c r="AW1" s="93">
        <v>15</v>
      </c>
      <c r="AX1" s="90" t="s">
        <v>67</v>
      </c>
      <c r="AY1" s="93">
        <v>14</v>
      </c>
      <c r="AZ1" s="90" t="s">
        <v>68</v>
      </c>
      <c r="BA1" s="93">
        <v>17</v>
      </c>
      <c r="BB1" s="90" t="s">
        <v>69</v>
      </c>
      <c r="BC1" s="93">
        <v>14</v>
      </c>
      <c r="BD1" s="90" t="s">
        <v>70</v>
      </c>
      <c r="BE1" s="93">
        <v>18</v>
      </c>
      <c r="BF1" s="90" t="s">
        <v>71</v>
      </c>
      <c r="BG1" s="93">
        <v>14</v>
      </c>
      <c r="BH1" s="90" t="s">
        <v>72</v>
      </c>
      <c r="BI1" s="94">
        <v>18</v>
      </c>
      <c r="BJ1" s="90" t="s">
        <v>73</v>
      </c>
      <c r="BK1" s="94">
        <v>15</v>
      </c>
      <c r="BL1" s="90" t="s">
        <v>74</v>
      </c>
      <c r="BM1" s="94">
        <v>18</v>
      </c>
      <c r="BN1" s="90" t="s">
        <v>75</v>
      </c>
      <c r="BO1" s="94">
        <v>22</v>
      </c>
      <c r="BP1" s="90" t="s">
        <v>76</v>
      </c>
      <c r="BQ1" s="94">
        <v>16</v>
      </c>
      <c r="BR1" s="90" t="s">
        <v>77</v>
      </c>
      <c r="BS1" s="94">
        <v>22</v>
      </c>
      <c r="BT1" s="90" t="s">
        <v>78</v>
      </c>
      <c r="BU1" s="94">
        <v>16</v>
      </c>
      <c r="BV1" s="90" t="s">
        <v>79</v>
      </c>
      <c r="BW1" s="94">
        <v>18</v>
      </c>
      <c r="BX1" s="90" t="s">
        <v>80</v>
      </c>
      <c r="BY1" s="94">
        <v>20</v>
      </c>
      <c r="BZ1" s="90" t="s">
        <v>81</v>
      </c>
      <c r="CA1" s="94">
        <v>20</v>
      </c>
      <c r="CB1" s="90" t="s">
        <v>82</v>
      </c>
      <c r="CC1" s="94">
        <v>13</v>
      </c>
      <c r="CD1" s="90" t="s">
        <v>83</v>
      </c>
      <c r="CE1" s="94">
        <v>15</v>
      </c>
      <c r="CF1" s="90" t="s">
        <v>84</v>
      </c>
      <c r="CG1" s="94">
        <v>20</v>
      </c>
      <c r="CH1" s="90" t="s">
        <v>85</v>
      </c>
      <c r="CI1" s="94">
        <v>15</v>
      </c>
      <c r="CJ1" s="90" t="s">
        <v>86</v>
      </c>
      <c r="CK1" s="94">
        <v>11</v>
      </c>
      <c r="CL1" s="90" t="s">
        <v>87</v>
      </c>
      <c r="CM1" s="94">
        <v>15</v>
      </c>
      <c r="CN1" s="90" t="s">
        <v>88</v>
      </c>
      <c r="CO1" s="94">
        <v>5</v>
      </c>
      <c r="CP1" s="90" t="s">
        <v>89</v>
      </c>
      <c r="CQ1" s="94">
        <v>10</v>
      </c>
      <c r="CR1" s="90" t="s">
        <v>90</v>
      </c>
      <c r="CS1" s="94">
        <v>13</v>
      </c>
      <c r="CT1" s="90" t="s">
        <v>91</v>
      </c>
      <c r="CU1" s="94">
        <v>25</v>
      </c>
      <c r="CV1" s="90" t="s">
        <v>92</v>
      </c>
      <c r="CW1" s="94">
        <v>15</v>
      </c>
      <c r="CX1" s="90" t="s">
        <v>93</v>
      </c>
      <c r="CY1" s="94">
        <v>8</v>
      </c>
      <c r="CZ1" s="90" t="s">
        <v>94</v>
      </c>
      <c r="DA1" s="94">
        <v>19</v>
      </c>
    </row>
    <row r="2" spans="1:105" s="16" customFormat="1" ht="12.1" customHeight="1" x14ac:dyDescent="0.2">
      <c r="A2" s="109"/>
      <c r="B2" s="115"/>
      <c r="C2" s="118"/>
      <c r="D2" s="112"/>
      <c r="E2" s="23" t="s">
        <v>43</v>
      </c>
      <c r="F2" s="103" t="s">
        <v>45</v>
      </c>
      <c r="G2" s="104"/>
      <c r="H2" s="103" t="s">
        <v>95</v>
      </c>
      <c r="I2" s="104"/>
      <c r="J2" s="103" t="s">
        <v>96</v>
      </c>
      <c r="K2" s="104"/>
      <c r="L2" s="103" t="s">
        <v>97</v>
      </c>
      <c r="M2" s="104"/>
      <c r="N2" s="103" t="s">
        <v>98</v>
      </c>
      <c r="O2" s="104"/>
      <c r="P2" s="103" t="s">
        <v>99</v>
      </c>
      <c r="Q2" s="104"/>
      <c r="R2" s="103" t="s">
        <v>100</v>
      </c>
      <c r="S2" s="104"/>
      <c r="T2" s="103" t="s">
        <v>101</v>
      </c>
      <c r="U2" s="104"/>
      <c r="V2" s="103" t="s">
        <v>102</v>
      </c>
      <c r="W2" s="104"/>
      <c r="X2" s="103" t="s">
        <v>103</v>
      </c>
      <c r="Y2" s="104"/>
      <c r="Z2" s="103" t="s">
        <v>104</v>
      </c>
      <c r="AA2" s="104"/>
      <c r="AB2" s="103" t="s">
        <v>105</v>
      </c>
      <c r="AC2" s="104"/>
      <c r="AD2" s="103" t="s">
        <v>106</v>
      </c>
      <c r="AE2" s="104"/>
      <c r="AF2" s="103" t="s">
        <v>107</v>
      </c>
      <c r="AG2" s="104"/>
      <c r="AH2" s="103" t="s">
        <v>108</v>
      </c>
      <c r="AI2" s="104"/>
      <c r="AJ2" s="103" t="s">
        <v>109</v>
      </c>
      <c r="AK2" s="104"/>
      <c r="AL2" s="103" t="s">
        <v>110</v>
      </c>
      <c r="AM2" s="104"/>
      <c r="AN2" s="103" t="s">
        <v>111</v>
      </c>
      <c r="AO2" s="104"/>
      <c r="AP2" s="103" t="s">
        <v>112</v>
      </c>
      <c r="AQ2" s="104"/>
      <c r="AR2" s="103" t="s">
        <v>113</v>
      </c>
      <c r="AS2" s="104"/>
      <c r="AT2" s="103" t="s">
        <v>114</v>
      </c>
      <c r="AU2" s="104"/>
      <c r="AV2" s="103" t="s">
        <v>284</v>
      </c>
      <c r="AW2" s="104"/>
      <c r="AX2" s="103" t="s">
        <v>115</v>
      </c>
      <c r="AY2" s="104"/>
      <c r="AZ2" s="103" t="s">
        <v>116</v>
      </c>
      <c r="BA2" s="104"/>
      <c r="BB2" s="103" t="s">
        <v>117</v>
      </c>
      <c r="BC2" s="104"/>
      <c r="BD2" s="103" t="s">
        <v>118</v>
      </c>
      <c r="BE2" s="104"/>
      <c r="BF2" s="103" t="s">
        <v>119</v>
      </c>
      <c r="BG2" s="104"/>
      <c r="BH2" s="103" t="s">
        <v>120</v>
      </c>
      <c r="BI2" s="104"/>
      <c r="BJ2" s="103" t="s">
        <v>121</v>
      </c>
      <c r="BK2" s="104"/>
      <c r="BL2" s="103" t="s">
        <v>122</v>
      </c>
      <c r="BM2" s="104"/>
      <c r="BN2" s="103" t="s">
        <v>123</v>
      </c>
      <c r="BO2" s="104"/>
      <c r="BP2" s="103" t="s">
        <v>124</v>
      </c>
      <c r="BQ2" s="104"/>
      <c r="BR2" s="103" t="s">
        <v>125</v>
      </c>
      <c r="BS2" s="104"/>
      <c r="BT2" s="103" t="s">
        <v>126</v>
      </c>
      <c r="BU2" s="104"/>
      <c r="BV2" s="103" t="s">
        <v>127</v>
      </c>
      <c r="BW2" s="104"/>
      <c r="BX2" s="103" t="s">
        <v>128</v>
      </c>
      <c r="BY2" s="104"/>
      <c r="BZ2" s="103" t="s">
        <v>129</v>
      </c>
      <c r="CA2" s="104"/>
      <c r="CB2" s="103" t="s">
        <v>130</v>
      </c>
      <c r="CC2" s="104"/>
      <c r="CD2" s="103" t="s">
        <v>131</v>
      </c>
      <c r="CE2" s="104"/>
      <c r="CF2" s="103" t="s">
        <v>132</v>
      </c>
      <c r="CG2" s="104"/>
      <c r="CH2" s="103" t="s">
        <v>133</v>
      </c>
      <c r="CI2" s="104"/>
      <c r="CJ2" s="103" t="s">
        <v>134</v>
      </c>
      <c r="CK2" s="104"/>
      <c r="CL2" s="103" t="s">
        <v>135</v>
      </c>
      <c r="CM2" s="104"/>
      <c r="CN2" s="103" t="s">
        <v>136</v>
      </c>
      <c r="CO2" s="104"/>
      <c r="CP2" s="103" t="s">
        <v>137</v>
      </c>
      <c r="CQ2" s="104"/>
      <c r="CR2" s="103" t="s">
        <v>138</v>
      </c>
      <c r="CS2" s="104"/>
      <c r="CT2" s="103" t="s">
        <v>139</v>
      </c>
      <c r="CU2" s="104"/>
      <c r="CV2" s="103" t="s">
        <v>140</v>
      </c>
      <c r="CW2" s="104"/>
      <c r="CX2" s="103" t="s">
        <v>141</v>
      </c>
      <c r="CY2" s="104"/>
      <c r="CZ2" s="103" t="s">
        <v>142</v>
      </c>
      <c r="DA2" s="104"/>
    </row>
    <row r="3" spans="1:105" s="18" customFormat="1" ht="12.1" customHeight="1" x14ac:dyDescent="0.2">
      <c r="A3" s="109"/>
      <c r="B3" s="115"/>
      <c r="C3" s="118"/>
      <c r="D3" s="112"/>
      <c r="E3" s="23"/>
      <c r="F3" s="105" t="s">
        <v>287</v>
      </c>
      <c r="G3" s="106"/>
      <c r="H3" s="105" t="s">
        <v>301</v>
      </c>
      <c r="I3" s="106"/>
      <c r="J3" s="105" t="s">
        <v>296</v>
      </c>
      <c r="K3" s="106"/>
      <c r="L3" s="105" t="s">
        <v>286</v>
      </c>
      <c r="M3" s="106"/>
      <c r="N3" s="105" t="s">
        <v>298</v>
      </c>
      <c r="O3" s="106"/>
      <c r="P3" s="105" t="s">
        <v>287</v>
      </c>
      <c r="Q3" s="106"/>
      <c r="R3" s="105" t="s">
        <v>288</v>
      </c>
      <c r="S3" s="106"/>
      <c r="T3" s="105" t="s">
        <v>287</v>
      </c>
      <c r="U3" s="106"/>
      <c r="V3" s="105" t="s">
        <v>298</v>
      </c>
      <c r="W3" s="106"/>
      <c r="X3" s="105" t="s">
        <v>289</v>
      </c>
      <c r="Y3" s="106"/>
      <c r="Z3" s="105" t="s">
        <v>290</v>
      </c>
      <c r="AA3" s="106"/>
      <c r="AB3" s="105" t="s">
        <v>295</v>
      </c>
      <c r="AC3" s="106"/>
      <c r="AD3" s="105" t="s">
        <v>302</v>
      </c>
      <c r="AE3" s="106"/>
      <c r="AF3" s="105" t="s">
        <v>291</v>
      </c>
      <c r="AG3" s="106"/>
      <c r="AH3" s="105" t="s">
        <v>292</v>
      </c>
      <c r="AI3" s="106"/>
      <c r="AJ3" s="105" t="s">
        <v>297</v>
      </c>
      <c r="AK3" s="106"/>
      <c r="AL3" s="105" t="s">
        <v>5</v>
      </c>
      <c r="AM3" s="106"/>
      <c r="AN3" s="105" t="s">
        <v>293</v>
      </c>
      <c r="AO3" s="106"/>
      <c r="AP3" s="105" t="s">
        <v>298</v>
      </c>
      <c r="AQ3" s="106"/>
      <c r="AR3" s="105" t="s">
        <v>298</v>
      </c>
      <c r="AS3" s="106"/>
      <c r="AT3" s="105" t="s">
        <v>299</v>
      </c>
      <c r="AU3" s="106"/>
      <c r="AV3" s="105" t="s">
        <v>303</v>
      </c>
      <c r="AW3" s="106"/>
      <c r="AX3" s="105" t="s">
        <v>300</v>
      </c>
      <c r="AY3" s="106"/>
      <c r="AZ3" s="105" t="s">
        <v>304</v>
      </c>
      <c r="BA3" s="106"/>
      <c r="BB3" s="105" t="s">
        <v>314</v>
      </c>
      <c r="BC3" s="106"/>
      <c r="BD3" s="105" t="s">
        <v>315</v>
      </c>
      <c r="BE3" s="106"/>
      <c r="BF3" s="105" t="s">
        <v>316</v>
      </c>
      <c r="BG3" s="106"/>
      <c r="BH3" s="105" t="s">
        <v>294</v>
      </c>
      <c r="BI3" s="106"/>
      <c r="BJ3" s="105" t="s">
        <v>311</v>
      </c>
      <c r="BK3" s="106"/>
      <c r="BL3" s="105" t="s">
        <v>310</v>
      </c>
      <c r="BM3" s="106"/>
      <c r="BN3" s="105" t="s">
        <v>309</v>
      </c>
      <c r="BO3" s="106"/>
      <c r="BP3" s="105" t="s">
        <v>308</v>
      </c>
      <c r="BQ3" s="106"/>
      <c r="BR3" s="105" t="s">
        <v>307</v>
      </c>
      <c r="BS3" s="106"/>
      <c r="BT3" s="105" t="s">
        <v>305</v>
      </c>
      <c r="BU3" s="106"/>
      <c r="BV3" s="105" t="s">
        <v>312</v>
      </c>
      <c r="BW3" s="106"/>
      <c r="BX3" s="105" t="s">
        <v>313</v>
      </c>
      <c r="BY3" s="106"/>
      <c r="BZ3" s="105" t="s">
        <v>18</v>
      </c>
      <c r="CA3" s="106"/>
      <c r="CB3" s="105" t="s">
        <v>305</v>
      </c>
      <c r="CC3" s="106"/>
      <c r="CD3" s="105" t="s">
        <v>18</v>
      </c>
      <c r="CE3" s="106"/>
      <c r="CF3" s="105" t="s">
        <v>306</v>
      </c>
      <c r="CG3" s="106"/>
      <c r="CH3" s="105" t="s">
        <v>298</v>
      </c>
      <c r="CI3" s="106"/>
      <c r="CJ3" s="105" t="s">
        <v>298</v>
      </c>
      <c r="CK3" s="106"/>
      <c r="CL3" s="105" t="s">
        <v>298</v>
      </c>
      <c r="CM3" s="106"/>
      <c r="CN3" s="105" t="s">
        <v>298</v>
      </c>
      <c r="CO3" s="106"/>
      <c r="CP3" s="105" t="s">
        <v>290</v>
      </c>
      <c r="CQ3" s="106"/>
      <c r="CR3" s="105" t="s">
        <v>298</v>
      </c>
      <c r="CS3" s="106"/>
      <c r="CT3" s="105" t="s">
        <v>298</v>
      </c>
      <c r="CU3" s="106"/>
      <c r="CV3" s="105" t="s">
        <v>298</v>
      </c>
      <c r="CW3" s="106"/>
      <c r="CX3" s="105" t="s">
        <v>298</v>
      </c>
      <c r="CY3" s="106"/>
      <c r="CZ3" s="105" t="s">
        <v>298</v>
      </c>
      <c r="DA3" s="106"/>
    </row>
    <row r="4" spans="1:105" s="32" customFormat="1" ht="12.1" customHeight="1" thickBot="1" x14ac:dyDescent="0.25">
      <c r="A4" s="110"/>
      <c r="B4" s="116"/>
      <c r="C4" s="119"/>
      <c r="D4" s="113"/>
      <c r="E4" s="24" t="s">
        <v>9</v>
      </c>
      <c r="F4" s="107" t="s">
        <v>145</v>
      </c>
      <c r="G4" s="102"/>
      <c r="H4" s="107" t="s">
        <v>145</v>
      </c>
      <c r="I4" s="102"/>
      <c r="J4" s="107" t="s">
        <v>146</v>
      </c>
      <c r="K4" s="102"/>
      <c r="L4" s="107" t="s">
        <v>145</v>
      </c>
      <c r="M4" s="102"/>
      <c r="N4" s="107" t="s">
        <v>145</v>
      </c>
      <c r="O4" s="102"/>
      <c r="P4" s="107" t="s">
        <v>145</v>
      </c>
      <c r="Q4" s="102"/>
      <c r="R4" s="107" t="s">
        <v>144</v>
      </c>
      <c r="S4" s="102"/>
      <c r="T4" s="107" t="s">
        <v>145</v>
      </c>
      <c r="U4" s="102"/>
      <c r="V4" s="107" t="s">
        <v>145</v>
      </c>
      <c r="W4" s="102"/>
      <c r="X4" s="107" t="s">
        <v>147</v>
      </c>
      <c r="Y4" s="102"/>
      <c r="Z4" s="107" t="s">
        <v>43</v>
      </c>
      <c r="AA4" s="102"/>
      <c r="AB4" s="107" t="s">
        <v>151</v>
      </c>
      <c r="AC4" s="102"/>
      <c r="AD4" s="107" t="s">
        <v>145</v>
      </c>
      <c r="AE4" s="102"/>
      <c r="AF4" s="107" t="s">
        <v>144</v>
      </c>
      <c r="AG4" s="102"/>
      <c r="AH4" s="107" t="s">
        <v>145</v>
      </c>
      <c r="AI4" s="102"/>
      <c r="AJ4" s="107" t="s">
        <v>144</v>
      </c>
      <c r="AK4" s="102"/>
      <c r="AL4" s="107" t="s">
        <v>147</v>
      </c>
      <c r="AM4" s="102"/>
      <c r="AN4" s="107" t="s">
        <v>145</v>
      </c>
      <c r="AO4" s="102"/>
      <c r="AP4" s="107" t="s">
        <v>145</v>
      </c>
      <c r="AQ4" s="102"/>
      <c r="AR4" s="107" t="s">
        <v>145</v>
      </c>
      <c r="AS4" s="102"/>
      <c r="AT4" s="107" t="s">
        <v>145</v>
      </c>
      <c r="AU4" s="102"/>
      <c r="AV4" s="107" t="s">
        <v>145</v>
      </c>
      <c r="AW4" s="102"/>
      <c r="AX4" s="107" t="s">
        <v>144</v>
      </c>
      <c r="AY4" s="102"/>
      <c r="AZ4" s="107" t="s">
        <v>144</v>
      </c>
      <c r="BA4" s="102"/>
      <c r="BB4" s="107" t="s">
        <v>145</v>
      </c>
      <c r="BC4" s="102"/>
      <c r="BD4" s="107" t="s">
        <v>144</v>
      </c>
      <c r="BE4" s="102"/>
      <c r="BF4" s="107" t="s">
        <v>145</v>
      </c>
      <c r="BG4" s="102"/>
      <c r="BH4" s="101" t="s">
        <v>144</v>
      </c>
      <c r="BI4" s="102"/>
      <c r="BJ4" s="101" t="s">
        <v>145</v>
      </c>
      <c r="BK4" s="102"/>
      <c r="BL4" s="101" t="s">
        <v>144</v>
      </c>
      <c r="BM4" s="102"/>
      <c r="BN4" s="101" t="s">
        <v>145</v>
      </c>
      <c r="BO4" s="102"/>
      <c r="BP4" s="101" t="s">
        <v>145</v>
      </c>
      <c r="BQ4" s="102"/>
      <c r="BR4" s="101" t="s">
        <v>145</v>
      </c>
      <c r="BS4" s="102"/>
      <c r="BT4" s="101" t="s">
        <v>145</v>
      </c>
      <c r="BU4" s="102"/>
      <c r="BV4" s="101" t="s">
        <v>145</v>
      </c>
      <c r="BW4" s="102"/>
      <c r="BX4" s="101" t="s">
        <v>144</v>
      </c>
      <c r="BY4" s="102"/>
      <c r="BZ4" s="101" t="s">
        <v>144</v>
      </c>
      <c r="CA4" s="102"/>
      <c r="CB4" s="101" t="s">
        <v>145</v>
      </c>
      <c r="CC4" s="102"/>
      <c r="CD4" s="101" t="s">
        <v>144</v>
      </c>
      <c r="CE4" s="102"/>
      <c r="CF4" s="101" t="s">
        <v>144</v>
      </c>
      <c r="CG4" s="102"/>
      <c r="CH4" s="101" t="s">
        <v>144</v>
      </c>
      <c r="CI4" s="102"/>
      <c r="CJ4" s="101" t="s">
        <v>145</v>
      </c>
      <c r="CK4" s="102"/>
      <c r="CL4" s="101" t="s">
        <v>145</v>
      </c>
      <c r="CM4" s="102"/>
      <c r="CN4" s="101" t="s">
        <v>145</v>
      </c>
      <c r="CO4" s="102"/>
      <c r="CP4" s="101" t="s">
        <v>157</v>
      </c>
      <c r="CQ4" s="102"/>
      <c r="CR4" s="101" t="s">
        <v>145</v>
      </c>
      <c r="CS4" s="102"/>
      <c r="CT4" s="101" t="s">
        <v>145</v>
      </c>
      <c r="CU4" s="102"/>
      <c r="CV4" s="101" t="s">
        <v>145</v>
      </c>
      <c r="CW4" s="102"/>
      <c r="CX4" s="101" t="s">
        <v>145</v>
      </c>
      <c r="CY4" s="102"/>
      <c r="CZ4" s="101" t="s">
        <v>145</v>
      </c>
      <c r="DA4" s="102"/>
    </row>
    <row r="5" spans="1:105" s="26" customFormat="1" ht="12.25" thickTop="1" x14ac:dyDescent="0.2">
      <c r="A5" s="27" t="s">
        <v>231</v>
      </c>
      <c r="B5" s="15" t="s">
        <v>230</v>
      </c>
      <c r="C5" s="15" t="s">
        <v>17</v>
      </c>
      <c r="D5" s="19" t="s">
        <v>18</v>
      </c>
      <c r="E5" s="25">
        <f t="shared" ref="E5:E36" si="0">SUM(G5+I5+K5+M5+O5+Q5+S5+U5+W5+Y5+AA5+AC5+AE5+AG5+AI5+AK5+AM5+AO5+AQ5+AS5+AU5+AW5+AY5+BA5+BC5+BE5+BG5+BI5+BK5+BM5+BO5+BQ5+BS5+BU5+BW5+BY5+CA5+CC5+CE5+CG5,CI5,CK5,CM5,CO5,CQ5,CS5,CU5,CW5,CY5,DA5)</f>
        <v>494</v>
      </c>
      <c r="F5" s="91" t="s">
        <v>145</v>
      </c>
      <c r="G5" s="92">
        <f t="shared" ref="G5:G36" si="1">IF(F5=F$4,G$1,0)</f>
        <v>40</v>
      </c>
      <c r="H5" s="91" t="s">
        <v>144</v>
      </c>
      <c r="I5" s="92">
        <f t="shared" ref="I5:I36" si="2">IF(H5=H$4,I$1,0)</f>
        <v>0</v>
      </c>
      <c r="J5" s="91" t="s">
        <v>145</v>
      </c>
      <c r="K5" s="92">
        <f t="shared" ref="K5:K36" si="3">IF(J5=J$4,K$1,0)</f>
        <v>0</v>
      </c>
      <c r="L5" s="91" t="s">
        <v>144</v>
      </c>
      <c r="M5" s="92">
        <f t="shared" ref="M5:M36" si="4">IF(L5=L$4,M$1,0)</f>
        <v>0</v>
      </c>
      <c r="N5" s="91" t="s">
        <v>145</v>
      </c>
      <c r="O5" s="92">
        <f t="shared" ref="O5:O36" si="5">IF(N5=N$4,O$1,0)</f>
        <v>7</v>
      </c>
      <c r="P5" s="91" t="s">
        <v>145</v>
      </c>
      <c r="Q5" s="92">
        <f t="shared" ref="Q5:Q36" si="6">IF(P5=P$4,Q$1,0)</f>
        <v>10</v>
      </c>
      <c r="R5" s="91" t="s">
        <v>144</v>
      </c>
      <c r="S5" s="92">
        <f t="shared" ref="S5:S36" si="7">IF(R5=R$4,S$1,0)</f>
        <v>15</v>
      </c>
      <c r="T5" s="91" t="s">
        <v>145</v>
      </c>
      <c r="U5" s="92">
        <f t="shared" ref="U5:U36" si="8">IF(T5=T$4,U$1,0)</f>
        <v>15</v>
      </c>
      <c r="V5" s="91" t="s">
        <v>145</v>
      </c>
      <c r="W5" s="92">
        <f t="shared" ref="W5:W36" si="9">IF(V5=V$4,W$1,0)</f>
        <v>7</v>
      </c>
      <c r="X5" s="91" t="s">
        <v>145</v>
      </c>
      <c r="Y5" s="92">
        <f t="shared" ref="Y5:Y36" si="10">IF(X5=X$4,Y$1,0)</f>
        <v>0</v>
      </c>
      <c r="Z5" s="91" t="s">
        <v>153</v>
      </c>
      <c r="AA5" s="92">
        <f t="shared" ref="AA5:AA36" si="11">IF(Z5=Z$4,AA$1,0)</f>
        <v>0</v>
      </c>
      <c r="AB5" s="91" t="s">
        <v>145</v>
      </c>
      <c r="AC5" s="92">
        <f t="shared" ref="AC5:AC36" si="12">IF(AB5=AB$4,AC$1,0)</f>
        <v>0</v>
      </c>
      <c r="AD5" s="91" t="s">
        <v>155</v>
      </c>
      <c r="AE5" s="92">
        <f t="shared" ref="AE5:AE36" si="13">IF(AD5=AD$4,AE$1,0)</f>
        <v>0</v>
      </c>
      <c r="AF5" s="91" t="s">
        <v>144</v>
      </c>
      <c r="AG5" s="92">
        <f t="shared" ref="AG5:AG36" si="14">IF(AF5=AF$4,AG$1,0)</f>
        <v>15</v>
      </c>
      <c r="AH5" s="91" t="s">
        <v>145</v>
      </c>
      <c r="AI5" s="92">
        <f t="shared" ref="AI5:AI36" si="15">IF(AH5=AH$4,AI$1,0)</f>
        <v>15</v>
      </c>
      <c r="AJ5" s="91" t="s">
        <v>146</v>
      </c>
      <c r="AK5" s="92">
        <f t="shared" ref="AK5:AK36" si="16">IF(AJ5=AJ$4,AK$1,0)</f>
        <v>0</v>
      </c>
      <c r="AL5" s="91" t="s">
        <v>148</v>
      </c>
      <c r="AM5" s="92">
        <f t="shared" ref="AM5:AM36" si="17">IF(AL5=AL$4,AM$1,0)</f>
        <v>0</v>
      </c>
      <c r="AN5" s="91" t="s">
        <v>145</v>
      </c>
      <c r="AO5" s="92">
        <f t="shared" ref="AO5:AO36" si="18">IF(AN5=AN$4,AO$1,0)</f>
        <v>12</v>
      </c>
      <c r="AP5" s="91" t="s">
        <v>144</v>
      </c>
      <c r="AQ5" s="92">
        <f t="shared" ref="AQ5:AQ36" si="19">IF(AP5=AP$4,AQ$1,0)</f>
        <v>0</v>
      </c>
      <c r="AR5" s="91" t="s">
        <v>144</v>
      </c>
      <c r="AS5" s="92">
        <f t="shared" ref="AS5:AS36" si="20">IF(AR5=AR$4,AS$1,0)</f>
        <v>0</v>
      </c>
      <c r="AT5" s="91" t="s">
        <v>145</v>
      </c>
      <c r="AU5" s="92">
        <f t="shared" ref="AU5:AU36" si="21">IF(AT5=AT$4,AU$1,0)</f>
        <v>16</v>
      </c>
      <c r="AV5" s="91" t="s">
        <v>145</v>
      </c>
      <c r="AW5" s="92">
        <f t="shared" ref="AW5:AW36" si="22">IF(AV5=AV$4,AW$1,0)</f>
        <v>15</v>
      </c>
      <c r="AX5" s="91" t="s">
        <v>145</v>
      </c>
      <c r="AY5" s="92">
        <f t="shared" ref="AY5:AY36" si="23">IF(AX5=AX$4,AY$1,0)</f>
        <v>0</v>
      </c>
      <c r="AZ5" s="91" t="s">
        <v>144</v>
      </c>
      <c r="BA5" s="92">
        <f t="shared" ref="BA5:BA36" si="24">IF(AZ5=AZ$4,BA$1,0)</f>
        <v>17</v>
      </c>
      <c r="BB5" s="91" t="s">
        <v>145</v>
      </c>
      <c r="BC5" s="92">
        <f t="shared" ref="BC5:BC36" si="25">IF(BB5=BB$4,BC$1,0)</f>
        <v>14</v>
      </c>
      <c r="BD5" s="91" t="s">
        <v>145</v>
      </c>
      <c r="BE5" s="92">
        <f t="shared" ref="BE5:BE36" si="26">IF(BD5=BD$4,BE$1,0)</f>
        <v>0</v>
      </c>
      <c r="BF5" s="91" t="s">
        <v>144</v>
      </c>
      <c r="BG5" s="92">
        <f t="shared" ref="BG5:BG36" si="27">IF(BF5=BF$4,BG$1,0)</f>
        <v>0</v>
      </c>
      <c r="BH5" s="91" t="s">
        <v>144</v>
      </c>
      <c r="BI5" s="92">
        <f t="shared" ref="BI5:BI36" si="28">IF(BH5=BH$4,BI$1,0)</f>
        <v>18</v>
      </c>
      <c r="BJ5" s="91" t="s">
        <v>145</v>
      </c>
      <c r="BK5" s="92">
        <f t="shared" ref="BK5:BK36" si="29">IF(BJ5=BJ$4,BK$1,0)</f>
        <v>15</v>
      </c>
      <c r="BL5" s="91" t="s">
        <v>144</v>
      </c>
      <c r="BM5" s="92">
        <f t="shared" ref="BM5:BM36" si="30">IF(BL5=BL$4,BM$1,0)</f>
        <v>18</v>
      </c>
      <c r="BN5" s="91" t="s">
        <v>145</v>
      </c>
      <c r="BO5" s="92">
        <f t="shared" ref="BO5:BO36" si="31">IF(BN5=BN$4,BO$1,0)</f>
        <v>22</v>
      </c>
      <c r="BP5" s="91" t="s">
        <v>145</v>
      </c>
      <c r="BQ5" s="92">
        <f t="shared" ref="BQ5:BQ36" si="32">IF(BP5=BP$4,BQ$1,0)</f>
        <v>16</v>
      </c>
      <c r="BR5" s="91" t="s">
        <v>145</v>
      </c>
      <c r="BS5" s="92">
        <f t="shared" ref="BS5:BS36" si="33">IF(BR5=BR$4,BS$1,0)</f>
        <v>22</v>
      </c>
      <c r="BT5" s="91" t="s">
        <v>145</v>
      </c>
      <c r="BU5" s="92">
        <f t="shared" ref="BU5:BU36" si="34">IF(BT5=BT$4,BU$1,0)</f>
        <v>16</v>
      </c>
      <c r="BV5" s="91" t="s">
        <v>145</v>
      </c>
      <c r="BW5" s="92">
        <f t="shared" ref="BW5:BW36" si="35">IF(BV5=BV$4,BW$1,0)</f>
        <v>18</v>
      </c>
      <c r="BX5" s="91" t="s">
        <v>144</v>
      </c>
      <c r="BY5" s="92">
        <f t="shared" ref="BY5:BY36" si="36">IF(BX5=BX$4,BY$1,0)</f>
        <v>20</v>
      </c>
      <c r="BZ5" s="91" t="s">
        <v>144</v>
      </c>
      <c r="CA5" s="92">
        <f t="shared" ref="CA5:CA36" si="37">IF(BZ5=BZ$4,CA$1,0)</f>
        <v>20</v>
      </c>
      <c r="CB5" s="91" t="s">
        <v>144</v>
      </c>
      <c r="CC5" s="92">
        <f t="shared" ref="CC5:CC36" si="38">IF(CB5=CB$4,CC$1,0)</f>
        <v>0</v>
      </c>
      <c r="CD5" s="91" t="s">
        <v>144</v>
      </c>
      <c r="CE5" s="92">
        <f t="shared" ref="CE5:CE36" si="39">IF(CD5=CD$4,CE$1,0)</f>
        <v>15</v>
      </c>
      <c r="CF5" s="91" t="s">
        <v>144</v>
      </c>
      <c r="CG5" s="92">
        <f t="shared" ref="CG5:CG36" si="40">IF(CF5=CF$4,CG$1,0)</f>
        <v>20</v>
      </c>
      <c r="CH5" s="91" t="s">
        <v>144</v>
      </c>
      <c r="CI5" s="92">
        <f t="shared" ref="CI5:CI36" si="41">IF(CH5=CH$4,CI$1,0)</f>
        <v>15</v>
      </c>
      <c r="CJ5" s="91" t="s">
        <v>144</v>
      </c>
      <c r="CK5" s="92">
        <f t="shared" ref="CK5:CK36" si="42">IF(CJ5=CJ$4,CK$1,0)</f>
        <v>0</v>
      </c>
      <c r="CL5" s="91" t="s">
        <v>144</v>
      </c>
      <c r="CM5" s="92">
        <f t="shared" ref="CM5:CM36" si="43">IF(CL5=CL$4,CM$1,0)</f>
        <v>0</v>
      </c>
      <c r="CN5" s="91" t="s">
        <v>144</v>
      </c>
      <c r="CO5" s="92">
        <f t="shared" ref="CO5:CO36" si="44">IF(CN5=CN$4,CO$1,0)</f>
        <v>0</v>
      </c>
      <c r="CP5" s="91" t="s">
        <v>146</v>
      </c>
      <c r="CQ5" s="92">
        <f t="shared" ref="CQ5:CQ36" si="45">IF(CP5=CP$4,CQ$1,0)</f>
        <v>0</v>
      </c>
      <c r="CR5" s="91" t="s">
        <v>145</v>
      </c>
      <c r="CS5" s="92">
        <f t="shared" ref="CS5:CS36" si="46">IF(CR5=CR$4,CS$1,0)</f>
        <v>13</v>
      </c>
      <c r="CT5" s="91" t="s">
        <v>145</v>
      </c>
      <c r="CU5" s="92">
        <f t="shared" ref="CU5:CU36" si="47">IF(CT5=CT$4,CU$1,0)</f>
        <v>25</v>
      </c>
      <c r="CV5" s="91" t="s">
        <v>145</v>
      </c>
      <c r="CW5" s="92">
        <f t="shared" ref="CW5:CW36" si="48">IF(CV5=CV$4,CW$1,0)</f>
        <v>15</v>
      </c>
      <c r="CX5" s="91" t="s">
        <v>145</v>
      </c>
      <c r="CY5" s="92">
        <f t="shared" ref="CY5:CY36" si="49">IF(CX5=CX$4,CY$1,0)</f>
        <v>8</v>
      </c>
      <c r="CZ5" s="91" t="s">
        <v>144</v>
      </c>
      <c r="DA5" s="92">
        <f t="shared" ref="DA5:DA36" si="50">IF(CZ5=CZ$4,DA$1,0)</f>
        <v>0</v>
      </c>
    </row>
    <row r="6" spans="1:105" s="26" customFormat="1" x14ac:dyDescent="0.2">
      <c r="A6" s="27" t="s">
        <v>260</v>
      </c>
      <c r="B6" s="15" t="s">
        <v>259</v>
      </c>
      <c r="C6" s="15" t="s">
        <v>17</v>
      </c>
      <c r="D6" s="19" t="s">
        <v>18</v>
      </c>
      <c r="E6" s="25">
        <f t="shared" si="0"/>
        <v>465</v>
      </c>
      <c r="F6" s="91" t="s">
        <v>145</v>
      </c>
      <c r="G6" s="92">
        <f t="shared" si="1"/>
        <v>40</v>
      </c>
      <c r="H6" s="91" t="s">
        <v>145</v>
      </c>
      <c r="I6" s="92">
        <f t="shared" si="2"/>
        <v>30</v>
      </c>
      <c r="J6" s="91" t="s">
        <v>146</v>
      </c>
      <c r="K6" s="92">
        <f t="shared" si="3"/>
        <v>40</v>
      </c>
      <c r="L6" s="91" t="s">
        <v>145</v>
      </c>
      <c r="M6" s="92">
        <f t="shared" si="4"/>
        <v>10</v>
      </c>
      <c r="N6" s="91" t="s">
        <v>144</v>
      </c>
      <c r="O6" s="92">
        <f t="shared" si="5"/>
        <v>0</v>
      </c>
      <c r="P6" s="91" t="s">
        <v>144</v>
      </c>
      <c r="Q6" s="92">
        <f t="shared" si="6"/>
        <v>0</v>
      </c>
      <c r="R6" s="91" t="s">
        <v>145</v>
      </c>
      <c r="S6" s="92">
        <f t="shared" si="7"/>
        <v>0</v>
      </c>
      <c r="T6" s="91" t="s">
        <v>145</v>
      </c>
      <c r="U6" s="92">
        <f t="shared" si="8"/>
        <v>15</v>
      </c>
      <c r="V6" s="91" t="s">
        <v>145</v>
      </c>
      <c r="W6" s="92">
        <f t="shared" si="9"/>
        <v>7</v>
      </c>
      <c r="X6" s="91" t="s">
        <v>146</v>
      </c>
      <c r="Y6" s="92">
        <f t="shared" si="10"/>
        <v>0</v>
      </c>
      <c r="Z6" s="91" t="s">
        <v>155</v>
      </c>
      <c r="AA6" s="92">
        <f t="shared" si="11"/>
        <v>0</v>
      </c>
      <c r="AB6" s="91" t="s">
        <v>146</v>
      </c>
      <c r="AC6" s="92">
        <f t="shared" si="12"/>
        <v>0</v>
      </c>
      <c r="AD6" s="91" t="s">
        <v>43</v>
      </c>
      <c r="AE6" s="92">
        <f t="shared" si="13"/>
        <v>0</v>
      </c>
      <c r="AF6" s="91" t="s">
        <v>146</v>
      </c>
      <c r="AG6" s="92">
        <f t="shared" si="14"/>
        <v>0</v>
      </c>
      <c r="AH6" s="91" t="s">
        <v>144</v>
      </c>
      <c r="AI6" s="92">
        <f t="shared" si="15"/>
        <v>0</v>
      </c>
      <c r="AJ6" s="91" t="s">
        <v>145</v>
      </c>
      <c r="AK6" s="92">
        <f t="shared" si="16"/>
        <v>0</v>
      </c>
      <c r="AL6" s="91" t="s">
        <v>147</v>
      </c>
      <c r="AM6" s="92">
        <f t="shared" si="17"/>
        <v>13</v>
      </c>
      <c r="AN6" s="91" t="s">
        <v>145</v>
      </c>
      <c r="AO6" s="92">
        <f t="shared" si="18"/>
        <v>12</v>
      </c>
      <c r="AP6" s="91" t="s">
        <v>145</v>
      </c>
      <c r="AQ6" s="92">
        <f t="shared" si="19"/>
        <v>18</v>
      </c>
      <c r="AR6" s="91" t="s">
        <v>145</v>
      </c>
      <c r="AS6" s="92">
        <f t="shared" si="20"/>
        <v>13</v>
      </c>
      <c r="AT6" s="91" t="s">
        <v>144</v>
      </c>
      <c r="AU6" s="92">
        <f t="shared" si="21"/>
        <v>0</v>
      </c>
      <c r="AV6" s="91" t="s">
        <v>145</v>
      </c>
      <c r="AW6" s="92">
        <f t="shared" si="22"/>
        <v>15</v>
      </c>
      <c r="AX6" s="91" t="s">
        <v>144</v>
      </c>
      <c r="AY6" s="92">
        <f t="shared" si="23"/>
        <v>14</v>
      </c>
      <c r="AZ6" s="91" t="s">
        <v>145</v>
      </c>
      <c r="BA6" s="92">
        <f t="shared" si="24"/>
        <v>0</v>
      </c>
      <c r="BB6" s="91" t="s">
        <v>144</v>
      </c>
      <c r="BC6" s="92">
        <f t="shared" si="25"/>
        <v>0</v>
      </c>
      <c r="BD6" s="91" t="s">
        <v>145</v>
      </c>
      <c r="BE6" s="92">
        <f t="shared" si="26"/>
        <v>0</v>
      </c>
      <c r="BF6" s="91" t="s">
        <v>145</v>
      </c>
      <c r="BG6" s="92">
        <f t="shared" si="27"/>
        <v>14</v>
      </c>
      <c r="BH6" s="91" t="s">
        <v>144</v>
      </c>
      <c r="BI6" s="92">
        <f t="shared" si="28"/>
        <v>18</v>
      </c>
      <c r="BJ6" s="91" t="s">
        <v>145</v>
      </c>
      <c r="BK6" s="92">
        <f t="shared" si="29"/>
        <v>15</v>
      </c>
      <c r="BL6" s="91" t="s">
        <v>144</v>
      </c>
      <c r="BM6" s="92">
        <f t="shared" si="30"/>
        <v>18</v>
      </c>
      <c r="BN6" s="91" t="s">
        <v>144</v>
      </c>
      <c r="BO6" s="92">
        <f t="shared" si="31"/>
        <v>0</v>
      </c>
      <c r="BP6" s="91" t="s">
        <v>145</v>
      </c>
      <c r="BQ6" s="92">
        <f t="shared" si="32"/>
        <v>16</v>
      </c>
      <c r="BR6" s="91" t="s">
        <v>144</v>
      </c>
      <c r="BS6" s="92">
        <f t="shared" si="33"/>
        <v>0</v>
      </c>
      <c r="BT6" s="91" t="s">
        <v>145</v>
      </c>
      <c r="BU6" s="92">
        <f t="shared" si="34"/>
        <v>16</v>
      </c>
      <c r="BV6" s="91" t="s">
        <v>144</v>
      </c>
      <c r="BW6" s="92">
        <f t="shared" si="35"/>
        <v>0</v>
      </c>
      <c r="BX6" s="91" t="s">
        <v>144</v>
      </c>
      <c r="BY6" s="92">
        <f t="shared" si="36"/>
        <v>20</v>
      </c>
      <c r="BZ6" s="91" t="s">
        <v>144</v>
      </c>
      <c r="CA6" s="92">
        <f t="shared" si="37"/>
        <v>20</v>
      </c>
      <c r="CB6" s="91" t="s">
        <v>144</v>
      </c>
      <c r="CC6" s="92">
        <f t="shared" si="38"/>
        <v>0</v>
      </c>
      <c r="CD6" s="91" t="s">
        <v>144</v>
      </c>
      <c r="CE6" s="92">
        <f t="shared" si="39"/>
        <v>15</v>
      </c>
      <c r="CF6" s="91" t="s">
        <v>144</v>
      </c>
      <c r="CG6" s="92">
        <f t="shared" si="40"/>
        <v>20</v>
      </c>
      <c r="CH6" s="91" t="s">
        <v>145</v>
      </c>
      <c r="CI6" s="92">
        <f t="shared" si="41"/>
        <v>0</v>
      </c>
      <c r="CJ6" s="91" t="s">
        <v>145</v>
      </c>
      <c r="CK6" s="92">
        <f t="shared" si="42"/>
        <v>11</v>
      </c>
      <c r="CL6" s="91" t="s">
        <v>145</v>
      </c>
      <c r="CM6" s="92">
        <f t="shared" si="43"/>
        <v>15</v>
      </c>
      <c r="CN6" s="91" t="s">
        <v>145</v>
      </c>
      <c r="CO6" s="92">
        <f t="shared" si="44"/>
        <v>5</v>
      </c>
      <c r="CP6" s="91" t="s">
        <v>157</v>
      </c>
      <c r="CQ6" s="92">
        <f t="shared" si="45"/>
        <v>10</v>
      </c>
      <c r="CR6" s="91" t="s">
        <v>144</v>
      </c>
      <c r="CS6" s="92">
        <f t="shared" si="46"/>
        <v>0</v>
      </c>
      <c r="CT6" s="91" t="s">
        <v>145</v>
      </c>
      <c r="CU6" s="92">
        <f t="shared" si="47"/>
        <v>25</v>
      </c>
      <c r="CV6" s="91" t="s">
        <v>144</v>
      </c>
      <c r="CW6" s="92">
        <f t="shared" si="48"/>
        <v>0</v>
      </c>
      <c r="CX6" s="91" t="s">
        <v>144</v>
      </c>
      <c r="CY6" s="92">
        <f t="shared" si="49"/>
        <v>0</v>
      </c>
      <c r="CZ6" s="91" t="s">
        <v>144</v>
      </c>
      <c r="DA6" s="92">
        <f t="shared" si="50"/>
        <v>0</v>
      </c>
    </row>
    <row r="7" spans="1:105" s="26" customFormat="1" x14ac:dyDescent="0.2">
      <c r="A7" s="27" t="s">
        <v>245</v>
      </c>
      <c r="B7" s="15" t="s">
        <v>244</v>
      </c>
      <c r="C7" s="15" t="s">
        <v>17</v>
      </c>
      <c r="D7" s="19" t="s">
        <v>18</v>
      </c>
      <c r="E7" s="25">
        <f t="shared" si="0"/>
        <v>451</v>
      </c>
      <c r="F7" s="91" t="s">
        <v>145</v>
      </c>
      <c r="G7" s="92">
        <f t="shared" si="1"/>
        <v>40</v>
      </c>
      <c r="H7" s="91" t="s">
        <v>144</v>
      </c>
      <c r="I7" s="92">
        <f t="shared" si="2"/>
        <v>0</v>
      </c>
      <c r="J7" s="91" t="s">
        <v>144</v>
      </c>
      <c r="K7" s="92">
        <f t="shared" si="3"/>
        <v>0</v>
      </c>
      <c r="L7" s="91" t="s">
        <v>145</v>
      </c>
      <c r="M7" s="92">
        <f t="shared" si="4"/>
        <v>10</v>
      </c>
      <c r="N7" s="91" t="s">
        <v>145</v>
      </c>
      <c r="O7" s="92">
        <f t="shared" si="5"/>
        <v>7</v>
      </c>
      <c r="P7" s="91" t="s">
        <v>144</v>
      </c>
      <c r="Q7" s="92">
        <f t="shared" si="6"/>
        <v>0</v>
      </c>
      <c r="R7" s="91" t="s">
        <v>144</v>
      </c>
      <c r="S7" s="92">
        <f t="shared" si="7"/>
        <v>15</v>
      </c>
      <c r="T7" s="91" t="s">
        <v>145</v>
      </c>
      <c r="U7" s="92">
        <f t="shared" si="8"/>
        <v>15</v>
      </c>
      <c r="V7" s="91" t="s">
        <v>145</v>
      </c>
      <c r="W7" s="92">
        <f t="shared" si="9"/>
        <v>7</v>
      </c>
      <c r="X7" s="91" t="s">
        <v>146</v>
      </c>
      <c r="Y7" s="92">
        <f t="shared" si="10"/>
        <v>0</v>
      </c>
      <c r="Z7" s="91" t="s">
        <v>147</v>
      </c>
      <c r="AA7" s="92">
        <f t="shared" si="11"/>
        <v>0</v>
      </c>
      <c r="AB7" s="91" t="s">
        <v>155</v>
      </c>
      <c r="AC7" s="92">
        <f t="shared" si="12"/>
        <v>0</v>
      </c>
      <c r="AD7" s="91" t="s">
        <v>154</v>
      </c>
      <c r="AE7" s="92">
        <f t="shared" si="13"/>
        <v>0</v>
      </c>
      <c r="AF7" s="91" t="s">
        <v>146</v>
      </c>
      <c r="AG7" s="92">
        <f t="shared" si="14"/>
        <v>0</v>
      </c>
      <c r="AH7" s="91" t="s">
        <v>144</v>
      </c>
      <c r="AI7" s="92">
        <f t="shared" si="15"/>
        <v>0</v>
      </c>
      <c r="AJ7" s="91" t="s">
        <v>146</v>
      </c>
      <c r="AK7" s="92">
        <f t="shared" si="16"/>
        <v>0</v>
      </c>
      <c r="AL7" s="91" t="s">
        <v>147</v>
      </c>
      <c r="AM7" s="92">
        <f t="shared" si="17"/>
        <v>13</v>
      </c>
      <c r="AN7" s="91" t="s">
        <v>145</v>
      </c>
      <c r="AO7" s="92">
        <f t="shared" si="18"/>
        <v>12</v>
      </c>
      <c r="AP7" s="91" t="s">
        <v>144</v>
      </c>
      <c r="AQ7" s="92">
        <f t="shared" si="19"/>
        <v>0</v>
      </c>
      <c r="AR7" s="91" t="s">
        <v>144</v>
      </c>
      <c r="AS7" s="92">
        <f t="shared" si="20"/>
        <v>0</v>
      </c>
      <c r="AT7" s="91" t="s">
        <v>145</v>
      </c>
      <c r="AU7" s="92">
        <f t="shared" si="21"/>
        <v>16</v>
      </c>
      <c r="AV7" s="91" t="s">
        <v>145</v>
      </c>
      <c r="AW7" s="92">
        <f t="shared" si="22"/>
        <v>15</v>
      </c>
      <c r="AX7" s="91" t="s">
        <v>144</v>
      </c>
      <c r="AY7" s="92">
        <f t="shared" si="23"/>
        <v>14</v>
      </c>
      <c r="AZ7" s="91" t="s">
        <v>144</v>
      </c>
      <c r="BA7" s="92">
        <f t="shared" si="24"/>
        <v>17</v>
      </c>
      <c r="BB7" s="91" t="s">
        <v>145</v>
      </c>
      <c r="BC7" s="92">
        <f t="shared" si="25"/>
        <v>14</v>
      </c>
      <c r="BD7" s="91" t="s">
        <v>145</v>
      </c>
      <c r="BE7" s="92">
        <f t="shared" si="26"/>
        <v>0</v>
      </c>
      <c r="BF7" s="91" t="s">
        <v>144</v>
      </c>
      <c r="BG7" s="92">
        <f t="shared" si="27"/>
        <v>0</v>
      </c>
      <c r="BH7" s="91" t="s">
        <v>144</v>
      </c>
      <c r="BI7" s="92">
        <f t="shared" si="28"/>
        <v>18</v>
      </c>
      <c r="BJ7" s="91" t="s">
        <v>145</v>
      </c>
      <c r="BK7" s="92">
        <f t="shared" si="29"/>
        <v>15</v>
      </c>
      <c r="BL7" s="91" t="s">
        <v>144</v>
      </c>
      <c r="BM7" s="92">
        <f t="shared" si="30"/>
        <v>18</v>
      </c>
      <c r="BN7" s="91" t="s">
        <v>144</v>
      </c>
      <c r="BO7" s="92">
        <f t="shared" si="31"/>
        <v>0</v>
      </c>
      <c r="BP7" s="91" t="s">
        <v>144</v>
      </c>
      <c r="BQ7" s="92">
        <f t="shared" si="32"/>
        <v>0</v>
      </c>
      <c r="BR7" s="91" t="s">
        <v>145</v>
      </c>
      <c r="BS7" s="92">
        <f t="shared" si="33"/>
        <v>22</v>
      </c>
      <c r="BT7" s="91" t="s">
        <v>145</v>
      </c>
      <c r="BU7" s="92">
        <f t="shared" si="34"/>
        <v>16</v>
      </c>
      <c r="BV7" s="91" t="s">
        <v>145</v>
      </c>
      <c r="BW7" s="92">
        <f t="shared" si="35"/>
        <v>18</v>
      </c>
      <c r="BX7" s="91" t="s">
        <v>144</v>
      </c>
      <c r="BY7" s="92">
        <f t="shared" si="36"/>
        <v>20</v>
      </c>
      <c r="BZ7" s="91" t="s">
        <v>144</v>
      </c>
      <c r="CA7" s="92">
        <f t="shared" si="37"/>
        <v>20</v>
      </c>
      <c r="CB7" s="91" t="s">
        <v>145</v>
      </c>
      <c r="CC7" s="92">
        <f t="shared" si="38"/>
        <v>13</v>
      </c>
      <c r="CD7" s="91" t="s">
        <v>144</v>
      </c>
      <c r="CE7" s="92">
        <f t="shared" si="39"/>
        <v>15</v>
      </c>
      <c r="CF7" s="91" t="s">
        <v>144</v>
      </c>
      <c r="CG7" s="92">
        <f t="shared" si="40"/>
        <v>20</v>
      </c>
      <c r="CH7" s="91" t="s">
        <v>145</v>
      </c>
      <c r="CI7" s="92">
        <f t="shared" si="41"/>
        <v>0</v>
      </c>
      <c r="CJ7" s="91" t="s">
        <v>144</v>
      </c>
      <c r="CK7" s="92">
        <f t="shared" si="42"/>
        <v>0</v>
      </c>
      <c r="CL7" s="91" t="s">
        <v>145</v>
      </c>
      <c r="CM7" s="92">
        <f t="shared" si="43"/>
        <v>15</v>
      </c>
      <c r="CN7" s="91" t="s">
        <v>144</v>
      </c>
      <c r="CO7" s="92">
        <f t="shared" si="44"/>
        <v>0</v>
      </c>
      <c r="CP7" s="91" t="s">
        <v>157</v>
      </c>
      <c r="CQ7" s="92">
        <f t="shared" si="45"/>
        <v>10</v>
      </c>
      <c r="CR7" s="91" t="s">
        <v>145</v>
      </c>
      <c r="CS7" s="92">
        <f t="shared" si="46"/>
        <v>13</v>
      </c>
      <c r="CT7" s="91" t="s">
        <v>144</v>
      </c>
      <c r="CU7" s="92">
        <f t="shared" si="47"/>
        <v>0</v>
      </c>
      <c r="CV7" s="91" t="s">
        <v>145</v>
      </c>
      <c r="CW7" s="92">
        <f t="shared" si="48"/>
        <v>15</v>
      </c>
      <c r="CX7" s="91" t="s">
        <v>145</v>
      </c>
      <c r="CY7" s="92">
        <f t="shared" si="49"/>
        <v>8</v>
      </c>
      <c r="CZ7" s="91" t="s">
        <v>144</v>
      </c>
      <c r="DA7" s="92">
        <f t="shared" si="50"/>
        <v>0</v>
      </c>
    </row>
    <row r="8" spans="1:105" s="26" customFormat="1" x14ac:dyDescent="0.2">
      <c r="A8" s="27" t="s">
        <v>191</v>
      </c>
      <c r="B8" s="15" t="s">
        <v>192</v>
      </c>
      <c r="C8" s="15" t="s">
        <v>17</v>
      </c>
      <c r="D8" s="19" t="s">
        <v>18</v>
      </c>
      <c r="E8" s="25">
        <f t="shared" si="0"/>
        <v>438</v>
      </c>
      <c r="F8" s="91" t="s">
        <v>144</v>
      </c>
      <c r="G8" s="92">
        <f t="shared" si="1"/>
        <v>0</v>
      </c>
      <c r="H8" s="91" t="s">
        <v>145</v>
      </c>
      <c r="I8" s="92">
        <f t="shared" si="2"/>
        <v>30</v>
      </c>
      <c r="J8" s="91" t="s">
        <v>145</v>
      </c>
      <c r="K8" s="92">
        <f t="shared" si="3"/>
        <v>0</v>
      </c>
      <c r="L8" s="91" t="s">
        <v>145</v>
      </c>
      <c r="M8" s="92">
        <f t="shared" si="4"/>
        <v>10</v>
      </c>
      <c r="N8" s="91" t="s">
        <v>145</v>
      </c>
      <c r="O8" s="92">
        <f t="shared" si="5"/>
        <v>7</v>
      </c>
      <c r="P8" s="91" t="s">
        <v>145</v>
      </c>
      <c r="Q8" s="92">
        <f t="shared" si="6"/>
        <v>10</v>
      </c>
      <c r="R8" s="91" t="s">
        <v>144</v>
      </c>
      <c r="S8" s="92">
        <f t="shared" si="7"/>
        <v>15</v>
      </c>
      <c r="T8" s="91" t="s">
        <v>144</v>
      </c>
      <c r="U8" s="92">
        <f t="shared" si="8"/>
        <v>0</v>
      </c>
      <c r="V8" s="91" t="s">
        <v>145</v>
      </c>
      <c r="W8" s="92">
        <f t="shared" si="9"/>
        <v>7</v>
      </c>
      <c r="X8" s="91" t="s">
        <v>145</v>
      </c>
      <c r="Y8" s="92">
        <f t="shared" si="10"/>
        <v>0</v>
      </c>
      <c r="Z8" s="91" t="s">
        <v>157</v>
      </c>
      <c r="AA8" s="92">
        <f t="shared" si="11"/>
        <v>0</v>
      </c>
      <c r="AB8" s="91" t="s">
        <v>146</v>
      </c>
      <c r="AC8" s="92">
        <f t="shared" si="12"/>
        <v>0</v>
      </c>
      <c r="AD8" s="91" t="s">
        <v>145</v>
      </c>
      <c r="AE8" s="92">
        <f t="shared" si="13"/>
        <v>10</v>
      </c>
      <c r="AF8" s="91" t="s">
        <v>145</v>
      </c>
      <c r="AG8" s="92">
        <f t="shared" si="14"/>
        <v>0</v>
      </c>
      <c r="AH8" s="91" t="s">
        <v>144</v>
      </c>
      <c r="AI8" s="92">
        <f t="shared" si="15"/>
        <v>0</v>
      </c>
      <c r="AJ8" s="91" t="s">
        <v>144</v>
      </c>
      <c r="AK8" s="92">
        <f t="shared" si="16"/>
        <v>15</v>
      </c>
      <c r="AL8" s="91" t="s">
        <v>146</v>
      </c>
      <c r="AM8" s="92">
        <f t="shared" si="17"/>
        <v>0</v>
      </c>
      <c r="AN8" s="91" t="s">
        <v>145</v>
      </c>
      <c r="AO8" s="92">
        <f t="shared" si="18"/>
        <v>12</v>
      </c>
      <c r="AP8" s="91" t="s">
        <v>145</v>
      </c>
      <c r="AQ8" s="92">
        <f t="shared" si="19"/>
        <v>18</v>
      </c>
      <c r="AR8" s="91" t="s">
        <v>144</v>
      </c>
      <c r="AS8" s="92">
        <f t="shared" si="20"/>
        <v>0</v>
      </c>
      <c r="AT8" s="91" t="s">
        <v>145</v>
      </c>
      <c r="AU8" s="92">
        <f t="shared" si="21"/>
        <v>16</v>
      </c>
      <c r="AV8" s="91" t="s">
        <v>145</v>
      </c>
      <c r="AW8" s="92">
        <f t="shared" si="22"/>
        <v>15</v>
      </c>
      <c r="AX8" s="91" t="s">
        <v>145</v>
      </c>
      <c r="AY8" s="92">
        <f t="shared" si="23"/>
        <v>0</v>
      </c>
      <c r="AZ8" s="91" t="s">
        <v>145</v>
      </c>
      <c r="BA8" s="92">
        <f t="shared" si="24"/>
        <v>0</v>
      </c>
      <c r="BB8" s="91" t="s">
        <v>144</v>
      </c>
      <c r="BC8" s="92">
        <f t="shared" si="25"/>
        <v>0</v>
      </c>
      <c r="BD8" s="91" t="s">
        <v>145</v>
      </c>
      <c r="BE8" s="92">
        <f t="shared" si="26"/>
        <v>0</v>
      </c>
      <c r="BF8" s="91" t="s">
        <v>144</v>
      </c>
      <c r="BG8" s="92">
        <f t="shared" si="27"/>
        <v>0</v>
      </c>
      <c r="BH8" s="91" t="s">
        <v>144</v>
      </c>
      <c r="BI8" s="92">
        <f t="shared" si="28"/>
        <v>18</v>
      </c>
      <c r="BJ8" s="91" t="s">
        <v>145</v>
      </c>
      <c r="BK8" s="92">
        <f t="shared" si="29"/>
        <v>15</v>
      </c>
      <c r="BL8" s="91" t="s">
        <v>144</v>
      </c>
      <c r="BM8" s="92">
        <f t="shared" si="30"/>
        <v>18</v>
      </c>
      <c r="BN8" s="91" t="s">
        <v>145</v>
      </c>
      <c r="BO8" s="92">
        <f t="shared" si="31"/>
        <v>22</v>
      </c>
      <c r="BP8" s="91" t="s">
        <v>145</v>
      </c>
      <c r="BQ8" s="92">
        <f t="shared" si="32"/>
        <v>16</v>
      </c>
      <c r="BR8" s="91" t="s">
        <v>144</v>
      </c>
      <c r="BS8" s="92">
        <f t="shared" si="33"/>
        <v>0</v>
      </c>
      <c r="BT8" s="91" t="s">
        <v>145</v>
      </c>
      <c r="BU8" s="92">
        <f t="shared" si="34"/>
        <v>16</v>
      </c>
      <c r="BV8" s="91" t="s">
        <v>145</v>
      </c>
      <c r="BW8" s="92">
        <f t="shared" si="35"/>
        <v>18</v>
      </c>
      <c r="BX8" s="91" t="s">
        <v>144</v>
      </c>
      <c r="BY8" s="92">
        <f t="shared" si="36"/>
        <v>20</v>
      </c>
      <c r="BZ8" s="91" t="s">
        <v>144</v>
      </c>
      <c r="CA8" s="92">
        <f t="shared" si="37"/>
        <v>20</v>
      </c>
      <c r="CB8" s="91" t="s">
        <v>144</v>
      </c>
      <c r="CC8" s="92">
        <f t="shared" si="38"/>
        <v>0</v>
      </c>
      <c r="CD8" s="91" t="s">
        <v>145</v>
      </c>
      <c r="CE8" s="92">
        <f t="shared" si="39"/>
        <v>0</v>
      </c>
      <c r="CF8" s="91" t="s">
        <v>144</v>
      </c>
      <c r="CG8" s="92">
        <f t="shared" si="40"/>
        <v>20</v>
      </c>
      <c r="CH8" s="91" t="s">
        <v>144</v>
      </c>
      <c r="CI8" s="92">
        <f t="shared" si="41"/>
        <v>15</v>
      </c>
      <c r="CJ8" s="91" t="s">
        <v>144</v>
      </c>
      <c r="CK8" s="92">
        <f t="shared" si="42"/>
        <v>0</v>
      </c>
      <c r="CL8" s="91" t="s">
        <v>145</v>
      </c>
      <c r="CM8" s="92">
        <f t="shared" si="43"/>
        <v>15</v>
      </c>
      <c r="CN8" s="91" t="s">
        <v>145</v>
      </c>
      <c r="CO8" s="92">
        <f t="shared" si="44"/>
        <v>5</v>
      </c>
      <c r="CP8" s="91" t="s">
        <v>145</v>
      </c>
      <c r="CQ8" s="92">
        <f t="shared" si="45"/>
        <v>0</v>
      </c>
      <c r="CR8" s="91" t="s">
        <v>145</v>
      </c>
      <c r="CS8" s="92">
        <f t="shared" si="46"/>
        <v>13</v>
      </c>
      <c r="CT8" s="91" t="s">
        <v>144</v>
      </c>
      <c r="CU8" s="92">
        <f t="shared" si="47"/>
        <v>0</v>
      </c>
      <c r="CV8" s="91" t="s">
        <v>145</v>
      </c>
      <c r="CW8" s="92">
        <f t="shared" si="48"/>
        <v>15</v>
      </c>
      <c r="CX8" s="91" t="s">
        <v>145</v>
      </c>
      <c r="CY8" s="92">
        <f t="shared" si="49"/>
        <v>8</v>
      </c>
      <c r="CZ8" s="91" t="s">
        <v>145</v>
      </c>
      <c r="DA8" s="92">
        <f t="shared" si="50"/>
        <v>19</v>
      </c>
    </row>
    <row r="9" spans="1:105" s="26" customFormat="1" x14ac:dyDescent="0.2">
      <c r="A9" s="27" t="s">
        <v>27</v>
      </c>
      <c r="B9" s="15" t="s">
        <v>264</v>
      </c>
      <c r="C9" s="15" t="s">
        <v>17</v>
      </c>
      <c r="D9" s="19" t="s">
        <v>18</v>
      </c>
      <c r="E9" s="25">
        <f t="shared" si="0"/>
        <v>438</v>
      </c>
      <c r="F9" s="91" t="s">
        <v>145</v>
      </c>
      <c r="G9" s="92">
        <f t="shared" si="1"/>
        <v>40</v>
      </c>
      <c r="H9" s="91" t="s">
        <v>144</v>
      </c>
      <c r="I9" s="92">
        <f t="shared" si="2"/>
        <v>0</v>
      </c>
      <c r="J9" s="91" t="s">
        <v>146</v>
      </c>
      <c r="K9" s="92">
        <f t="shared" si="3"/>
        <v>40</v>
      </c>
      <c r="L9" s="91" t="s">
        <v>145</v>
      </c>
      <c r="M9" s="92">
        <f t="shared" si="4"/>
        <v>10</v>
      </c>
      <c r="N9" s="91" t="s">
        <v>145</v>
      </c>
      <c r="O9" s="92">
        <f t="shared" si="5"/>
        <v>7</v>
      </c>
      <c r="P9" s="91" t="s">
        <v>145</v>
      </c>
      <c r="Q9" s="92">
        <f t="shared" si="6"/>
        <v>10</v>
      </c>
      <c r="R9" s="91" t="s">
        <v>144</v>
      </c>
      <c r="S9" s="92">
        <f t="shared" si="7"/>
        <v>15</v>
      </c>
      <c r="T9" s="91" t="s">
        <v>145</v>
      </c>
      <c r="U9" s="92">
        <f t="shared" si="8"/>
        <v>15</v>
      </c>
      <c r="V9" s="91" t="s">
        <v>145</v>
      </c>
      <c r="W9" s="92">
        <f t="shared" si="9"/>
        <v>7</v>
      </c>
      <c r="X9" s="91" t="s">
        <v>145</v>
      </c>
      <c r="Y9" s="92">
        <f t="shared" si="10"/>
        <v>0</v>
      </c>
      <c r="Z9" s="91" t="s">
        <v>155</v>
      </c>
      <c r="AA9" s="92">
        <f t="shared" si="11"/>
        <v>0</v>
      </c>
      <c r="AB9" s="91" t="s">
        <v>155</v>
      </c>
      <c r="AC9" s="92">
        <f t="shared" si="12"/>
        <v>0</v>
      </c>
      <c r="AD9" s="91" t="s">
        <v>155</v>
      </c>
      <c r="AE9" s="92">
        <f t="shared" si="13"/>
        <v>0</v>
      </c>
      <c r="AF9" s="91" t="s">
        <v>144</v>
      </c>
      <c r="AG9" s="92">
        <f t="shared" si="14"/>
        <v>15</v>
      </c>
      <c r="AH9" s="91" t="s">
        <v>144</v>
      </c>
      <c r="AI9" s="92">
        <f t="shared" si="15"/>
        <v>0</v>
      </c>
      <c r="AJ9" s="91" t="s">
        <v>144</v>
      </c>
      <c r="AK9" s="92">
        <f t="shared" si="16"/>
        <v>15</v>
      </c>
      <c r="AL9" s="91" t="s">
        <v>145</v>
      </c>
      <c r="AM9" s="92">
        <f t="shared" si="17"/>
        <v>0</v>
      </c>
      <c r="AN9" s="91" t="s">
        <v>145</v>
      </c>
      <c r="AO9" s="92">
        <f t="shared" si="18"/>
        <v>12</v>
      </c>
      <c r="AP9" s="91" t="s">
        <v>144</v>
      </c>
      <c r="AQ9" s="92">
        <f t="shared" si="19"/>
        <v>0</v>
      </c>
      <c r="AR9" s="91" t="s">
        <v>145</v>
      </c>
      <c r="AS9" s="92">
        <f t="shared" si="20"/>
        <v>13</v>
      </c>
      <c r="AT9" s="91" t="s">
        <v>144</v>
      </c>
      <c r="AU9" s="92">
        <f t="shared" si="21"/>
        <v>0</v>
      </c>
      <c r="AV9" s="91" t="s">
        <v>145</v>
      </c>
      <c r="AW9" s="92">
        <f t="shared" si="22"/>
        <v>15</v>
      </c>
      <c r="AX9" s="91" t="s">
        <v>144</v>
      </c>
      <c r="AY9" s="92">
        <f t="shared" si="23"/>
        <v>14</v>
      </c>
      <c r="AZ9" s="91" t="s">
        <v>145</v>
      </c>
      <c r="BA9" s="92">
        <f t="shared" si="24"/>
        <v>0</v>
      </c>
      <c r="BB9" s="91" t="s">
        <v>144</v>
      </c>
      <c r="BC9" s="92">
        <f t="shared" si="25"/>
        <v>0</v>
      </c>
      <c r="BD9" s="91" t="s">
        <v>145</v>
      </c>
      <c r="BE9" s="92">
        <f t="shared" si="26"/>
        <v>0</v>
      </c>
      <c r="BF9" s="91" t="s">
        <v>144</v>
      </c>
      <c r="BG9" s="92">
        <f t="shared" si="27"/>
        <v>0</v>
      </c>
      <c r="BH9" s="91" t="s">
        <v>144</v>
      </c>
      <c r="BI9" s="92">
        <f t="shared" si="28"/>
        <v>18</v>
      </c>
      <c r="BJ9" s="91" t="s">
        <v>145</v>
      </c>
      <c r="BK9" s="92">
        <f t="shared" si="29"/>
        <v>15</v>
      </c>
      <c r="BL9" s="91" t="s">
        <v>145</v>
      </c>
      <c r="BM9" s="92">
        <f t="shared" si="30"/>
        <v>0</v>
      </c>
      <c r="BN9" s="91" t="s">
        <v>144</v>
      </c>
      <c r="BO9" s="92">
        <f t="shared" si="31"/>
        <v>0</v>
      </c>
      <c r="BP9" s="91" t="s">
        <v>145</v>
      </c>
      <c r="BQ9" s="92">
        <f t="shared" si="32"/>
        <v>16</v>
      </c>
      <c r="BR9" s="91" t="s">
        <v>144</v>
      </c>
      <c r="BS9" s="92">
        <f t="shared" si="33"/>
        <v>0</v>
      </c>
      <c r="BT9" s="91" t="s">
        <v>145</v>
      </c>
      <c r="BU9" s="92">
        <f t="shared" si="34"/>
        <v>16</v>
      </c>
      <c r="BV9" s="91" t="s">
        <v>144</v>
      </c>
      <c r="BW9" s="92">
        <f t="shared" si="35"/>
        <v>0</v>
      </c>
      <c r="BX9" s="91" t="s">
        <v>145</v>
      </c>
      <c r="BY9" s="92">
        <f t="shared" si="36"/>
        <v>0</v>
      </c>
      <c r="BZ9" s="91" t="s">
        <v>144</v>
      </c>
      <c r="CA9" s="92">
        <f t="shared" si="37"/>
        <v>20</v>
      </c>
      <c r="CB9" s="91" t="s">
        <v>145</v>
      </c>
      <c r="CC9" s="92">
        <f t="shared" si="38"/>
        <v>13</v>
      </c>
      <c r="CD9" s="91" t="s">
        <v>145</v>
      </c>
      <c r="CE9" s="92">
        <f t="shared" si="39"/>
        <v>0</v>
      </c>
      <c r="CF9" s="91" t="s">
        <v>144</v>
      </c>
      <c r="CG9" s="92">
        <f t="shared" si="40"/>
        <v>20</v>
      </c>
      <c r="CH9" s="91" t="s">
        <v>144</v>
      </c>
      <c r="CI9" s="92">
        <f t="shared" si="41"/>
        <v>15</v>
      </c>
      <c r="CJ9" s="91" t="s">
        <v>145</v>
      </c>
      <c r="CK9" s="92">
        <f t="shared" si="42"/>
        <v>11</v>
      </c>
      <c r="CL9" s="91" t="s">
        <v>145</v>
      </c>
      <c r="CM9" s="92">
        <f t="shared" si="43"/>
        <v>15</v>
      </c>
      <c r="CN9" s="91" t="s">
        <v>145</v>
      </c>
      <c r="CO9" s="92">
        <f t="shared" si="44"/>
        <v>5</v>
      </c>
      <c r="CP9" s="91" t="s">
        <v>157</v>
      </c>
      <c r="CQ9" s="92">
        <f t="shared" si="45"/>
        <v>10</v>
      </c>
      <c r="CR9" s="91" t="s">
        <v>145</v>
      </c>
      <c r="CS9" s="92">
        <f t="shared" si="46"/>
        <v>13</v>
      </c>
      <c r="CT9" s="91" t="s">
        <v>144</v>
      </c>
      <c r="CU9" s="92">
        <f t="shared" si="47"/>
        <v>0</v>
      </c>
      <c r="CV9" s="91" t="s">
        <v>145</v>
      </c>
      <c r="CW9" s="92">
        <f t="shared" si="48"/>
        <v>15</v>
      </c>
      <c r="CX9" s="91" t="s">
        <v>145</v>
      </c>
      <c r="CY9" s="92">
        <f t="shared" si="49"/>
        <v>8</v>
      </c>
      <c r="CZ9" s="91" t="s">
        <v>144</v>
      </c>
      <c r="DA9" s="92">
        <f t="shared" si="50"/>
        <v>0</v>
      </c>
    </row>
    <row r="10" spans="1:105" s="26" customFormat="1" x14ac:dyDescent="0.2">
      <c r="A10" s="27" t="s">
        <v>181</v>
      </c>
      <c r="B10" s="15" t="s">
        <v>180</v>
      </c>
      <c r="C10" s="15" t="s">
        <v>17</v>
      </c>
      <c r="D10" s="19" t="s">
        <v>18</v>
      </c>
      <c r="E10" s="25">
        <f t="shared" si="0"/>
        <v>430</v>
      </c>
      <c r="F10" s="91" t="s">
        <v>144</v>
      </c>
      <c r="G10" s="92">
        <f t="shared" si="1"/>
        <v>0</v>
      </c>
      <c r="H10" s="91" t="s">
        <v>145</v>
      </c>
      <c r="I10" s="92">
        <f t="shared" si="2"/>
        <v>30</v>
      </c>
      <c r="J10" s="91" t="s">
        <v>144</v>
      </c>
      <c r="K10" s="92">
        <f t="shared" si="3"/>
        <v>0</v>
      </c>
      <c r="L10" s="91" t="s">
        <v>145</v>
      </c>
      <c r="M10" s="92">
        <f t="shared" si="4"/>
        <v>10</v>
      </c>
      <c r="N10" s="91" t="s">
        <v>145</v>
      </c>
      <c r="O10" s="92">
        <f t="shared" si="5"/>
        <v>7</v>
      </c>
      <c r="P10" s="91" t="s">
        <v>145</v>
      </c>
      <c r="Q10" s="92">
        <f t="shared" si="6"/>
        <v>10</v>
      </c>
      <c r="R10" s="91" t="s">
        <v>144</v>
      </c>
      <c r="S10" s="92">
        <f t="shared" si="7"/>
        <v>15</v>
      </c>
      <c r="T10" s="91" t="s">
        <v>144</v>
      </c>
      <c r="U10" s="92">
        <f t="shared" si="8"/>
        <v>0</v>
      </c>
      <c r="V10" s="91" t="s">
        <v>145</v>
      </c>
      <c r="W10" s="92">
        <f t="shared" si="9"/>
        <v>7</v>
      </c>
      <c r="X10" s="91" t="s">
        <v>147</v>
      </c>
      <c r="Y10" s="92">
        <f t="shared" si="10"/>
        <v>5</v>
      </c>
      <c r="Z10" s="91" t="s">
        <v>145</v>
      </c>
      <c r="AA10" s="92">
        <f t="shared" si="11"/>
        <v>0</v>
      </c>
      <c r="AB10" s="91" t="s">
        <v>155</v>
      </c>
      <c r="AC10" s="92">
        <f t="shared" si="12"/>
        <v>0</v>
      </c>
      <c r="AD10" s="91" t="s">
        <v>145</v>
      </c>
      <c r="AE10" s="92">
        <f t="shared" si="13"/>
        <v>10</v>
      </c>
      <c r="AF10" s="91" t="s">
        <v>145</v>
      </c>
      <c r="AG10" s="92">
        <f t="shared" si="14"/>
        <v>0</v>
      </c>
      <c r="AH10" s="91" t="s">
        <v>146</v>
      </c>
      <c r="AI10" s="92">
        <f t="shared" si="15"/>
        <v>0</v>
      </c>
      <c r="AJ10" s="91" t="s">
        <v>146</v>
      </c>
      <c r="AK10" s="92">
        <f t="shared" si="16"/>
        <v>0</v>
      </c>
      <c r="AL10" s="91" t="s">
        <v>145</v>
      </c>
      <c r="AM10" s="92">
        <f t="shared" si="17"/>
        <v>0</v>
      </c>
      <c r="AN10" s="91" t="s">
        <v>145</v>
      </c>
      <c r="AO10" s="92">
        <f t="shared" si="18"/>
        <v>12</v>
      </c>
      <c r="AP10" s="91" t="s">
        <v>145</v>
      </c>
      <c r="AQ10" s="92">
        <f t="shared" si="19"/>
        <v>18</v>
      </c>
      <c r="AR10" s="91" t="s">
        <v>145</v>
      </c>
      <c r="AS10" s="92">
        <f t="shared" si="20"/>
        <v>13</v>
      </c>
      <c r="AT10" s="91" t="s">
        <v>144</v>
      </c>
      <c r="AU10" s="92">
        <f t="shared" si="21"/>
        <v>0</v>
      </c>
      <c r="AV10" s="91" t="s">
        <v>145</v>
      </c>
      <c r="AW10" s="92">
        <f t="shared" si="22"/>
        <v>15</v>
      </c>
      <c r="AX10" s="91" t="s">
        <v>144</v>
      </c>
      <c r="AY10" s="92">
        <f t="shared" si="23"/>
        <v>14</v>
      </c>
      <c r="AZ10" s="91" t="s">
        <v>145</v>
      </c>
      <c r="BA10" s="92">
        <f t="shared" si="24"/>
        <v>0</v>
      </c>
      <c r="BB10" s="91" t="s">
        <v>145</v>
      </c>
      <c r="BC10" s="92">
        <f t="shared" si="25"/>
        <v>14</v>
      </c>
      <c r="BD10" s="91" t="s">
        <v>145</v>
      </c>
      <c r="BE10" s="92">
        <f t="shared" si="26"/>
        <v>0</v>
      </c>
      <c r="BF10" s="91" t="s">
        <v>144</v>
      </c>
      <c r="BG10" s="92">
        <f t="shared" si="27"/>
        <v>0</v>
      </c>
      <c r="BH10" s="91" t="s">
        <v>145</v>
      </c>
      <c r="BI10" s="92">
        <f t="shared" si="28"/>
        <v>0</v>
      </c>
      <c r="BJ10" s="91" t="s">
        <v>145</v>
      </c>
      <c r="BK10" s="92">
        <f t="shared" si="29"/>
        <v>15</v>
      </c>
      <c r="BL10" s="91" t="s">
        <v>144</v>
      </c>
      <c r="BM10" s="92">
        <f t="shared" si="30"/>
        <v>18</v>
      </c>
      <c r="BN10" s="91" t="s">
        <v>145</v>
      </c>
      <c r="BO10" s="92">
        <f t="shared" si="31"/>
        <v>22</v>
      </c>
      <c r="BP10" s="91" t="s">
        <v>145</v>
      </c>
      <c r="BQ10" s="92">
        <f t="shared" si="32"/>
        <v>16</v>
      </c>
      <c r="BR10" s="91" t="s">
        <v>145</v>
      </c>
      <c r="BS10" s="92">
        <f t="shared" si="33"/>
        <v>22</v>
      </c>
      <c r="BT10" s="91" t="s">
        <v>145</v>
      </c>
      <c r="BU10" s="92">
        <f t="shared" si="34"/>
        <v>16</v>
      </c>
      <c r="BV10" s="91" t="s">
        <v>144</v>
      </c>
      <c r="BW10" s="92">
        <f t="shared" si="35"/>
        <v>0</v>
      </c>
      <c r="BX10" s="91" t="s">
        <v>145</v>
      </c>
      <c r="BY10" s="92">
        <f t="shared" si="36"/>
        <v>0</v>
      </c>
      <c r="BZ10" s="91" t="s">
        <v>144</v>
      </c>
      <c r="CA10" s="92">
        <f t="shared" si="37"/>
        <v>20</v>
      </c>
      <c r="CB10" s="91" t="s">
        <v>144</v>
      </c>
      <c r="CC10" s="92">
        <f t="shared" si="38"/>
        <v>0</v>
      </c>
      <c r="CD10" s="91" t="s">
        <v>145</v>
      </c>
      <c r="CE10" s="92">
        <f t="shared" si="39"/>
        <v>0</v>
      </c>
      <c r="CF10" s="91" t="s">
        <v>144</v>
      </c>
      <c r="CG10" s="92">
        <f t="shared" si="40"/>
        <v>20</v>
      </c>
      <c r="CH10" s="91" t="s">
        <v>144</v>
      </c>
      <c r="CI10" s="92">
        <f t="shared" si="41"/>
        <v>15</v>
      </c>
      <c r="CJ10" s="91" t="s">
        <v>145</v>
      </c>
      <c r="CK10" s="92">
        <f t="shared" si="42"/>
        <v>11</v>
      </c>
      <c r="CL10" s="91" t="s">
        <v>145</v>
      </c>
      <c r="CM10" s="92">
        <f t="shared" si="43"/>
        <v>15</v>
      </c>
      <c r="CN10" s="91" t="s">
        <v>145</v>
      </c>
      <c r="CO10" s="92">
        <f t="shared" si="44"/>
        <v>5</v>
      </c>
      <c r="CP10" s="91" t="s">
        <v>146</v>
      </c>
      <c r="CQ10" s="92">
        <f t="shared" si="45"/>
        <v>0</v>
      </c>
      <c r="CR10" s="91" t="s">
        <v>145</v>
      </c>
      <c r="CS10" s="92">
        <f t="shared" si="46"/>
        <v>13</v>
      </c>
      <c r="CT10" s="91" t="s">
        <v>144</v>
      </c>
      <c r="CU10" s="92">
        <f t="shared" si="47"/>
        <v>0</v>
      </c>
      <c r="CV10" s="91" t="s">
        <v>145</v>
      </c>
      <c r="CW10" s="92">
        <f t="shared" si="48"/>
        <v>15</v>
      </c>
      <c r="CX10" s="91" t="s">
        <v>145</v>
      </c>
      <c r="CY10" s="92">
        <f t="shared" si="49"/>
        <v>8</v>
      </c>
      <c r="CZ10" s="91" t="s">
        <v>145</v>
      </c>
      <c r="DA10" s="92">
        <f t="shared" si="50"/>
        <v>19</v>
      </c>
    </row>
    <row r="11" spans="1:105" s="26" customFormat="1" x14ac:dyDescent="0.2">
      <c r="A11" s="27" t="s">
        <v>200</v>
      </c>
      <c r="B11" s="15" t="s">
        <v>199</v>
      </c>
      <c r="C11" s="15" t="s">
        <v>17</v>
      </c>
      <c r="D11" s="19" t="s">
        <v>18</v>
      </c>
      <c r="E11" s="25">
        <f t="shared" si="0"/>
        <v>424</v>
      </c>
      <c r="F11" s="91" t="s">
        <v>145</v>
      </c>
      <c r="G11" s="92">
        <f t="shared" si="1"/>
        <v>40</v>
      </c>
      <c r="H11" s="91" t="s">
        <v>144</v>
      </c>
      <c r="I11" s="92">
        <f t="shared" si="2"/>
        <v>0</v>
      </c>
      <c r="J11" s="91" t="s">
        <v>144</v>
      </c>
      <c r="K11" s="92">
        <f t="shared" si="3"/>
        <v>0</v>
      </c>
      <c r="L11" s="91" t="s">
        <v>144</v>
      </c>
      <c r="M11" s="92">
        <f t="shared" si="4"/>
        <v>0</v>
      </c>
      <c r="N11" s="91" t="s">
        <v>145</v>
      </c>
      <c r="O11" s="92">
        <f t="shared" si="5"/>
        <v>7</v>
      </c>
      <c r="P11" s="91" t="s">
        <v>145</v>
      </c>
      <c r="Q11" s="92">
        <f t="shared" si="6"/>
        <v>10</v>
      </c>
      <c r="R11" s="91" t="s">
        <v>144</v>
      </c>
      <c r="S11" s="92">
        <f t="shared" si="7"/>
        <v>15</v>
      </c>
      <c r="T11" s="91" t="s">
        <v>144</v>
      </c>
      <c r="U11" s="92">
        <f t="shared" si="8"/>
        <v>0</v>
      </c>
      <c r="V11" s="91" t="s">
        <v>145</v>
      </c>
      <c r="W11" s="92">
        <f t="shared" si="9"/>
        <v>7</v>
      </c>
      <c r="X11" s="91" t="s">
        <v>144</v>
      </c>
      <c r="Y11" s="92">
        <f t="shared" si="10"/>
        <v>0</v>
      </c>
      <c r="Z11" s="91" t="s">
        <v>155</v>
      </c>
      <c r="AA11" s="92">
        <f t="shared" si="11"/>
        <v>0</v>
      </c>
      <c r="AB11" s="91" t="s">
        <v>147</v>
      </c>
      <c r="AC11" s="92">
        <f t="shared" si="12"/>
        <v>0</v>
      </c>
      <c r="AD11" s="91" t="s">
        <v>145</v>
      </c>
      <c r="AE11" s="92">
        <f t="shared" si="13"/>
        <v>10</v>
      </c>
      <c r="AF11" s="91" t="s">
        <v>144</v>
      </c>
      <c r="AG11" s="92">
        <f t="shared" si="14"/>
        <v>15</v>
      </c>
      <c r="AH11" s="91" t="s">
        <v>146</v>
      </c>
      <c r="AI11" s="92">
        <f t="shared" si="15"/>
        <v>0</v>
      </c>
      <c r="AJ11" s="91" t="s">
        <v>145</v>
      </c>
      <c r="AK11" s="92">
        <f t="shared" si="16"/>
        <v>0</v>
      </c>
      <c r="AL11" s="91" t="s">
        <v>147</v>
      </c>
      <c r="AM11" s="92">
        <f t="shared" si="17"/>
        <v>13</v>
      </c>
      <c r="AN11" s="91" t="s">
        <v>145</v>
      </c>
      <c r="AO11" s="92">
        <f t="shared" si="18"/>
        <v>12</v>
      </c>
      <c r="AP11" s="91" t="s">
        <v>144</v>
      </c>
      <c r="AQ11" s="92">
        <f t="shared" si="19"/>
        <v>0</v>
      </c>
      <c r="AR11" s="91" t="s">
        <v>144</v>
      </c>
      <c r="AS11" s="92">
        <f t="shared" si="20"/>
        <v>0</v>
      </c>
      <c r="AT11" s="91" t="s">
        <v>145</v>
      </c>
      <c r="AU11" s="92">
        <f t="shared" si="21"/>
        <v>16</v>
      </c>
      <c r="AV11" s="91" t="s">
        <v>144</v>
      </c>
      <c r="AW11" s="92">
        <f t="shared" si="22"/>
        <v>0</v>
      </c>
      <c r="AX11" s="91" t="s">
        <v>145</v>
      </c>
      <c r="AY11" s="92">
        <f t="shared" si="23"/>
        <v>0</v>
      </c>
      <c r="AZ11" s="91" t="s">
        <v>145</v>
      </c>
      <c r="BA11" s="92">
        <f t="shared" si="24"/>
        <v>0</v>
      </c>
      <c r="BB11" s="91" t="s">
        <v>145</v>
      </c>
      <c r="BC11" s="92">
        <f t="shared" si="25"/>
        <v>14</v>
      </c>
      <c r="BD11" s="91" t="s">
        <v>145</v>
      </c>
      <c r="BE11" s="92">
        <f t="shared" si="26"/>
        <v>0</v>
      </c>
      <c r="BF11" s="91" t="s">
        <v>144</v>
      </c>
      <c r="BG11" s="92">
        <f t="shared" si="27"/>
        <v>0</v>
      </c>
      <c r="BH11" s="91" t="s">
        <v>144</v>
      </c>
      <c r="BI11" s="92">
        <f t="shared" si="28"/>
        <v>18</v>
      </c>
      <c r="BJ11" s="91" t="s">
        <v>145</v>
      </c>
      <c r="BK11" s="92">
        <f t="shared" si="29"/>
        <v>15</v>
      </c>
      <c r="BL11" s="91" t="s">
        <v>144</v>
      </c>
      <c r="BM11" s="92">
        <f t="shared" si="30"/>
        <v>18</v>
      </c>
      <c r="BN11" s="91" t="s">
        <v>145</v>
      </c>
      <c r="BO11" s="92">
        <f t="shared" si="31"/>
        <v>22</v>
      </c>
      <c r="BP11" s="91" t="s">
        <v>145</v>
      </c>
      <c r="BQ11" s="92">
        <f t="shared" si="32"/>
        <v>16</v>
      </c>
      <c r="BR11" s="91" t="s">
        <v>144</v>
      </c>
      <c r="BS11" s="92">
        <f t="shared" si="33"/>
        <v>0</v>
      </c>
      <c r="BT11" s="91" t="s">
        <v>145</v>
      </c>
      <c r="BU11" s="92">
        <f t="shared" si="34"/>
        <v>16</v>
      </c>
      <c r="BV11" s="91" t="s">
        <v>144</v>
      </c>
      <c r="BW11" s="92">
        <f t="shared" si="35"/>
        <v>0</v>
      </c>
      <c r="BX11" s="91" t="s">
        <v>144</v>
      </c>
      <c r="BY11" s="92">
        <f t="shared" si="36"/>
        <v>20</v>
      </c>
      <c r="BZ11" s="91" t="s">
        <v>144</v>
      </c>
      <c r="CA11" s="92">
        <f t="shared" si="37"/>
        <v>20</v>
      </c>
      <c r="CB11" s="91" t="s">
        <v>144</v>
      </c>
      <c r="CC11" s="92">
        <f t="shared" si="38"/>
        <v>0</v>
      </c>
      <c r="CD11" s="91" t="s">
        <v>144</v>
      </c>
      <c r="CE11" s="92">
        <f t="shared" si="39"/>
        <v>15</v>
      </c>
      <c r="CF11" s="91" t="s">
        <v>144</v>
      </c>
      <c r="CG11" s="92">
        <f t="shared" si="40"/>
        <v>20</v>
      </c>
      <c r="CH11" s="91" t="s">
        <v>145</v>
      </c>
      <c r="CI11" s="92">
        <f t="shared" si="41"/>
        <v>0</v>
      </c>
      <c r="CJ11" s="91" t="s">
        <v>144</v>
      </c>
      <c r="CK11" s="92">
        <f t="shared" si="42"/>
        <v>0</v>
      </c>
      <c r="CL11" s="91" t="s">
        <v>145</v>
      </c>
      <c r="CM11" s="92">
        <f t="shared" si="43"/>
        <v>15</v>
      </c>
      <c r="CN11" s="91" t="s">
        <v>145</v>
      </c>
      <c r="CO11" s="92">
        <f t="shared" si="44"/>
        <v>5</v>
      </c>
      <c r="CP11" s="91" t="s">
        <v>157</v>
      </c>
      <c r="CQ11" s="92">
        <f t="shared" si="45"/>
        <v>10</v>
      </c>
      <c r="CR11" s="91" t="s">
        <v>145</v>
      </c>
      <c r="CS11" s="92">
        <f t="shared" si="46"/>
        <v>13</v>
      </c>
      <c r="CT11" s="91" t="s">
        <v>144</v>
      </c>
      <c r="CU11" s="92">
        <f t="shared" si="47"/>
        <v>0</v>
      </c>
      <c r="CV11" s="91" t="s">
        <v>145</v>
      </c>
      <c r="CW11" s="92">
        <f t="shared" si="48"/>
        <v>15</v>
      </c>
      <c r="CX11" s="91" t="s">
        <v>145</v>
      </c>
      <c r="CY11" s="92">
        <f t="shared" si="49"/>
        <v>8</v>
      </c>
      <c r="CZ11" s="91" t="s">
        <v>145</v>
      </c>
      <c r="DA11" s="92">
        <f t="shared" si="50"/>
        <v>19</v>
      </c>
    </row>
    <row r="12" spans="1:105" s="26" customFormat="1" x14ac:dyDescent="0.2">
      <c r="A12" s="27" t="s">
        <v>201</v>
      </c>
      <c r="B12" s="15" t="s">
        <v>202</v>
      </c>
      <c r="C12" s="15" t="s">
        <v>17</v>
      </c>
      <c r="D12" s="19" t="s">
        <v>18</v>
      </c>
      <c r="E12" s="25">
        <f t="shared" si="0"/>
        <v>424</v>
      </c>
      <c r="F12" s="91" t="s">
        <v>145</v>
      </c>
      <c r="G12" s="92">
        <f t="shared" si="1"/>
        <v>40</v>
      </c>
      <c r="H12" s="91" t="s">
        <v>145</v>
      </c>
      <c r="I12" s="92">
        <f t="shared" si="2"/>
        <v>30</v>
      </c>
      <c r="J12" s="91" t="s">
        <v>145</v>
      </c>
      <c r="K12" s="92">
        <f t="shared" si="3"/>
        <v>0</v>
      </c>
      <c r="L12" s="91" t="s">
        <v>145</v>
      </c>
      <c r="M12" s="92">
        <f t="shared" si="4"/>
        <v>10</v>
      </c>
      <c r="N12" s="91" t="s">
        <v>145</v>
      </c>
      <c r="O12" s="92">
        <f t="shared" si="5"/>
        <v>7</v>
      </c>
      <c r="P12" s="91" t="s">
        <v>145</v>
      </c>
      <c r="Q12" s="92">
        <f t="shared" si="6"/>
        <v>10</v>
      </c>
      <c r="R12" s="91" t="s">
        <v>144</v>
      </c>
      <c r="S12" s="92">
        <f t="shared" si="7"/>
        <v>15</v>
      </c>
      <c r="T12" s="91" t="s">
        <v>144</v>
      </c>
      <c r="U12" s="92">
        <f t="shared" si="8"/>
        <v>0</v>
      </c>
      <c r="V12" s="91" t="s">
        <v>145</v>
      </c>
      <c r="W12" s="92">
        <f t="shared" si="9"/>
        <v>7</v>
      </c>
      <c r="X12" s="91" t="s">
        <v>146</v>
      </c>
      <c r="Y12" s="92">
        <f t="shared" si="10"/>
        <v>0</v>
      </c>
      <c r="Z12" s="91" t="s">
        <v>146</v>
      </c>
      <c r="AA12" s="92">
        <f t="shared" si="11"/>
        <v>0</v>
      </c>
      <c r="AB12" s="91" t="s">
        <v>155</v>
      </c>
      <c r="AC12" s="92">
        <f t="shared" si="12"/>
        <v>0</v>
      </c>
      <c r="AD12" s="91" t="s">
        <v>155</v>
      </c>
      <c r="AE12" s="92">
        <f t="shared" si="13"/>
        <v>0</v>
      </c>
      <c r="AF12" s="91" t="s">
        <v>144</v>
      </c>
      <c r="AG12" s="92">
        <f t="shared" si="14"/>
        <v>15</v>
      </c>
      <c r="AH12" s="91" t="s">
        <v>146</v>
      </c>
      <c r="AI12" s="92">
        <f t="shared" si="15"/>
        <v>0</v>
      </c>
      <c r="AJ12" s="91" t="s">
        <v>146</v>
      </c>
      <c r="AK12" s="92">
        <f t="shared" si="16"/>
        <v>0</v>
      </c>
      <c r="AL12" s="91" t="s">
        <v>145</v>
      </c>
      <c r="AM12" s="92">
        <f t="shared" si="17"/>
        <v>0</v>
      </c>
      <c r="AN12" s="91" t="s">
        <v>144</v>
      </c>
      <c r="AO12" s="92">
        <f t="shared" si="18"/>
        <v>0</v>
      </c>
      <c r="AP12" s="91" t="s">
        <v>144</v>
      </c>
      <c r="AQ12" s="92">
        <f t="shared" si="19"/>
        <v>0</v>
      </c>
      <c r="AR12" s="91" t="s">
        <v>144</v>
      </c>
      <c r="AS12" s="92">
        <f t="shared" si="20"/>
        <v>0</v>
      </c>
      <c r="AT12" s="91" t="s">
        <v>144</v>
      </c>
      <c r="AU12" s="92">
        <f t="shared" si="21"/>
        <v>0</v>
      </c>
      <c r="AV12" s="91" t="s">
        <v>145</v>
      </c>
      <c r="AW12" s="92">
        <f t="shared" si="22"/>
        <v>15</v>
      </c>
      <c r="AX12" s="91" t="s">
        <v>144</v>
      </c>
      <c r="AY12" s="92">
        <f t="shared" si="23"/>
        <v>14</v>
      </c>
      <c r="AZ12" s="91" t="s">
        <v>145</v>
      </c>
      <c r="BA12" s="92">
        <f t="shared" si="24"/>
        <v>0</v>
      </c>
      <c r="BB12" s="91" t="s">
        <v>144</v>
      </c>
      <c r="BC12" s="92">
        <f t="shared" si="25"/>
        <v>0</v>
      </c>
      <c r="BD12" s="91" t="s">
        <v>145</v>
      </c>
      <c r="BE12" s="92">
        <f t="shared" si="26"/>
        <v>0</v>
      </c>
      <c r="BF12" s="91" t="s">
        <v>145</v>
      </c>
      <c r="BG12" s="92">
        <f t="shared" si="27"/>
        <v>14</v>
      </c>
      <c r="BH12" s="91" t="s">
        <v>145</v>
      </c>
      <c r="BI12" s="92">
        <f t="shared" si="28"/>
        <v>0</v>
      </c>
      <c r="BJ12" s="91" t="s">
        <v>145</v>
      </c>
      <c r="BK12" s="92">
        <f t="shared" si="29"/>
        <v>15</v>
      </c>
      <c r="BL12" s="91" t="s">
        <v>144</v>
      </c>
      <c r="BM12" s="92">
        <f t="shared" si="30"/>
        <v>18</v>
      </c>
      <c r="BN12" s="91" t="s">
        <v>144</v>
      </c>
      <c r="BO12" s="92">
        <f t="shared" si="31"/>
        <v>0</v>
      </c>
      <c r="BP12" s="91" t="s">
        <v>145</v>
      </c>
      <c r="BQ12" s="92">
        <f t="shared" si="32"/>
        <v>16</v>
      </c>
      <c r="BR12" s="91" t="s">
        <v>145</v>
      </c>
      <c r="BS12" s="92">
        <f t="shared" si="33"/>
        <v>22</v>
      </c>
      <c r="BT12" s="91" t="s">
        <v>145</v>
      </c>
      <c r="BU12" s="92">
        <f t="shared" si="34"/>
        <v>16</v>
      </c>
      <c r="BV12" s="91" t="s">
        <v>144</v>
      </c>
      <c r="BW12" s="92">
        <f t="shared" si="35"/>
        <v>0</v>
      </c>
      <c r="BX12" s="91" t="s">
        <v>144</v>
      </c>
      <c r="BY12" s="92">
        <f t="shared" si="36"/>
        <v>20</v>
      </c>
      <c r="BZ12" s="91" t="s">
        <v>145</v>
      </c>
      <c r="CA12" s="92">
        <f t="shared" si="37"/>
        <v>0</v>
      </c>
      <c r="CB12" s="91" t="s">
        <v>144</v>
      </c>
      <c r="CC12" s="92">
        <f t="shared" si="38"/>
        <v>0</v>
      </c>
      <c r="CD12" s="91" t="s">
        <v>144</v>
      </c>
      <c r="CE12" s="92">
        <f t="shared" si="39"/>
        <v>15</v>
      </c>
      <c r="CF12" s="91" t="s">
        <v>144</v>
      </c>
      <c r="CG12" s="92">
        <f t="shared" si="40"/>
        <v>20</v>
      </c>
      <c r="CH12" s="91" t="s">
        <v>144</v>
      </c>
      <c r="CI12" s="92">
        <f t="shared" si="41"/>
        <v>15</v>
      </c>
      <c r="CJ12" s="91" t="s">
        <v>144</v>
      </c>
      <c r="CK12" s="92">
        <f t="shared" si="42"/>
        <v>0</v>
      </c>
      <c r="CL12" s="91" t="s">
        <v>144</v>
      </c>
      <c r="CM12" s="92">
        <f t="shared" si="43"/>
        <v>0</v>
      </c>
      <c r="CN12" s="91" t="s">
        <v>144</v>
      </c>
      <c r="CO12" s="92">
        <f t="shared" si="44"/>
        <v>0</v>
      </c>
      <c r="CP12" s="91" t="s">
        <v>157</v>
      </c>
      <c r="CQ12" s="92">
        <f t="shared" si="45"/>
        <v>10</v>
      </c>
      <c r="CR12" s="91" t="s">
        <v>145</v>
      </c>
      <c r="CS12" s="92">
        <f t="shared" si="46"/>
        <v>13</v>
      </c>
      <c r="CT12" s="91" t="s">
        <v>145</v>
      </c>
      <c r="CU12" s="92">
        <f t="shared" si="47"/>
        <v>25</v>
      </c>
      <c r="CV12" s="91" t="s">
        <v>145</v>
      </c>
      <c r="CW12" s="92">
        <f t="shared" si="48"/>
        <v>15</v>
      </c>
      <c r="CX12" s="91" t="s">
        <v>145</v>
      </c>
      <c r="CY12" s="92">
        <f t="shared" si="49"/>
        <v>8</v>
      </c>
      <c r="CZ12" s="91" t="s">
        <v>145</v>
      </c>
      <c r="DA12" s="92">
        <f t="shared" si="50"/>
        <v>19</v>
      </c>
    </row>
    <row r="13" spans="1:105" s="26" customFormat="1" x14ac:dyDescent="0.2">
      <c r="A13" s="27" t="s">
        <v>15</v>
      </c>
      <c r="B13" s="15" t="s">
        <v>174</v>
      </c>
      <c r="C13" s="15" t="s">
        <v>17</v>
      </c>
      <c r="D13" s="19" t="s">
        <v>18</v>
      </c>
      <c r="E13" s="25">
        <f t="shared" si="0"/>
        <v>423</v>
      </c>
      <c r="F13" s="91" t="s">
        <v>144</v>
      </c>
      <c r="G13" s="92">
        <f t="shared" si="1"/>
        <v>0</v>
      </c>
      <c r="H13" s="91" t="s">
        <v>145</v>
      </c>
      <c r="I13" s="92">
        <f t="shared" si="2"/>
        <v>30</v>
      </c>
      <c r="J13" s="91" t="s">
        <v>144</v>
      </c>
      <c r="K13" s="92">
        <f t="shared" si="3"/>
        <v>0</v>
      </c>
      <c r="L13" s="91" t="s">
        <v>144</v>
      </c>
      <c r="M13" s="92">
        <f t="shared" si="4"/>
        <v>0</v>
      </c>
      <c r="N13" s="91" t="s">
        <v>145</v>
      </c>
      <c r="O13" s="92">
        <f t="shared" si="5"/>
        <v>7</v>
      </c>
      <c r="P13" s="91" t="s">
        <v>145</v>
      </c>
      <c r="Q13" s="92">
        <f t="shared" si="6"/>
        <v>10</v>
      </c>
      <c r="R13" s="91" t="s">
        <v>144</v>
      </c>
      <c r="S13" s="92">
        <f t="shared" si="7"/>
        <v>15</v>
      </c>
      <c r="T13" s="91" t="s">
        <v>144</v>
      </c>
      <c r="U13" s="92">
        <f t="shared" si="8"/>
        <v>0</v>
      </c>
      <c r="V13" s="91" t="s">
        <v>145</v>
      </c>
      <c r="W13" s="92">
        <f t="shared" si="9"/>
        <v>7</v>
      </c>
      <c r="X13" s="91" t="s">
        <v>147</v>
      </c>
      <c r="Y13" s="92">
        <f t="shared" si="10"/>
        <v>5</v>
      </c>
      <c r="Z13" s="91" t="s">
        <v>145</v>
      </c>
      <c r="AA13" s="92">
        <f t="shared" si="11"/>
        <v>0</v>
      </c>
      <c r="AB13" s="91" t="s">
        <v>155</v>
      </c>
      <c r="AC13" s="92">
        <f t="shared" si="12"/>
        <v>0</v>
      </c>
      <c r="AD13" s="91" t="s">
        <v>148</v>
      </c>
      <c r="AE13" s="92">
        <f t="shared" si="13"/>
        <v>0</v>
      </c>
      <c r="AF13" s="91" t="s">
        <v>144</v>
      </c>
      <c r="AG13" s="92">
        <f t="shared" si="14"/>
        <v>15</v>
      </c>
      <c r="AH13" s="91" t="s">
        <v>145</v>
      </c>
      <c r="AI13" s="92">
        <f t="shared" si="15"/>
        <v>15</v>
      </c>
      <c r="AJ13" s="91" t="s">
        <v>146</v>
      </c>
      <c r="AK13" s="92">
        <f t="shared" si="16"/>
        <v>0</v>
      </c>
      <c r="AL13" s="91" t="s">
        <v>146</v>
      </c>
      <c r="AM13" s="92">
        <f t="shared" si="17"/>
        <v>0</v>
      </c>
      <c r="AN13" s="91" t="s">
        <v>144</v>
      </c>
      <c r="AO13" s="92">
        <f t="shared" si="18"/>
        <v>0</v>
      </c>
      <c r="AP13" s="91" t="s">
        <v>144</v>
      </c>
      <c r="AQ13" s="92">
        <f t="shared" si="19"/>
        <v>0</v>
      </c>
      <c r="AR13" s="91" t="s">
        <v>144</v>
      </c>
      <c r="AS13" s="92">
        <f t="shared" si="20"/>
        <v>0</v>
      </c>
      <c r="AT13" s="91" t="s">
        <v>145</v>
      </c>
      <c r="AU13" s="92">
        <f t="shared" si="21"/>
        <v>16</v>
      </c>
      <c r="AV13" s="91" t="s">
        <v>145</v>
      </c>
      <c r="AW13" s="92">
        <f t="shared" si="22"/>
        <v>15</v>
      </c>
      <c r="AX13" s="91" t="s">
        <v>144</v>
      </c>
      <c r="AY13" s="92">
        <f t="shared" si="23"/>
        <v>14</v>
      </c>
      <c r="AZ13" s="91" t="s">
        <v>145</v>
      </c>
      <c r="BA13" s="92">
        <f t="shared" si="24"/>
        <v>0</v>
      </c>
      <c r="BB13" s="91" t="s">
        <v>145</v>
      </c>
      <c r="BC13" s="92">
        <f t="shared" si="25"/>
        <v>14</v>
      </c>
      <c r="BD13" s="91" t="s">
        <v>145</v>
      </c>
      <c r="BE13" s="92">
        <f t="shared" si="26"/>
        <v>0</v>
      </c>
      <c r="BF13" s="91" t="s">
        <v>144</v>
      </c>
      <c r="BG13" s="92">
        <f t="shared" si="27"/>
        <v>0</v>
      </c>
      <c r="BH13" s="91" t="s">
        <v>144</v>
      </c>
      <c r="BI13" s="92">
        <f t="shared" si="28"/>
        <v>18</v>
      </c>
      <c r="BJ13" s="91" t="s">
        <v>145</v>
      </c>
      <c r="BK13" s="92">
        <f t="shared" si="29"/>
        <v>15</v>
      </c>
      <c r="BL13" s="91" t="s">
        <v>144</v>
      </c>
      <c r="BM13" s="92">
        <f t="shared" si="30"/>
        <v>18</v>
      </c>
      <c r="BN13" s="91" t="s">
        <v>144</v>
      </c>
      <c r="BO13" s="92">
        <f t="shared" si="31"/>
        <v>0</v>
      </c>
      <c r="BP13" s="91" t="s">
        <v>145</v>
      </c>
      <c r="BQ13" s="92">
        <f t="shared" si="32"/>
        <v>16</v>
      </c>
      <c r="BR13" s="91" t="s">
        <v>145</v>
      </c>
      <c r="BS13" s="92">
        <f t="shared" si="33"/>
        <v>22</v>
      </c>
      <c r="BT13" s="91" t="s">
        <v>145</v>
      </c>
      <c r="BU13" s="92">
        <f t="shared" si="34"/>
        <v>16</v>
      </c>
      <c r="BV13" s="91" t="s">
        <v>144</v>
      </c>
      <c r="BW13" s="92">
        <f t="shared" si="35"/>
        <v>0</v>
      </c>
      <c r="BX13" s="91" t="s">
        <v>144</v>
      </c>
      <c r="BY13" s="92">
        <f t="shared" si="36"/>
        <v>20</v>
      </c>
      <c r="BZ13" s="91" t="s">
        <v>144</v>
      </c>
      <c r="CA13" s="92">
        <f t="shared" si="37"/>
        <v>20</v>
      </c>
      <c r="CB13" s="91" t="s">
        <v>145</v>
      </c>
      <c r="CC13" s="92">
        <f t="shared" si="38"/>
        <v>13</v>
      </c>
      <c r="CD13" s="91" t="s">
        <v>144</v>
      </c>
      <c r="CE13" s="92">
        <f t="shared" si="39"/>
        <v>15</v>
      </c>
      <c r="CF13" s="91" t="s">
        <v>144</v>
      </c>
      <c r="CG13" s="92">
        <f t="shared" si="40"/>
        <v>20</v>
      </c>
      <c r="CH13" s="91" t="s">
        <v>144</v>
      </c>
      <c r="CI13" s="92">
        <f t="shared" si="41"/>
        <v>15</v>
      </c>
      <c r="CJ13" s="91" t="s">
        <v>145</v>
      </c>
      <c r="CK13" s="92">
        <f t="shared" si="42"/>
        <v>11</v>
      </c>
      <c r="CL13" s="91" t="s">
        <v>145</v>
      </c>
      <c r="CM13" s="92">
        <f t="shared" si="43"/>
        <v>15</v>
      </c>
      <c r="CN13" s="91" t="s">
        <v>145</v>
      </c>
      <c r="CO13" s="92">
        <f t="shared" si="44"/>
        <v>5</v>
      </c>
      <c r="CP13" s="91" t="s">
        <v>146</v>
      </c>
      <c r="CQ13" s="92">
        <f t="shared" si="45"/>
        <v>0</v>
      </c>
      <c r="CR13" s="91" t="s">
        <v>145</v>
      </c>
      <c r="CS13" s="92">
        <f t="shared" si="46"/>
        <v>13</v>
      </c>
      <c r="CT13" s="91" t="s">
        <v>144</v>
      </c>
      <c r="CU13" s="92">
        <f t="shared" si="47"/>
        <v>0</v>
      </c>
      <c r="CV13" s="91" t="s">
        <v>144</v>
      </c>
      <c r="CW13" s="92">
        <f t="shared" si="48"/>
        <v>0</v>
      </c>
      <c r="CX13" s="91" t="s">
        <v>145</v>
      </c>
      <c r="CY13" s="92">
        <f t="shared" si="49"/>
        <v>8</v>
      </c>
      <c r="CZ13" s="91" t="s">
        <v>144</v>
      </c>
      <c r="DA13" s="92">
        <f t="shared" si="50"/>
        <v>0</v>
      </c>
    </row>
    <row r="14" spans="1:105" s="26" customFormat="1" x14ac:dyDescent="0.2">
      <c r="A14" s="27" t="s">
        <v>16</v>
      </c>
      <c r="B14" s="15" t="s">
        <v>210</v>
      </c>
      <c r="C14" s="15" t="s">
        <v>17</v>
      </c>
      <c r="D14" s="19" t="s">
        <v>18</v>
      </c>
      <c r="E14" s="25">
        <f t="shared" si="0"/>
        <v>420</v>
      </c>
      <c r="F14" s="91" t="s">
        <v>145</v>
      </c>
      <c r="G14" s="92">
        <f t="shared" si="1"/>
        <v>40</v>
      </c>
      <c r="H14" s="91" t="s">
        <v>144</v>
      </c>
      <c r="I14" s="92">
        <f t="shared" si="2"/>
        <v>0</v>
      </c>
      <c r="J14" s="91" t="s">
        <v>145</v>
      </c>
      <c r="K14" s="92">
        <f t="shared" si="3"/>
        <v>0</v>
      </c>
      <c r="L14" s="91" t="s">
        <v>145</v>
      </c>
      <c r="M14" s="92">
        <f t="shared" si="4"/>
        <v>10</v>
      </c>
      <c r="N14" s="91" t="s">
        <v>145</v>
      </c>
      <c r="O14" s="92">
        <f t="shared" si="5"/>
        <v>7</v>
      </c>
      <c r="P14" s="91" t="s">
        <v>144</v>
      </c>
      <c r="Q14" s="92">
        <f t="shared" si="6"/>
        <v>0</v>
      </c>
      <c r="R14" s="91" t="s">
        <v>145</v>
      </c>
      <c r="S14" s="92">
        <f t="shared" si="7"/>
        <v>0</v>
      </c>
      <c r="T14" s="91" t="s">
        <v>145</v>
      </c>
      <c r="U14" s="92">
        <f t="shared" si="8"/>
        <v>15</v>
      </c>
      <c r="V14" s="91" t="s">
        <v>145</v>
      </c>
      <c r="W14" s="92">
        <f t="shared" si="9"/>
        <v>7</v>
      </c>
      <c r="X14" s="91" t="s">
        <v>147</v>
      </c>
      <c r="Y14" s="92">
        <f t="shared" si="10"/>
        <v>5</v>
      </c>
      <c r="Z14" s="91" t="s">
        <v>154</v>
      </c>
      <c r="AA14" s="92">
        <f t="shared" si="11"/>
        <v>0</v>
      </c>
      <c r="AB14" s="91" t="s">
        <v>153</v>
      </c>
      <c r="AC14" s="92">
        <f t="shared" si="12"/>
        <v>0</v>
      </c>
      <c r="AD14" s="91" t="s">
        <v>155</v>
      </c>
      <c r="AE14" s="92">
        <f t="shared" si="13"/>
        <v>0</v>
      </c>
      <c r="AF14" s="91" t="s">
        <v>146</v>
      </c>
      <c r="AG14" s="92">
        <f t="shared" si="14"/>
        <v>0</v>
      </c>
      <c r="AH14" s="91" t="s">
        <v>145</v>
      </c>
      <c r="AI14" s="92">
        <f t="shared" si="15"/>
        <v>15</v>
      </c>
      <c r="AJ14" s="91" t="s">
        <v>146</v>
      </c>
      <c r="AK14" s="92">
        <f t="shared" si="16"/>
        <v>0</v>
      </c>
      <c r="AL14" s="91" t="s">
        <v>145</v>
      </c>
      <c r="AM14" s="92">
        <f t="shared" si="17"/>
        <v>0</v>
      </c>
      <c r="AN14" s="91" t="s">
        <v>144</v>
      </c>
      <c r="AO14" s="92">
        <f t="shared" si="18"/>
        <v>0</v>
      </c>
      <c r="AP14" s="91" t="s">
        <v>145</v>
      </c>
      <c r="AQ14" s="92">
        <f t="shared" si="19"/>
        <v>18</v>
      </c>
      <c r="AR14" s="91" t="s">
        <v>144</v>
      </c>
      <c r="AS14" s="92">
        <f t="shared" si="20"/>
        <v>0</v>
      </c>
      <c r="AT14" s="91" t="s">
        <v>145</v>
      </c>
      <c r="AU14" s="92">
        <f t="shared" si="21"/>
        <v>16</v>
      </c>
      <c r="AV14" s="91" t="s">
        <v>144</v>
      </c>
      <c r="AW14" s="92">
        <f t="shared" si="22"/>
        <v>0</v>
      </c>
      <c r="AX14" s="91" t="s">
        <v>144</v>
      </c>
      <c r="AY14" s="92">
        <f t="shared" si="23"/>
        <v>14</v>
      </c>
      <c r="AZ14" s="91" t="s">
        <v>144</v>
      </c>
      <c r="BA14" s="92">
        <f t="shared" si="24"/>
        <v>17</v>
      </c>
      <c r="BB14" s="91" t="s">
        <v>145</v>
      </c>
      <c r="BC14" s="92">
        <f t="shared" si="25"/>
        <v>14</v>
      </c>
      <c r="BD14" s="91" t="s">
        <v>145</v>
      </c>
      <c r="BE14" s="92">
        <f t="shared" si="26"/>
        <v>0</v>
      </c>
      <c r="BF14" s="91" t="s">
        <v>144</v>
      </c>
      <c r="BG14" s="92">
        <f t="shared" si="27"/>
        <v>0</v>
      </c>
      <c r="BH14" s="91" t="s">
        <v>144</v>
      </c>
      <c r="BI14" s="92">
        <f t="shared" si="28"/>
        <v>18</v>
      </c>
      <c r="BJ14" s="91" t="s">
        <v>145</v>
      </c>
      <c r="BK14" s="92">
        <f t="shared" si="29"/>
        <v>15</v>
      </c>
      <c r="BL14" s="91" t="s">
        <v>144</v>
      </c>
      <c r="BM14" s="92">
        <f t="shared" si="30"/>
        <v>18</v>
      </c>
      <c r="BN14" s="91" t="s">
        <v>144</v>
      </c>
      <c r="BO14" s="92">
        <f t="shared" si="31"/>
        <v>0</v>
      </c>
      <c r="BP14" s="91" t="s">
        <v>145</v>
      </c>
      <c r="BQ14" s="92">
        <f t="shared" si="32"/>
        <v>16</v>
      </c>
      <c r="BR14" s="91" t="s">
        <v>145</v>
      </c>
      <c r="BS14" s="92">
        <f t="shared" si="33"/>
        <v>22</v>
      </c>
      <c r="BT14" s="91" t="s">
        <v>145</v>
      </c>
      <c r="BU14" s="92">
        <f t="shared" si="34"/>
        <v>16</v>
      </c>
      <c r="BV14" s="91" t="s">
        <v>144</v>
      </c>
      <c r="BW14" s="92">
        <f t="shared" si="35"/>
        <v>0</v>
      </c>
      <c r="BX14" s="91" t="s">
        <v>145</v>
      </c>
      <c r="BY14" s="92">
        <f t="shared" si="36"/>
        <v>0</v>
      </c>
      <c r="BZ14" s="91" t="s">
        <v>145</v>
      </c>
      <c r="CA14" s="92">
        <f t="shared" si="37"/>
        <v>0</v>
      </c>
      <c r="CB14" s="91" t="s">
        <v>144</v>
      </c>
      <c r="CC14" s="92">
        <f t="shared" si="38"/>
        <v>0</v>
      </c>
      <c r="CD14" s="91" t="s">
        <v>145</v>
      </c>
      <c r="CE14" s="92">
        <f t="shared" si="39"/>
        <v>0</v>
      </c>
      <c r="CF14" s="91" t="s">
        <v>144</v>
      </c>
      <c r="CG14" s="92">
        <f t="shared" si="40"/>
        <v>20</v>
      </c>
      <c r="CH14" s="91" t="s">
        <v>144</v>
      </c>
      <c r="CI14" s="92">
        <f t="shared" si="41"/>
        <v>15</v>
      </c>
      <c r="CJ14" s="91" t="s">
        <v>145</v>
      </c>
      <c r="CK14" s="92">
        <f t="shared" si="42"/>
        <v>11</v>
      </c>
      <c r="CL14" s="91" t="s">
        <v>145</v>
      </c>
      <c r="CM14" s="92">
        <f t="shared" si="43"/>
        <v>15</v>
      </c>
      <c r="CN14" s="91" t="s">
        <v>145</v>
      </c>
      <c r="CO14" s="92">
        <f t="shared" si="44"/>
        <v>5</v>
      </c>
      <c r="CP14" s="91" t="s">
        <v>157</v>
      </c>
      <c r="CQ14" s="92">
        <f t="shared" si="45"/>
        <v>10</v>
      </c>
      <c r="CR14" s="91" t="s">
        <v>145</v>
      </c>
      <c r="CS14" s="92">
        <f t="shared" si="46"/>
        <v>13</v>
      </c>
      <c r="CT14" s="91" t="s">
        <v>145</v>
      </c>
      <c r="CU14" s="92">
        <f t="shared" si="47"/>
        <v>25</v>
      </c>
      <c r="CV14" s="91" t="s">
        <v>145</v>
      </c>
      <c r="CW14" s="92">
        <f t="shared" si="48"/>
        <v>15</v>
      </c>
      <c r="CX14" s="91" t="s">
        <v>145</v>
      </c>
      <c r="CY14" s="92">
        <f t="shared" si="49"/>
        <v>8</v>
      </c>
      <c r="CZ14" s="91" t="s">
        <v>144</v>
      </c>
      <c r="DA14" s="92">
        <f t="shared" si="50"/>
        <v>0</v>
      </c>
    </row>
    <row r="15" spans="1:105" s="26" customFormat="1" x14ac:dyDescent="0.2">
      <c r="A15" s="27" t="s">
        <v>195</v>
      </c>
      <c r="B15" s="15" t="s">
        <v>196</v>
      </c>
      <c r="C15" s="15" t="s">
        <v>17</v>
      </c>
      <c r="D15" s="19" t="s">
        <v>18</v>
      </c>
      <c r="E15" s="25">
        <f t="shared" si="0"/>
        <v>413</v>
      </c>
      <c r="F15" s="91" t="s">
        <v>145</v>
      </c>
      <c r="G15" s="92">
        <f t="shared" si="1"/>
        <v>40</v>
      </c>
      <c r="H15" s="91" t="s">
        <v>144</v>
      </c>
      <c r="I15" s="92">
        <f t="shared" si="2"/>
        <v>0</v>
      </c>
      <c r="J15" s="91" t="s">
        <v>144</v>
      </c>
      <c r="K15" s="92">
        <f t="shared" si="3"/>
        <v>0</v>
      </c>
      <c r="L15" s="91" t="s">
        <v>144</v>
      </c>
      <c r="M15" s="92">
        <f t="shared" si="4"/>
        <v>0</v>
      </c>
      <c r="N15" s="91" t="s">
        <v>145</v>
      </c>
      <c r="O15" s="92">
        <f t="shared" si="5"/>
        <v>7</v>
      </c>
      <c r="P15" s="91" t="s">
        <v>145</v>
      </c>
      <c r="Q15" s="92">
        <f t="shared" si="6"/>
        <v>10</v>
      </c>
      <c r="R15" s="91" t="s">
        <v>144</v>
      </c>
      <c r="S15" s="92">
        <f t="shared" si="7"/>
        <v>15</v>
      </c>
      <c r="T15" s="91" t="s">
        <v>144</v>
      </c>
      <c r="U15" s="92">
        <f t="shared" si="8"/>
        <v>0</v>
      </c>
      <c r="V15" s="91" t="s">
        <v>145</v>
      </c>
      <c r="W15" s="92">
        <f t="shared" si="9"/>
        <v>7</v>
      </c>
      <c r="X15" s="91" t="s">
        <v>146</v>
      </c>
      <c r="Y15" s="92">
        <f t="shared" si="10"/>
        <v>0</v>
      </c>
      <c r="Z15" s="91" t="s">
        <v>146</v>
      </c>
      <c r="AA15" s="92">
        <f t="shared" si="11"/>
        <v>0</v>
      </c>
      <c r="AB15" s="91" t="s">
        <v>155</v>
      </c>
      <c r="AC15" s="92">
        <f t="shared" si="12"/>
        <v>0</v>
      </c>
      <c r="AD15" s="91" t="s">
        <v>43</v>
      </c>
      <c r="AE15" s="92">
        <f t="shared" si="13"/>
        <v>0</v>
      </c>
      <c r="AF15" s="91" t="s">
        <v>146</v>
      </c>
      <c r="AG15" s="92">
        <f t="shared" si="14"/>
        <v>0</v>
      </c>
      <c r="AH15" s="91" t="s">
        <v>144</v>
      </c>
      <c r="AI15" s="92">
        <f t="shared" si="15"/>
        <v>0</v>
      </c>
      <c r="AJ15" s="91" t="s">
        <v>145</v>
      </c>
      <c r="AK15" s="92">
        <f t="shared" si="16"/>
        <v>0</v>
      </c>
      <c r="AL15" s="91" t="s">
        <v>146</v>
      </c>
      <c r="AM15" s="92">
        <f t="shared" si="17"/>
        <v>0</v>
      </c>
      <c r="AN15" s="91" t="s">
        <v>144</v>
      </c>
      <c r="AO15" s="92">
        <f t="shared" si="18"/>
        <v>0</v>
      </c>
      <c r="AP15" s="91" t="s">
        <v>145</v>
      </c>
      <c r="AQ15" s="92">
        <f t="shared" si="19"/>
        <v>18</v>
      </c>
      <c r="AR15" s="91" t="s">
        <v>144</v>
      </c>
      <c r="AS15" s="92">
        <f t="shared" si="20"/>
        <v>0</v>
      </c>
      <c r="AT15" s="91" t="s">
        <v>145</v>
      </c>
      <c r="AU15" s="92">
        <f t="shared" si="21"/>
        <v>16</v>
      </c>
      <c r="AV15" s="91" t="s">
        <v>145</v>
      </c>
      <c r="AW15" s="92">
        <f t="shared" si="22"/>
        <v>15</v>
      </c>
      <c r="AX15" s="91" t="s">
        <v>145</v>
      </c>
      <c r="AY15" s="92">
        <f t="shared" si="23"/>
        <v>0</v>
      </c>
      <c r="AZ15" s="91" t="s">
        <v>145</v>
      </c>
      <c r="BA15" s="92">
        <f t="shared" si="24"/>
        <v>0</v>
      </c>
      <c r="BB15" s="91" t="s">
        <v>145</v>
      </c>
      <c r="BC15" s="92">
        <f t="shared" si="25"/>
        <v>14</v>
      </c>
      <c r="BD15" s="91" t="s">
        <v>145</v>
      </c>
      <c r="BE15" s="92">
        <f t="shared" si="26"/>
        <v>0</v>
      </c>
      <c r="BF15" s="91" t="s">
        <v>145</v>
      </c>
      <c r="BG15" s="92">
        <f t="shared" si="27"/>
        <v>14</v>
      </c>
      <c r="BH15" s="91" t="s">
        <v>144</v>
      </c>
      <c r="BI15" s="92">
        <f t="shared" si="28"/>
        <v>18</v>
      </c>
      <c r="BJ15" s="91" t="s">
        <v>145</v>
      </c>
      <c r="BK15" s="92">
        <f t="shared" si="29"/>
        <v>15</v>
      </c>
      <c r="BL15" s="91" t="s">
        <v>145</v>
      </c>
      <c r="BM15" s="92">
        <f t="shared" si="30"/>
        <v>0</v>
      </c>
      <c r="BN15" s="91" t="s">
        <v>144</v>
      </c>
      <c r="BO15" s="92">
        <f t="shared" si="31"/>
        <v>0</v>
      </c>
      <c r="BP15" s="91" t="s">
        <v>145</v>
      </c>
      <c r="BQ15" s="92">
        <f t="shared" si="32"/>
        <v>16</v>
      </c>
      <c r="BR15" s="91" t="s">
        <v>145</v>
      </c>
      <c r="BS15" s="92">
        <f t="shared" si="33"/>
        <v>22</v>
      </c>
      <c r="BT15" s="91" t="s">
        <v>144</v>
      </c>
      <c r="BU15" s="92">
        <f t="shared" si="34"/>
        <v>0</v>
      </c>
      <c r="BV15" s="91" t="s">
        <v>145</v>
      </c>
      <c r="BW15" s="92">
        <f t="shared" si="35"/>
        <v>18</v>
      </c>
      <c r="BX15" s="91" t="s">
        <v>145</v>
      </c>
      <c r="BY15" s="92">
        <f t="shared" si="36"/>
        <v>0</v>
      </c>
      <c r="BZ15" s="91" t="s">
        <v>144</v>
      </c>
      <c r="CA15" s="92">
        <f t="shared" si="37"/>
        <v>20</v>
      </c>
      <c r="CB15" s="91" t="s">
        <v>145</v>
      </c>
      <c r="CC15" s="92">
        <f t="shared" si="38"/>
        <v>13</v>
      </c>
      <c r="CD15" s="91" t="s">
        <v>144</v>
      </c>
      <c r="CE15" s="92">
        <f t="shared" si="39"/>
        <v>15</v>
      </c>
      <c r="CF15" s="91" t="s">
        <v>144</v>
      </c>
      <c r="CG15" s="92">
        <f t="shared" si="40"/>
        <v>20</v>
      </c>
      <c r="CH15" s="91" t="s">
        <v>144</v>
      </c>
      <c r="CI15" s="92">
        <f t="shared" si="41"/>
        <v>15</v>
      </c>
      <c r="CJ15" s="91" t="s">
        <v>144</v>
      </c>
      <c r="CK15" s="92">
        <f t="shared" si="42"/>
        <v>0</v>
      </c>
      <c r="CL15" s="91" t="s">
        <v>145</v>
      </c>
      <c r="CM15" s="92">
        <f t="shared" si="43"/>
        <v>15</v>
      </c>
      <c r="CN15" s="91" t="s">
        <v>145</v>
      </c>
      <c r="CO15" s="92">
        <f t="shared" si="44"/>
        <v>5</v>
      </c>
      <c r="CP15" s="91" t="s">
        <v>157</v>
      </c>
      <c r="CQ15" s="92">
        <f t="shared" si="45"/>
        <v>10</v>
      </c>
      <c r="CR15" s="91" t="s">
        <v>145</v>
      </c>
      <c r="CS15" s="92">
        <f t="shared" si="46"/>
        <v>13</v>
      </c>
      <c r="CT15" s="91" t="s">
        <v>144</v>
      </c>
      <c r="CU15" s="92">
        <f t="shared" si="47"/>
        <v>0</v>
      </c>
      <c r="CV15" s="91" t="s">
        <v>145</v>
      </c>
      <c r="CW15" s="92">
        <f t="shared" si="48"/>
        <v>15</v>
      </c>
      <c r="CX15" s="91" t="s">
        <v>145</v>
      </c>
      <c r="CY15" s="92">
        <f t="shared" si="49"/>
        <v>8</v>
      </c>
      <c r="CZ15" s="91" t="s">
        <v>145</v>
      </c>
      <c r="DA15" s="92">
        <f t="shared" si="50"/>
        <v>19</v>
      </c>
    </row>
    <row r="16" spans="1:105" s="26" customFormat="1" x14ac:dyDescent="0.2">
      <c r="A16" s="27" t="s">
        <v>270</v>
      </c>
      <c r="B16" s="15" t="s">
        <v>269</v>
      </c>
      <c r="C16" s="15" t="s">
        <v>17</v>
      </c>
      <c r="D16" s="19" t="s">
        <v>18</v>
      </c>
      <c r="E16" s="25">
        <f t="shared" si="0"/>
        <v>412</v>
      </c>
      <c r="F16" s="91" t="s">
        <v>145</v>
      </c>
      <c r="G16" s="92">
        <f t="shared" si="1"/>
        <v>40</v>
      </c>
      <c r="H16" s="91" t="s">
        <v>144</v>
      </c>
      <c r="I16" s="92">
        <f t="shared" si="2"/>
        <v>0</v>
      </c>
      <c r="J16" s="91" t="s">
        <v>144</v>
      </c>
      <c r="K16" s="92">
        <f t="shared" si="3"/>
        <v>0</v>
      </c>
      <c r="L16" s="91" t="s">
        <v>144</v>
      </c>
      <c r="M16" s="92">
        <f t="shared" si="4"/>
        <v>0</v>
      </c>
      <c r="N16" s="91" t="s">
        <v>145</v>
      </c>
      <c r="O16" s="92">
        <f t="shared" si="5"/>
        <v>7</v>
      </c>
      <c r="P16" s="91" t="s">
        <v>145</v>
      </c>
      <c r="Q16" s="92">
        <f t="shared" si="6"/>
        <v>10</v>
      </c>
      <c r="R16" s="91" t="s">
        <v>144</v>
      </c>
      <c r="S16" s="92">
        <f t="shared" si="7"/>
        <v>15</v>
      </c>
      <c r="T16" s="91" t="s">
        <v>144</v>
      </c>
      <c r="U16" s="92">
        <f t="shared" si="8"/>
        <v>0</v>
      </c>
      <c r="V16" s="91" t="s">
        <v>145</v>
      </c>
      <c r="W16" s="92">
        <f t="shared" si="9"/>
        <v>7</v>
      </c>
      <c r="X16" s="91" t="s">
        <v>145</v>
      </c>
      <c r="Y16" s="92">
        <f t="shared" si="10"/>
        <v>0</v>
      </c>
      <c r="Z16" s="91" t="s">
        <v>150</v>
      </c>
      <c r="AA16" s="92">
        <f t="shared" si="11"/>
        <v>0</v>
      </c>
      <c r="AB16" s="91" t="s">
        <v>156</v>
      </c>
      <c r="AC16" s="92">
        <f t="shared" si="12"/>
        <v>0</v>
      </c>
      <c r="AD16" s="91" t="s">
        <v>154</v>
      </c>
      <c r="AE16" s="92">
        <f t="shared" si="13"/>
        <v>0</v>
      </c>
      <c r="AF16" s="91" t="s">
        <v>145</v>
      </c>
      <c r="AG16" s="92">
        <f t="shared" si="14"/>
        <v>0</v>
      </c>
      <c r="AH16" s="91" t="s">
        <v>144</v>
      </c>
      <c r="AI16" s="92">
        <f t="shared" si="15"/>
        <v>0</v>
      </c>
      <c r="AJ16" s="91" t="s">
        <v>146</v>
      </c>
      <c r="AK16" s="92">
        <f t="shared" si="16"/>
        <v>0</v>
      </c>
      <c r="AL16" s="91" t="s">
        <v>145</v>
      </c>
      <c r="AM16" s="92">
        <f t="shared" si="17"/>
        <v>0</v>
      </c>
      <c r="AN16" s="91" t="s">
        <v>144</v>
      </c>
      <c r="AO16" s="92">
        <f t="shared" si="18"/>
        <v>0</v>
      </c>
      <c r="AP16" s="91" t="s">
        <v>144</v>
      </c>
      <c r="AQ16" s="92">
        <f t="shared" si="19"/>
        <v>0</v>
      </c>
      <c r="AR16" s="91" t="s">
        <v>144</v>
      </c>
      <c r="AS16" s="92">
        <f t="shared" si="20"/>
        <v>0</v>
      </c>
      <c r="AT16" s="91" t="s">
        <v>144</v>
      </c>
      <c r="AU16" s="92">
        <f t="shared" si="21"/>
        <v>0</v>
      </c>
      <c r="AV16" s="91" t="s">
        <v>144</v>
      </c>
      <c r="AW16" s="92">
        <f t="shared" si="22"/>
        <v>0</v>
      </c>
      <c r="AX16" s="91" t="s">
        <v>144</v>
      </c>
      <c r="AY16" s="92">
        <f t="shared" si="23"/>
        <v>14</v>
      </c>
      <c r="AZ16" s="91" t="s">
        <v>144</v>
      </c>
      <c r="BA16" s="92">
        <f t="shared" si="24"/>
        <v>17</v>
      </c>
      <c r="BB16" s="91" t="s">
        <v>144</v>
      </c>
      <c r="BC16" s="92">
        <f t="shared" si="25"/>
        <v>0</v>
      </c>
      <c r="BD16" s="91" t="s">
        <v>144</v>
      </c>
      <c r="BE16" s="92">
        <f t="shared" si="26"/>
        <v>18</v>
      </c>
      <c r="BF16" s="91" t="s">
        <v>144</v>
      </c>
      <c r="BG16" s="92">
        <f t="shared" si="27"/>
        <v>0</v>
      </c>
      <c r="BH16" s="91" t="s">
        <v>144</v>
      </c>
      <c r="BI16" s="92">
        <f t="shared" si="28"/>
        <v>18</v>
      </c>
      <c r="BJ16" s="91" t="s">
        <v>145</v>
      </c>
      <c r="BK16" s="92">
        <f t="shared" si="29"/>
        <v>15</v>
      </c>
      <c r="BL16" s="91" t="s">
        <v>144</v>
      </c>
      <c r="BM16" s="92">
        <f t="shared" si="30"/>
        <v>18</v>
      </c>
      <c r="BN16" s="91" t="s">
        <v>144</v>
      </c>
      <c r="BO16" s="92">
        <f t="shared" si="31"/>
        <v>0</v>
      </c>
      <c r="BP16" s="91" t="s">
        <v>144</v>
      </c>
      <c r="BQ16" s="92">
        <f t="shared" si="32"/>
        <v>0</v>
      </c>
      <c r="BR16" s="91" t="s">
        <v>144</v>
      </c>
      <c r="BS16" s="92">
        <f t="shared" si="33"/>
        <v>0</v>
      </c>
      <c r="BT16" s="91" t="s">
        <v>145</v>
      </c>
      <c r="BU16" s="92">
        <f t="shared" si="34"/>
        <v>16</v>
      </c>
      <c r="BV16" s="91" t="s">
        <v>145</v>
      </c>
      <c r="BW16" s="92">
        <f t="shared" si="35"/>
        <v>18</v>
      </c>
      <c r="BX16" s="91" t="s">
        <v>144</v>
      </c>
      <c r="BY16" s="92">
        <f t="shared" si="36"/>
        <v>20</v>
      </c>
      <c r="BZ16" s="91" t="s">
        <v>144</v>
      </c>
      <c r="CA16" s="92">
        <f t="shared" si="37"/>
        <v>20</v>
      </c>
      <c r="CB16" s="91" t="s">
        <v>145</v>
      </c>
      <c r="CC16" s="92">
        <f t="shared" si="38"/>
        <v>13</v>
      </c>
      <c r="CD16" s="91" t="s">
        <v>144</v>
      </c>
      <c r="CE16" s="92">
        <f t="shared" si="39"/>
        <v>15</v>
      </c>
      <c r="CF16" s="91" t="s">
        <v>144</v>
      </c>
      <c r="CG16" s="92">
        <f t="shared" si="40"/>
        <v>20</v>
      </c>
      <c r="CH16" s="91" t="s">
        <v>144</v>
      </c>
      <c r="CI16" s="92">
        <f t="shared" si="41"/>
        <v>15</v>
      </c>
      <c r="CJ16" s="91" t="s">
        <v>145</v>
      </c>
      <c r="CK16" s="92">
        <f t="shared" si="42"/>
        <v>11</v>
      </c>
      <c r="CL16" s="91" t="s">
        <v>145</v>
      </c>
      <c r="CM16" s="92">
        <f t="shared" si="43"/>
        <v>15</v>
      </c>
      <c r="CN16" s="91" t="s">
        <v>145</v>
      </c>
      <c r="CO16" s="92">
        <f t="shared" si="44"/>
        <v>5</v>
      </c>
      <c r="CP16" s="91" t="s">
        <v>157</v>
      </c>
      <c r="CQ16" s="92">
        <f t="shared" si="45"/>
        <v>10</v>
      </c>
      <c r="CR16" s="91" t="s">
        <v>145</v>
      </c>
      <c r="CS16" s="92">
        <f t="shared" si="46"/>
        <v>13</v>
      </c>
      <c r="CT16" s="91" t="s">
        <v>144</v>
      </c>
      <c r="CU16" s="92">
        <f t="shared" si="47"/>
        <v>0</v>
      </c>
      <c r="CV16" s="91" t="s">
        <v>145</v>
      </c>
      <c r="CW16" s="92">
        <f t="shared" si="48"/>
        <v>15</v>
      </c>
      <c r="CX16" s="91" t="s">
        <v>145</v>
      </c>
      <c r="CY16" s="92">
        <f t="shared" si="49"/>
        <v>8</v>
      </c>
      <c r="CZ16" s="91" t="s">
        <v>145</v>
      </c>
      <c r="DA16" s="92">
        <f t="shared" si="50"/>
        <v>19</v>
      </c>
    </row>
    <row r="17" spans="1:105" s="26" customFormat="1" x14ac:dyDescent="0.2">
      <c r="A17" s="27" t="s">
        <v>19</v>
      </c>
      <c r="B17" s="15" t="s">
        <v>182</v>
      </c>
      <c r="C17" s="15" t="s">
        <v>17</v>
      </c>
      <c r="D17" s="19" t="s">
        <v>18</v>
      </c>
      <c r="E17" s="25">
        <f t="shared" si="0"/>
        <v>411</v>
      </c>
      <c r="F17" s="91" t="s">
        <v>145</v>
      </c>
      <c r="G17" s="92">
        <f t="shared" si="1"/>
        <v>40</v>
      </c>
      <c r="H17" s="91" t="s">
        <v>144</v>
      </c>
      <c r="I17" s="92">
        <f t="shared" si="2"/>
        <v>0</v>
      </c>
      <c r="J17" s="91" t="s">
        <v>144</v>
      </c>
      <c r="K17" s="92">
        <f t="shared" si="3"/>
        <v>0</v>
      </c>
      <c r="L17" s="91" t="s">
        <v>144</v>
      </c>
      <c r="M17" s="92">
        <f t="shared" si="4"/>
        <v>0</v>
      </c>
      <c r="N17" s="91" t="s">
        <v>145</v>
      </c>
      <c r="O17" s="92">
        <f t="shared" si="5"/>
        <v>7</v>
      </c>
      <c r="P17" s="91" t="s">
        <v>145</v>
      </c>
      <c r="Q17" s="92">
        <f t="shared" si="6"/>
        <v>10</v>
      </c>
      <c r="R17" s="91" t="s">
        <v>144</v>
      </c>
      <c r="S17" s="92">
        <f t="shared" si="7"/>
        <v>15</v>
      </c>
      <c r="T17" s="91" t="s">
        <v>144</v>
      </c>
      <c r="U17" s="92">
        <f t="shared" si="8"/>
        <v>0</v>
      </c>
      <c r="V17" s="91" t="s">
        <v>145</v>
      </c>
      <c r="W17" s="92">
        <f t="shared" si="9"/>
        <v>7</v>
      </c>
      <c r="X17" s="91" t="s">
        <v>144</v>
      </c>
      <c r="Y17" s="92">
        <f t="shared" si="10"/>
        <v>0</v>
      </c>
      <c r="Z17" s="91" t="s">
        <v>148</v>
      </c>
      <c r="AA17" s="92">
        <f t="shared" si="11"/>
        <v>0</v>
      </c>
      <c r="AB17" s="91" t="s">
        <v>154</v>
      </c>
      <c r="AC17" s="92">
        <f t="shared" si="12"/>
        <v>0</v>
      </c>
      <c r="AD17" s="91" t="s">
        <v>146</v>
      </c>
      <c r="AE17" s="92">
        <f t="shared" si="13"/>
        <v>0</v>
      </c>
      <c r="AF17" s="91" t="s">
        <v>144</v>
      </c>
      <c r="AG17" s="92">
        <f t="shared" si="14"/>
        <v>15</v>
      </c>
      <c r="AH17" s="91" t="s">
        <v>146</v>
      </c>
      <c r="AI17" s="92">
        <f t="shared" si="15"/>
        <v>0</v>
      </c>
      <c r="AJ17" s="91" t="s">
        <v>146</v>
      </c>
      <c r="AK17" s="92">
        <f t="shared" si="16"/>
        <v>0</v>
      </c>
      <c r="AL17" s="91" t="s">
        <v>147</v>
      </c>
      <c r="AM17" s="92">
        <f t="shared" si="17"/>
        <v>13</v>
      </c>
      <c r="AN17" s="91" t="s">
        <v>144</v>
      </c>
      <c r="AO17" s="92">
        <f t="shared" si="18"/>
        <v>0</v>
      </c>
      <c r="AP17" s="91" t="s">
        <v>145</v>
      </c>
      <c r="AQ17" s="92">
        <f t="shared" si="19"/>
        <v>18</v>
      </c>
      <c r="AR17" s="91" t="s">
        <v>144</v>
      </c>
      <c r="AS17" s="92">
        <f t="shared" si="20"/>
        <v>0</v>
      </c>
      <c r="AT17" s="91" t="s">
        <v>144</v>
      </c>
      <c r="AU17" s="92">
        <f t="shared" si="21"/>
        <v>0</v>
      </c>
      <c r="AV17" s="91" t="s">
        <v>145</v>
      </c>
      <c r="AW17" s="92">
        <f t="shared" si="22"/>
        <v>15</v>
      </c>
      <c r="AX17" s="91" t="s">
        <v>144</v>
      </c>
      <c r="AY17" s="92">
        <f t="shared" si="23"/>
        <v>14</v>
      </c>
      <c r="AZ17" s="91" t="s">
        <v>145</v>
      </c>
      <c r="BA17" s="92">
        <f t="shared" si="24"/>
        <v>0</v>
      </c>
      <c r="BB17" s="91" t="s">
        <v>144</v>
      </c>
      <c r="BC17" s="92">
        <f t="shared" si="25"/>
        <v>0</v>
      </c>
      <c r="BD17" s="91" t="s">
        <v>145</v>
      </c>
      <c r="BE17" s="92">
        <f t="shared" si="26"/>
        <v>0</v>
      </c>
      <c r="BF17" s="91" t="s">
        <v>145</v>
      </c>
      <c r="BG17" s="92">
        <f t="shared" si="27"/>
        <v>14</v>
      </c>
      <c r="BH17" s="91" t="s">
        <v>145</v>
      </c>
      <c r="BI17" s="92">
        <f t="shared" si="28"/>
        <v>0</v>
      </c>
      <c r="BJ17" s="91" t="s">
        <v>145</v>
      </c>
      <c r="BK17" s="92">
        <f t="shared" si="29"/>
        <v>15</v>
      </c>
      <c r="BL17" s="91" t="s">
        <v>144</v>
      </c>
      <c r="BM17" s="92">
        <f t="shared" si="30"/>
        <v>18</v>
      </c>
      <c r="BN17" s="91" t="s">
        <v>144</v>
      </c>
      <c r="BO17" s="92">
        <f t="shared" si="31"/>
        <v>0</v>
      </c>
      <c r="BP17" s="91" t="s">
        <v>145</v>
      </c>
      <c r="BQ17" s="92">
        <f t="shared" si="32"/>
        <v>16</v>
      </c>
      <c r="BR17" s="91" t="s">
        <v>144</v>
      </c>
      <c r="BS17" s="92">
        <f t="shared" si="33"/>
        <v>0</v>
      </c>
      <c r="BT17" s="91" t="s">
        <v>145</v>
      </c>
      <c r="BU17" s="92">
        <f t="shared" si="34"/>
        <v>16</v>
      </c>
      <c r="BV17" s="91" t="s">
        <v>144</v>
      </c>
      <c r="BW17" s="92">
        <f t="shared" si="35"/>
        <v>0</v>
      </c>
      <c r="BX17" s="91" t="s">
        <v>144</v>
      </c>
      <c r="BY17" s="92">
        <f t="shared" si="36"/>
        <v>20</v>
      </c>
      <c r="BZ17" s="91" t="s">
        <v>145</v>
      </c>
      <c r="CA17" s="92">
        <f t="shared" si="37"/>
        <v>0</v>
      </c>
      <c r="CB17" s="91" t="s">
        <v>145</v>
      </c>
      <c r="CC17" s="92">
        <f t="shared" si="38"/>
        <v>13</v>
      </c>
      <c r="CD17" s="91" t="s">
        <v>145</v>
      </c>
      <c r="CE17" s="92">
        <f t="shared" si="39"/>
        <v>0</v>
      </c>
      <c r="CF17" s="91" t="s">
        <v>144</v>
      </c>
      <c r="CG17" s="92">
        <f t="shared" si="40"/>
        <v>20</v>
      </c>
      <c r="CH17" s="91" t="s">
        <v>144</v>
      </c>
      <c r="CI17" s="92">
        <f t="shared" si="41"/>
        <v>15</v>
      </c>
      <c r="CJ17" s="91" t="s">
        <v>144</v>
      </c>
      <c r="CK17" s="92">
        <f t="shared" si="42"/>
        <v>0</v>
      </c>
      <c r="CL17" s="91" t="s">
        <v>145</v>
      </c>
      <c r="CM17" s="92">
        <f t="shared" si="43"/>
        <v>15</v>
      </c>
      <c r="CN17" s="91" t="s">
        <v>145</v>
      </c>
      <c r="CO17" s="92">
        <f t="shared" si="44"/>
        <v>5</v>
      </c>
      <c r="CP17" s="91" t="s">
        <v>157</v>
      </c>
      <c r="CQ17" s="92">
        <f t="shared" si="45"/>
        <v>10</v>
      </c>
      <c r="CR17" s="91" t="s">
        <v>145</v>
      </c>
      <c r="CS17" s="92">
        <f t="shared" si="46"/>
        <v>13</v>
      </c>
      <c r="CT17" s="91" t="s">
        <v>145</v>
      </c>
      <c r="CU17" s="92">
        <f t="shared" si="47"/>
        <v>25</v>
      </c>
      <c r="CV17" s="91" t="s">
        <v>145</v>
      </c>
      <c r="CW17" s="92">
        <f t="shared" si="48"/>
        <v>15</v>
      </c>
      <c r="CX17" s="91" t="s">
        <v>145</v>
      </c>
      <c r="CY17" s="92">
        <f t="shared" si="49"/>
        <v>8</v>
      </c>
      <c r="CZ17" s="91" t="s">
        <v>145</v>
      </c>
      <c r="DA17" s="92">
        <f t="shared" si="50"/>
        <v>19</v>
      </c>
    </row>
    <row r="18" spans="1:105" s="26" customFormat="1" x14ac:dyDescent="0.2">
      <c r="A18" s="27" t="s">
        <v>26</v>
      </c>
      <c r="B18" s="15" t="s">
        <v>233</v>
      </c>
      <c r="C18" s="15" t="s">
        <v>17</v>
      </c>
      <c r="D18" s="19" t="s">
        <v>18</v>
      </c>
      <c r="E18" s="25">
        <f t="shared" si="0"/>
        <v>408</v>
      </c>
      <c r="F18" s="91" t="s">
        <v>144</v>
      </c>
      <c r="G18" s="92">
        <f t="shared" si="1"/>
        <v>0</v>
      </c>
      <c r="H18" s="91" t="s">
        <v>145</v>
      </c>
      <c r="I18" s="92">
        <f t="shared" si="2"/>
        <v>30</v>
      </c>
      <c r="J18" s="91" t="s">
        <v>144</v>
      </c>
      <c r="K18" s="92">
        <f t="shared" si="3"/>
        <v>0</v>
      </c>
      <c r="L18" s="91" t="s">
        <v>144</v>
      </c>
      <c r="M18" s="92">
        <f t="shared" si="4"/>
        <v>0</v>
      </c>
      <c r="N18" s="91" t="s">
        <v>145</v>
      </c>
      <c r="O18" s="92">
        <f t="shared" si="5"/>
        <v>7</v>
      </c>
      <c r="P18" s="91" t="s">
        <v>145</v>
      </c>
      <c r="Q18" s="92">
        <f t="shared" si="6"/>
        <v>10</v>
      </c>
      <c r="R18" s="91" t="s">
        <v>144</v>
      </c>
      <c r="S18" s="92">
        <f t="shared" si="7"/>
        <v>15</v>
      </c>
      <c r="T18" s="91" t="s">
        <v>144</v>
      </c>
      <c r="U18" s="92">
        <f t="shared" si="8"/>
        <v>0</v>
      </c>
      <c r="V18" s="91" t="s">
        <v>145</v>
      </c>
      <c r="W18" s="92">
        <f t="shared" si="9"/>
        <v>7</v>
      </c>
      <c r="X18" s="91" t="s">
        <v>144</v>
      </c>
      <c r="Y18" s="92">
        <f t="shared" si="10"/>
        <v>0</v>
      </c>
      <c r="Z18" s="91" t="s">
        <v>145</v>
      </c>
      <c r="AA18" s="92">
        <f t="shared" si="11"/>
        <v>0</v>
      </c>
      <c r="AB18" s="91" t="s">
        <v>153</v>
      </c>
      <c r="AC18" s="92">
        <f t="shared" si="12"/>
        <v>0</v>
      </c>
      <c r="AD18" s="91" t="s">
        <v>145</v>
      </c>
      <c r="AE18" s="92">
        <f t="shared" si="13"/>
        <v>10</v>
      </c>
      <c r="AF18" s="91" t="s">
        <v>145</v>
      </c>
      <c r="AG18" s="92">
        <f t="shared" si="14"/>
        <v>0</v>
      </c>
      <c r="AH18" s="91" t="s">
        <v>144</v>
      </c>
      <c r="AI18" s="92">
        <f t="shared" si="15"/>
        <v>0</v>
      </c>
      <c r="AJ18" s="91" t="s">
        <v>146</v>
      </c>
      <c r="AK18" s="92">
        <f t="shared" si="16"/>
        <v>0</v>
      </c>
      <c r="AL18" s="91" t="s">
        <v>147</v>
      </c>
      <c r="AM18" s="92">
        <f t="shared" si="17"/>
        <v>13</v>
      </c>
      <c r="AN18" s="91" t="s">
        <v>145</v>
      </c>
      <c r="AO18" s="92">
        <f t="shared" si="18"/>
        <v>12</v>
      </c>
      <c r="AP18" s="91" t="s">
        <v>144</v>
      </c>
      <c r="AQ18" s="92">
        <f t="shared" si="19"/>
        <v>0</v>
      </c>
      <c r="AR18" s="91" t="s">
        <v>145</v>
      </c>
      <c r="AS18" s="92">
        <f t="shared" si="20"/>
        <v>13</v>
      </c>
      <c r="AT18" s="91" t="s">
        <v>144</v>
      </c>
      <c r="AU18" s="92">
        <f t="shared" si="21"/>
        <v>0</v>
      </c>
      <c r="AV18" s="91" t="s">
        <v>145</v>
      </c>
      <c r="AW18" s="92">
        <f t="shared" si="22"/>
        <v>15</v>
      </c>
      <c r="AX18" s="91" t="s">
        <v>144</v>
      </c>
      <c r="AY18" s="92">
        <f t="shared" si="23"/>
        <v>14</v>
      </c>
      <c r="AZ18" s="91" t="s">
        <v>145</v>
      </c>
      <c r="BA18" s="92">
        <f t="shared" si="24"/>
        <v>0</v>
      </c>
      <c r="BB18" s="91" t="s">
        <v>145</v>
      </c>
      <c r="BC18" s="92">
        <f t="shared" si="25"/>
        <v>14</v>
      </c>
      <c r="BD18" s="91" t="s">
        <v>145</v>
      </c>
      <c r="BE18" s="92">
        <f t="shared" si="26"/>
        <v>0</v>
      </c>
      <c r="BF18" s="91" t="s">
        <v>144</v>
      </c>
      <c r="BG18" s="92">
        <f t="shared" si="27"/>
        <v>0</v>
      </c>
      <c r="BH18" s="91" t="s">
        <v>145</v>
      </c>
      <c r="BI18" s="92">
        <f t="shared" si="28"/>
        <v>0</v>
      </c>
      <c r="BJ18" s="91" t="s">
        <v>145</v>
      </c>
      <c r="BK18" s="92">
        <f t="shared" si="29"/>
        <v>15</v>
      </c>
      <c r="BL18" s="91" t="s">
        <v>144</v>
      </c>
      <c r="BM18" s="92">
        <f t="shared" si="30"/>
        <v>18</v>
      </c>
      <c r="BN18" s="91" t="s">
        <v>145</v>
      </c>
      <c r="BO18" s="92">
        <f t="shared" si="31"/>
        <v>22</v>
      </c>
      <c r="BP18" s="91" t="s">
        <v>145</v>
      </c>
      <c r="BQ18" s="92">
        <f t="shared" si="32"/>
        <v>16</v>
      </c>
      <c r="BR18" s="91" t="s">
        <v>145</v>
      </c>
      <c r="BS18" s="92">
        <f t="shared" si="33"/>
        <v>22</v>
      </c>
      <c r="BT18" s="91" t="s">
        <v>144</v>
      </c>
      <c r="BU18" s="92">
        <f t="shared" si="34"/>
        <v>0</v>
      </c>
      <c r="BV18" s="91" t="s">
        <v>145</v>
      </c>
      <c r="BW18" s="92">
        <f t="shared" si="35"/>
        <v>18</v>
      </c>
      <c r="BX18" s="91" t="s">
        <v>145</v>
      </c>
      <c r="BY18" s="92">
        <f t="shared" si="36"/>
        <v>0</v>
      </c>
      <c r="BZ18" s="91" t="s">
        <v>145</v>
      </c>
      <c r="CA18" s="92">
        <f t="shared" si="37"/>
        <v>0</v>
      </c>
      <c r="CB18" s="91" t="s">
        <v>145</v>
      </c>
      <c r="CC18" s="92">
        <f t="shared" si="38"/>
        <v>13</v>
      </c>
      <c r="CD18" s="91" t="s">
        <v>144</v>
      </c>
      <c r="CE18" s="92">
        <f t="shared" si="39"/>
        <v>15</v>
      </c>
      <c r="CF18" s="91" t="s">
        <v>144</v>
      </c>
      <c r="CG18" s="92">
        <f t="shared" si="40"/>
        <v>20</v>
      </c>
      <c r="CH18" s="91" t="s">
        <v>144</v>
      </c>
      <c r="CI18" s="92">
        <f t="shared" si="41"/>
        <v>15</v>
      </c>
      <c r="CJ18" s="91" t="s">
        <v>145</v>
      </c>
      <c r="CK18" s="92">
        <f t="shared" si="42"/>
        <v>11</v>
      </c>
      <c r="CL18" s="91" t="s">
        <v>144</v>
      </c>
      <c r="CM18" s="92">
        <f t="shared" si="43"/>
        <v>0</v>
      </c>
      <c r="CN18" s="91" t="s">
        <v>145</v>
      </c>
      <c r="CO18" s="92">
        <f t="shared" si="44"/>
        <v>5</v>
      </c>
      <c r="CP18" s="91" t="s">
        <v>157</v>
      </c>
      <c r="CQ18" s="92">
        <f t="shared" si="45"/>
        <v>10</v>
      </c>
      <c r="CR18" s="91" t="s">
        <v>144</v>
      </c>
      <c r="CS18" s="92">
        <f t="shared" si="46"/>
        <v>0</v>
      </c>
      <c r="CT18" s="91" t="s">
        <v>145</v>
      </c>
      <c r="CU18" s="92">
        <f t="shared" si="47"/>
        <v>25</v>
      </c>
      <c r="CV18" s="91" t="s">
        <v>145</v>
      </c>
      <c r="CW18" s="92">
        <f t="shared" si="48"/>
        <v>15</v>
      </c>
      <c r="CX18" s="91" t="s">
        <v>145</v>
      </c>
      <c r="CY18" s="92">
        <f t="shared" si="49"/>
        <v>8</v>
      </c>
      <c r="CZ18" s="91" t="s">
        <v>144</v>
      </c>
      <c r="DA18" s="92">
        <f t="shared" si="50"/>
        <v>0</v>
      </c>
    </row>
    <row r="19" spans="1:105" s="26" customFormat="1" x14ac:dyDescent="0.2">
      <c r="A19" s="27" t="s">
        <v>143</v>
      </c>
      <c r="B19" s="15" t="s">
        <v>10</v>
      </c>
      <c r="C19" s="15" t="s">
        <v>17</v>
      </c>
      <c r="D19" s="19" t="s">
        <v>18</v>
      </c>
      <c r="E19" s="25">
        <f t="shared" si="0"/>
        <v>407</v>
      </c>
      <c r="F19" s="91" t="s">
        <v>144</v>
      </c>
      <c r="G19" s="92">
        <f t="shared" si="1"/>
        <v>0</v>
      </c>
      <c r="H19" s="91" t="s">
        <v>145</v>
      </c>
      <c r="I19" s="92">
        <f t="shared" si="2"/>
        <v>30</v>
      </c>
      <c r="J19" s="91" t="s">
        <v>144</v>
      </c>
      <c r="K19" s="92">
        <f t="shared" si="3"/>
        <v>0</v>
      </c>
      <c r="L19" s="91" t="s">
        <v>145</v>
      </c>
      <c r="M19" s="92">
        <f t="shared" si="4"/>
        <v>10</v>
      </c>
      <c r="N19" s="91" t="s">
        <v>145</v>
      </c>
      <c r="O19" s="92">
        <f t="shared" si="5"/>
        <v>7</v>
      </c>
      <c r="P19" s="91" t="s">
        <v>145</v>
      </c>
      <c r="Q19" s="92">
        <f t="shared" si="6"/>
        <v>10</v>
      </c>
      <c r="R19" s="91" t="s">
        <v>144</v>
      </c>
      <c r="S19" s="92">
        <f t="shared" si="7"/>
        <v>15</v>
      </c>
      <c r="T19" s="91" t="s">
        <v>144</v>
      </c>
      <c r="U19" s="92">
        <f t="shared" si="8"/>
        <v>0</v>
      </c>
      <c r="V19" s="91" t="s">
        <v>145</v>
      </c>
      <c r="W19" s="92">
        <f t="shared" si="9"/>
        <v>7</v>
      </c>
      <c r="X19" s="91" t="s">
        <v>144</v>
      </c>
      <c r="Y19" s="92">
        <f t="shared" si="10"/>
        <v>0</v>
      </c>
      <c r="Z19" s="91" t="s">
        <v>146</v>
      </c>
      <c r="AA19" s="92">
        <f t="shared" si="11"/>
        <v>0</v>
      </c>
      <c r="AB19" s="91" t="s">
        <v>155</v>
      </c>
      <c r="AC19" s="92">
        <f t="shared" si="12"/>
        <v>0</v>
      </c>
      <c r="AD19" s="91" t="s">
        <v>146</v>
      </c>
      <c r="AE19" s="92">
        <f t="shared" si="13"/>
        <v>0</v>
      </c>
      <c r="AF19" s="91" t="s">
        <v>146</v>
      </c>
      <c r="AG19" s="92">
        <f t="shared" si="14"/>
        <v>0</v>
      </c>
      <c r="AH19" s="91" t="s">
        <v>146</v>
      </c>
      <c r="AI19" s="92">
        <f t="shared" si="15"/>
        <v>0</v>
      </c>
      <c r="AJ19" s="91" t="s">
        <v>146</v>
      </c>
      <c r="AK19" s="92">
        <f t="shared" si="16"/>
        <v>0</v>
      </c>
      <c r="AL19" s="91" t="s">
        <v>145</v>
      </c>
      <c r="AM19" s="92">
        <f t="shared" si="17"/>
        <v>0</v>
      </c>
      <c r="AN19" s="91" t="s">
        <v>145</v>
      </c>
      <c r="AO19" s="92">
        <f t="shared" si="18"/>
        <v>12</v>
      </c>
      <c r="AP19" s="91" t="s">
        <v>144</v>
      </c>
      <c r="AQ19" s="92">
        <f t="shared" si="19"/>
        <v>0</v>
      </c>
      <c r="AR19" s="91" t="s">
        <v>145</v>
      </c>
      <c r="AS19" s="92">
        <f t="shared" si="20"/>
        <v>13</v>
      </c>
      <c r="AT19" s="91" t="s">
        <v>144</v>
      </c>
      <c r="AU19" s="92">
        <f t="shared" si="21"/>
        <v>0</v>
      </c>
      <c r="AV19" s="91" t="s">
        <v>145</v>
      </c>
      <c r="AW19" s="92">
        <f t="shared" si="22"/>
        <v>15</v>
      </c>
      <c r="AX19" s="91" t="s">
        <v>144</v>
      </c>
      <c r="AY19" s="92">
        <f t="shared" si="23"/>
        <v>14</v>
      </c>
      <c r="AZ19" s="91" t="s">
        <v>145</v>
      </c>
      <c r="BA19" s="92">
        <f t="shared" si="24"/>
        <v>0</v>
      </c>
      <c r="BB19" s="91" t="s">
        <v>144</v>
      </c>
      <c r="BC19" s="92">
        <f t="shared" si="25"/>
        <v>0</v>
      </c>
      <c r="BD19" s="91" t="s">
        <v>145</v>
      </c>
      <c r="BE19" s="92">
        <f t="shared" si="26"/>
        <v>0</v>
      </c>
      <c r="BF19" s="91" t="s">
        <v>144</v>
      </c>
      <c r="BG19" s="92">
        <f t="shared" si="27"/>
        <v>0</v>
      </c>
      <c r="BH19" s="91" t="s">
        <v>144</v>
      </c>
      <c r="BI19" s="92">
        <f t="shared" si="28"/>
        <v>18</v>
      </c>
      <c r="BJ19" s="91" t="s">
        <v>145</v>
      </c>
      <c r="BK19" s="92">
        <f t="shared" si="29"/>
        <v>15</v>
      </c>
      <c r="BL19" s="91" t="s">
        <v>144</v>
      </c>
      <c r="BM19" s="92">
        <f t="shared" si="30"/>
        <v>18</v>
      </c>
      <c r="BN19" s="91" t="s">
        <v>144</v>
      </c>
      <c r="BO19" s="92">
        <f t="shared" si="31"/>
        <v>0</v>
      </c>
      <c r="BP19" s="91" t="s">
        <v>145</v>
      </c>
      <c r="BQ19" s="92">
        <f t="shared" si="32"/>
        <v>16</v>
      </c>
      <c r="BR19" s="91" t="s">
        <v>145</v>
      </c>
      <c r="BS19" s="92">
        <f t="shared" si="33"/>
        <v>22</v>
      </c>
      <c r="BT19" s="91" t="s">
        <v>145</v>
      </c>
      <c r="BU19" s="92">
        <f t="shared" si="34"/>
        <v>16</v>
      </c>
      <c r="BV19" s="91" t="s">
        <v>145</v>
      </c>
      <c r="BW19" s="92">
        <f t="shared" si="35"/>
        <v>18</v>
      </c>
      <c r="BX19" s="91" t="s">
        <v>144</v>
      </c>
      <c r="BY19" s="92">
        <f t="shared" si="36"/>
        <v>20</v>
      </c>
      <c r="BZ19" s="91" t="s">
        <v>144</v>
      </c>
      <c r="CA19" s="92">
        <f t="shared" si="37"/>
        <v>20</v>
      </c>
      <c r="CB19" s="91" t="s">
        <v>144</v>
      </c>
      <c r="CC19" s="92">
        <f t="shared" si="38"/>
        <v>0</v>
      </c>
      <c r="CD19" s="91" t="s">
        <v>144</v>
      </c>
      <c r="CE19" s="92">
        <f t="shared" si="39"/>
        <v>15</v>
      </c>
      <c r="CF19" s="91" t="s">
        <v>144</v>
      </c>
      <c r="CG19" s="92">
        <f t="shared" si="40"/>
        <v>20</v>
      </c>
      <c r="CH19" s="91" t="s">
        <v>144</v>
      </c>
      <c r="CI19" s="92">
        <f t="shared" si="41"/>
        <v>15</v>
      </c>
      <c r="CJ19" s="91" t="s">
        <v>144</v>
      </c>
      <c r="CK19" s="92">
        <f t="shared" si="42"/>
        <v>0</v>
      </c>
      <c r="CL19" s="91" t="s">
        <v>144</v>
      </c>
      <c r="CM19" s="92">
        <f t="shared" si="43"/>
        <v>0</v>
      </c>
      <c r="CN19" s="91" t="s">
        <v>144</v>
      </c>
      <c r="CO19" s="92">
        <f t="shared" si="44"/>
        <v>0</v>
      </c>
      <c r="CP19" s="91" t="s">
        <v>145</v>
      </c>
      <c r="CQ19" s="92">
        <f t="shared" si="45"/>
        <v>0</v>
      </c>
      <c r="CR19" s="91" t="s">
        <v>145</v>
      </c>
      <c r="CS19" s="92">
        <f t="shared" si="46"/>
        <v>13</v>
      </c>
      <c r="CT19" s="91" t="s">
        <v>145</v>
      </c>
      <c r="CU19" s="92">
        <f t="shared" si="47"/>
        <v>25</v>
      </c>
      <c r="CV19" s="91" t="s">
        <v>145</v>
      </c>
      <c r="CW19" s="92">
        <f t="shared" si="48"/>
        <v>15</v>
      </c>
      <c r="CX19" s="91" t="s">
        <v>145</v>
      </c>
      <c r="CY19" s="92">
        <f t="shared" si="49"/>
        <v>8</v>
      </c>
      <c r="CZ19" s="91" t="s">
        <v>144</v>
      </c>
      <c r="DA19" s="92">
        <f t="shared" si="50"/>
        <v>0</v>
      </c>
    </row>
    <row r="20" spans="1:105" s="26" customFormat="1" x14ac:dyDescent="0.2">
      <c r="A20" s="27" t="s">
        <v>238</v>
      </c>
      <c r="B20" s="15" t="s">
        <v>237</v>
      </c>
      <c r="C20" s="15" t="s">
        <v>216</v>
      </c>
      <c r="D20" s="19" t="s">
        <v>18</v>
      </c>
      <c r="E20" s="25">
        <f t="shared" si="0"/>
        <v>406</v>
      </c>
      <c r="F20" s="91" t="s">
        <v>145</v>
      </c>
      <c r="G20" s="92">
        <f t="shared" si="1"/>
        <v>40</v>
      </c>
      <c r="H20" s="91" t="s">
        <v>144</v>
      </c>
      <c r="I20" s="92">
        <f t="shared" si="2"/>
        <v>0</v>
      </c>
      <c r="J20" s="91" t="s">
        <v>145</v>
      </c>
      <c r="K20" s="92">
        <f t="shared" si="3"/>
        <v>0</v>
      </c>
      <c r="L20" s="91" t="s">
        <v>145</v>
      </c>
      <c r="M20" s="92">
        <f t="shared" si="4"/>
        <v>10</v>
      </c>
      <c r="N20" s="91" t="s">
        <v>145</v>
      </c>
      <c r="O20" s="92">
        <f t="shared" si="5"/>
        <v>7</v>
      </c>
      <c r="P20" s="91" t="s">
        <v>145</v>
      </c>
      <c r="Q20" s="92">
        <f t="shared" si="6"/>
        <v>10</v>
      </c>
      <c r="R20" s="91" t="s">
        <v>145</v>
      </c>
      <c r="S20" s="92">
        <f t="shared" si="7"/>
        <v>0</v>
      </c>
      <c r="T20" s="91" t="s">
        <v>144</v>
      </c>
      <c r="U20" s="92">
        <f t="shared" si="8"/>
        <v>0</v>
      </c>
      <c r="V20" s="91" t="s">
        <v>145</v>
      </c>
      <c r="W20" s="92">
        <f t="shared" si="9"/>
        <v>7</v>
      </c>
      <c r="X20" s="91" t="s">
        <v>145</v>
      </c>
      <c r="Y20" s="92">
        <f t="shared" si="10"/>
        <v>0</v>
      </c>
      <c r="Z20" s="91" t="s">
        <v>154</v>
      </c>
      <c r="AA20" s="92">
        <f t="shared" si="11"/>
        <v>0</v>
      </c>
      <c r="AB20" s="91" t="s">
        <v>147</v>
      </c>
      <c r="AC20" s="92">
        <f t="shared" si="12"/>
        <v>0</v>
      </c>
      <c r="AD20" s="91" t="s">
        <v>145</v>
      </c>
      <c r="AE20" s="92">
        <f t="shared" si="13"/>
        <v>10</v>
      </c>
      <c r="AF20" s="91" t="s">
        <v>146</v>
      </c>
      <c r="AG20" s="92">
        <f t="shared" si="14"/>
        <v>0</v>
      </c>
      <c r="AH20" s="91" t="s">
        <v>144</v>
      </c>
      <c r="AI20" s="92">
        <f t="shared" si="15"/>
        <v>0</v>
      </c>
      <c r="AJ20" s="91" t="s">
        <v>145</v>
      </c>
      <c r="AK20" s="92">
        <f t="shared" si="16"/>
        <v>0</v>
      </c>
      <c r="AL20" s="91" t="s">
        <v>146</v>
      </c>
      <c r="AM20" s="92">
        <f t="shared" si="17"/>
        <v>0</v>
      </c>
      <c r="AN20" s="91" t="s">
        <v>145</v>
      </c>
      <c r="AO20" s="92">
        <f t="shared" si="18"/>
        <v>12</v>
      </c>
      <c r="AP20" s="91" t="s">
        <v>144</v>
      </c>
      <c r="AQ20" s="92">
        <f t="shared" si="19"/>
        <v>0</v>
      </c>
      <c r="AR20" s="91" t="s">
        <v>144</v>
      </c>
      <c r="AS20" s="92">
        <f t="shared" si="20"/>
        <v>0</v>
      </c>
      <c r="AT20" s="91" t="s">
        <v>145</v>
      </c>
      <c r="AU20" s="92">
        <f t="shared" si="21"/>
        <v>16</v>
      </c>
      <c r="AV20" s="91" t="s">
        <v>145</v>
      </c>
      <c r="AW20" s="92">
        <f t="shared" si="22"/>
        <v>15</v>
      </c>
      <c r="AX20" s="91" t="s">
        <v>145</v>
      </c>
      <c r="AY20" s="92">
        <f t="shared" si="23"/>
        <v>0</v>
      </c>
      <c r="AZ20" s="91" t="s">
        <v>144</v>
      </c>
      <c r="BA20" s="92">
        <f t="shared" si="24"/>
        <v>17</v>
      </c>
      <c r="BB20" s="91" t="s">
        <v>145</v>
      </c>
      <c r="BC20" s="92">
        <f t="shared" si="25"/>
        <v>14</v>
      </c>
      <c r="BD20" s="91" t="s">
        <v>144</v>
      </c>
      <c r="BE20" s="92">
        <f t="shared" si="26"/>
        <v>18</v>
      </c>
      <c r="BF20" s="91" t="s">
        <v>144</v>
      </c>
      <c r="BG20" s="92">
        <f t="shared" si="27"/>
        <v>0</v>
      </c>
      <c r="BH20" s="91" t="s">
        <v>145</v>
      </c>
      <c r="BI20" s="92">
        <f t="shared" si="28"/>
        <v>0</v>
      </c>
      <c r="BJ20" s="91" t="s">
        <v>145</v>
      </c>
      <c r="BK20" s="92">
        <f t="shared" si="29"/>
        <v>15</v>
      </c>
      <c r="BL20" s="91" t="s">
        <v>144</v>
      </c>
      <c r="BM20" s="92">
        <f t="shared" si="30"/>
        <v>18</v>
      </c>
      <c r="BN20" s="91" t="s">
        <v>145</v>
      </c>
      <c r="BO20" s="92">
        <f t="shared" si="31"/>
        <v>22</v>
      </c>
      <c r="BP20" s="91" t="s">
        <v>144</v>
      </c>
      <c r="BQ20" s="92">
        <f t="shared" si="32"/>
        <v>0</v>
      </c>
      <c r="BR20" s="91" t="s">
        <v>145</v>
      </c>
      <c r="BS20" s="92">
        <f t="shared" si="33"/>
        <v>22</v>
      </c>
      <c r="BT20" s="91" t="s">
        <v>144</v>
      </c>
      <c r="BU20" s="92">
        <f t="shared" si="34"/>
        <v>0</v>
      </c>
      <c r="BV20" s="91" t="s">
        <v>144</v>
      </c>
      <c r="BW20" s="92">
        <f t="shared" si="35"/>
        <v>0</v>
      </c>
      <c r="BX20" s="91" t="s">
        <v>144</v>
      </c>
      <c r="BY20" s="92">
        <f t="shared" si="36"/>
        <v>20</v>
      </c>
      <c r="BZ20" s="91" t="s">
        <v>144</v>
      </c>
      <c r="CA20" s="92">
        <f t="shared" si="37"/>
        <v>20</v>
      </c>
      <c r="CB20" s="91" t="s">
        <v>144</v>
      </c>
      <c r="CC20" s="92">
        <f t="shared" si="38"/>
        <v>0</v>
      </c>
      <c r="CD20" s="91" t="s">
        <v>144</v>
      </c>
      <c r="CE20" s="92">
        <f t="shared" si="39"/>
        <v>15</v>
      </c>
      <c r="CF20" s="91" t="s">
        <v>144</v>
      </c>
      <c r="CG20" s="92">
        <f t="shared" si="40"/>
        <v>20</v>
      </c>
      <c r="CH20" s="91" t="s">
        <v>145</v>
      </c>
      <c r="CI20" s="92">
        <f t="shared" si="41"/>
        <v>0</v>
      </c>
      <c r="CJ20" s="91" t="s">
        <v>144</v>
      </c>
      <c r="CK20" s="92">
        <f t="shared" si="42"/>
        <v>0</v>
      </c>
      <c r="CL20" s="91" t="s">
        <v>145</v>
      </c>
      <c r="CM20" s="92">
        <f t="shared" si="43"/>
        <v>15</v>
      </c>
      <c r="CN20" s="91" t="s">
        <v>145</v>
      </c>
      <c r="CO20" s="92">
        <f t="shared" si="44"/>
        <v>5</v>
      </c>
      <c r="CP20" s="91" t="s">
        <v>157</v>
      </c>
      <c r="CQ20" s="92">
        <f t="shared" si="45"/>
        <v>10</v>
      </c>
      <c r="CR20" s="91" t="s">
        <v>144</v>
      </c>
      <c r="CS20" s="92">
        <f t="shared" si="46"/>
        <v>0</v>
      </c>
      <c r="CT20" s="91" t="s">
        <v>145</v>
      </c>
      <c r="CU20" s="92">
        <f t="shared" si="47"/>
        <v>25</v>
      </c>
      <c r="CV20" s="91" t="s">
        <v>145</v>
      </c>
      <c r="CW20" s="92">
        <f t="shared" si="48"/>
        <v>15</v>
      </c>
      <c r="CX20" s="91" t="s">
        <v>145</v>
      </c>
      <c r="CY20" s="92">
        <f t="shared" si="49"/>
        <v>8</v>
      </c>
      <c r="CZ20" s="91" t="s">
        <v>144</v>
      </c>
      <c r="DA20" s="92">
        <f t="shared" si="50"/>
        <v>0</v>
      </c>
    </row>
    <row r="21" spans="1:105" s="26" customFormat="1" x14ac:dyDescent="0.2">
      <c r="A21" s="27" t="s">
        <v>31</v>
      </c>
      <c r="B21" s="15" t="s">
        <v>248</v>
      </c>
      <c r="C21" s="15" t="s">
        <v>17</v>
      </c>
      <c r="D21" s="19" t="s">
        <v>18</v>
      </c>
      <c r="E21" s="25">
        <f t="shared" si="0"/>
        <v>404</v>
      </c>
      <c r="F21" s="91" t="s">
        <v>144</v>
      </c>
      <c r="G21" s="92">
        <f t="shared" si="1"/>
        <v>0</v>
      </c>
      <c r="H21" s="91" t="s">
        <v>145</v>
      </c>
      <c r="I21" s="92">
        <f t="shared" si="2"/>
        <v>30</v>
      </c>
      <c r="J21" s="91" t="s">
        <v>144</v>
      </c>
      <c r="K21" s="92">
        <f t="shared" si="3"/>
        <v>0</v>
      </c>
      <c r="L21" s="91" t="s">
        <v>145</v>
      </c>
      <c r="M21" s="92">
        <f t="shared" si="4"/>
        <v>10</v>
      </c>
      <c r="N21" s="91" t="s">
        <v>145</v>
      </c>
      <c r="O21" s="92">
        <f t="shared" si="5"/>
        <v>7</v>
      </c>
      <c r="P21" s="91" t="s">
        <v>145</v>
      </c>
      <c r="Q21" s="92">
        <f t="shared" si="6"/>
        <v>10</v>
      </c>
      <c r="R21" s="91" t="s">
        <v>145</v>
      </c>
      <c r="S21" s="92">
        <f t="shared" si="7"/>
        <v>0</v>
      </c>
      <c r="T21" s="91" t="s">
        <v>144</v>
      </c>
      <c r="U21" s="92">
        <f t="shared" si="8"/>
        <v>0</v>
      </c>
      <c r="V21" s="91" t="s">
        <v>145</v>
      </c>
      <c r="W21" s="92">
        <f t="shared" si="9"/>
        <v>7</v>
      </c>
      <c r="X21" s="91" t="s">
        <v>145</v>
      </c>
      <c r="Y21" s="92">
        <f t="shared" si="10"/>
        <v>0</v>
      </c>
      <c r="Z21" s="91" t="s">
        <v>155</v>
      </c>
      <c r="AA21" s="92">
        <f t="shared" si="11"/>
        <v>0</v>
      </c>
      <c r="AB21" s="91" t="s">
        <v>145</v>
      </c>
      <c r="AC21" s="92">
        <f t="shared" si="12"/>
        <v>0</v>
      </c>
      <c r="AD21" s="91" t="s">
        <v>149</v>
      </c>
      <c r="AE21" s="92">
        <f t="shared" si="13"/>
        <v>0</v>
      </c>
      <c r="AF21" s="91" t="s">
        <v>144</v>
      </c>
      <c r="AG21" s="92">
        <f t="shared" si="14"/>
        <v>15</v>
      </c>
      <c r="AH21" s="91" t="s">
        <v>146</v>
      </c>
      <c r="AI21" s="92">
        <f t="shared" si="15"/>
        <v>0</v>
      </c>
      <c r="AJ21" s="91" t="s">
        <v>146</v>
      </c>
      <c r="AK21" s="92">
        <f t="shared" si="16"/>
        <v>0</v>
      </c>
      <c r="AL21" s="91" t="s">
        <v>147</v>
      </c>
      <c r="AM21" s="92">
        <f t="shared" si="17"/>
        <v>13</v>
      </c>
      <c r="AN21" s="91" t="s">
        <v>145</v>
      </c>
      <c r="AO21" s="92">
        <f t="shared" si="18"/>
        <v>12</v>
      </c>
      <c r="AP21" s="91" t="s">
        <v>144</v>
      </c>
      <c r="AQ21" s="92">
        <f t="shared" si="19"/>
        <v>0</v>
      </c>
      <c r="AR21" s="91" t="s">
        <v>144</v>
      </c>
      <c r="AS21" s="92">
        <f t="shared" si="20"/>
        <v>0</v>
      </c>
      <c r="AT21" s="91" t="s">
        <v>144</v>
      </c>
      <c r="AU21" s="92">
        <f t="shared" si="21"/>
        <v>0</v>
      </c>
      <c r="AV21" s="91" t="s">
        <v>145</v>
      </c>
      <c r="AW21" s="92">
        <f t="shared" si="22"/>
        <v>15</v>
      </c>
      <c r="AX21" s="91" t="s">
        <v>144</v>
      </c>
      <c r="AY21" s="92">
        <f t="shared" si="23"/>
        <v>14</v>
      </c>
      <c r="AZ21" s="91" t="s">
        <v>145</v>
      </c>
      <c r="BA21" s="92">
        <f t="shared" si="24"/>
        <v>0</v>
      </c>
      <c r="BB21" s="91" t="s">
        <v>144</v>
      </c>
      <c r="BC21" s="92">
        <f t="shared" si="25"/>
        <v>0</v>
      </c>
      <c r="BD21" s="91" t="s">
        <v>145</v>
      </c>
      <c r="BE21" s="92">
        <f t="shared" si="26"/>
        <v>0</v>
      </c>
      <c r="BF21" s="91" t="s">
        <v>144</v>
      </c>
      <c r="BG21" s="92">
        <f t="shared" si="27"/>
        <v>0</v>
      </c>
      <c r="BH21" s="91" t="s">
        <v>144</v>
      </c>
      <c r="BI21" s="92">
        <f t="shared" si="28"/>
        <v>18</v>
      </c>
      <c r="BJ21" s="91" t="s">
        <v>145</v>
      </c>
      <c r="BK21" s="92">
        <f t="shared" si="29"/>
        <v>15</v>
      </c>
      <c r="BL21" s="91" t="s">
        <v>144</v>
      </c>
      <c r="BM21" s="92">
        <f t="shared" si="30"/>
        <v>18</v>
      </c>
      <c r="BN21" s="91" t="s">
        <v>145</v>
      </c>
      <c r="BO21" s="92">
        <f t="shared" si="31"/>
        <v>22</v>
      </c>
      <c r="BP21" s="91" t="s">
        <v>145</v>
      </c>
      <c r="BQ21" s="92">
        <f t="shared" si="32"/>
        <v>16</v>
      </c>
      <c r="BR21" s="91" t="s">
        <v>145</v>
      </c>
      <c r="BS21" s="92">
        <f t="shared" si="33"/>
        <v>22</v>
      </c>
      <c r="BT21" s="91" t="s">
        <v>145</v>
      </c>
      <c r="BU21" s="92">
        <f t="shared" si="34"/>
        <v>16</v>
      </c>
      <c r="BV21" s="91" t="s">
        <v>144</v>
      </c>
      <c r="BW21" s="92">
        <f t="shared" si="35"/>
        <v>0</v>
      </c>
      <c r="BX21" s="91" t="s">
        <v>144</v>
      </c>
      <c r="BY21" s="92">
        <f t="shared" si="36"/>
        <v>20</v>
      </c>
      <c r="BZ21" s="91" t="s">
        <v>144</v>
      </c>
      <c r="CA21" s="92">
        <f t="shared" si="37"/>
        <v>20</v>
      </c>
      <c r="CB21" s="91" t="s">
        <v>144</v>
      </c>
      <c r="CC21" s="92">
        <f t="shared" si="38"/>
        <v>0</v>
      </c>
      <c r="CD21" s="91" t="s">
        <v>144</v>
      </c>
      <c r="CE21" s="92">
        <f t="shared" si="39"/>
        <v>15</v>
      </c>
      <c r="CF21" s="91" t="s">
        <v>144</v>
      </c>
      <c r="CG21" s="92">
        <f t="shared" si="40"/>
        <v>20</v>
      </c>
      <c r="CH21" s="91" t="s">
        <v>144</v>
      </c>
      <c r="CI21" s="92">
        <f t="shared" si="41"/>
        <v>15</v>
      </c>
      <c r="CJ21" s="91" t="s">
        <v>145</v>
      </c>
      <c r="CK21" s="92">
        <f t="shared" si="42"/>
        <v>11</v>
      </c>
      <c r="CL21" s="91" t="s">
        <v>145</v>
      </c>
      <c r="CM21" s="92">
        <f t="shared" si="43"/>
        <v>15</v>
      </c>
      <c r="CN21" s="91" t="s">
        <v>145</v>
      </c>
      <c r="CO21" s="92">
        <f t="shared" si="44"/>
        <v>5</v>
      </c>
      <c r="CP21" s="91" t="s">
        <v>146</v>
      </c>
      <c r="CQ21" s="92">
        <f t="shared" si="45"/>
        <v>0</v>
      </c>
      <c r="CR21" s="91" t="s">
        <v>144</v>
      </c>
      <c r="CS21" s="92">
        <f t="shared" si="46"/>
        <v>0</v>
      </c>
      <c r="CT21" s="91" t="s">
        <v>144</v>
      </c>
      <c r="CU21" s="92">
        <f t="shared" si="47"/>
        <v>0</v>
      </c>
      <c r="CV21" s="91" t="s">
        <v>145</v>
      </c>
      <c r="CW21" s="92">
        <f t="shared" si="48"/>
        <v>15</v>
      </c>
      <c r="CX21" s="91" t="s">
        <v>145</v>
      </c>
      <c r="CY21" s="92">
        <f t="shared" si="49"/>
        <v>8</v>
      </c>
      <c r="CZ21" s="91" t="s">
        <v>144</v>
      </c>
      <c r="DA21" s="92">
        <f t="shared" si="50"/>
        <v>0</v>
      </c>
    </row>
    <row r="22" spans="1:105" s="26" customFormat="1" x14ac:dyDescent="0.2">
      <c r="A22" s="27" t="s">
        <v>30</v>
      </c>
      <c r="B22" s="15" t="s">
        <v>198</v>
      </c>
      <c r="C22" s="15" t="s">
        <v>17</v>
      </c>
      <c r="D22" s="19" t="s">
        <v>18</v>
      </c>
      <c r="E22" s="25">
        <f t="shared" si="0"/>
        <v>401</v>
      </c>
      <c r="F22" s="91" t="s">
        <v>145</v>
      </c>
      <c r="G22" s="92">
        <f t="shared" si="1"/>
        <v>40</v>
      </c>
      <c r="H22" s="91" t="s">
        <v>144</v>
      </c>
      <c r="I22" s="92">
        <f t="shared" si="2"/>
        <v>0</v>
      </c>
      <c r="J22" s="91" t="s">
        <v>144</v>
      </c>
      <c r="K22" s="92">
        <f t="shared" si="3"/>
        <v>0</v>
      </c>
      <c r="L22" s="91" t="s">
        <v>144</v>
      </c>
      <c r="M22" s="92">
        <f t="shared" si="4"/>
        <v>0</v>
      </c>
      <c r="N22" s="91" t="s">
        <v>145</v>
      </c>
      <c r="O22" s="92">
        <f t="shared" si="5"/>
        <v>7</v>
      </c>
      <c r="P22" s="91" t="s">
        <v>145</v>
      </c>
      <c r="Q22" s="92">
        <f t="shared" si="6"/>
        <v>10</v>
      </c>
      <c r="R22" s="91" t="s">
        <v>144</v>
      </c>
      <c r="S22" s="92">
        <f t="shared" si="7"/>
        <v>15</v>
      </c>
      <c r="T22" s="91" t="s">
        <v>144</v>
      </c>
      <c r="U22" s="92">
        <f t="shared" si="8"/>
        <v>0</v>
      </c>
      <c r="V22" s="91" t="s">
        <v>145</v>
      </c>
      <c r="W22" s="92">
        <f t="shared" si="9"/>
        <v>7</v>
      </c>
      <c r="X22" s="91" t="s">
        <v>146</v>
      </c>
      <c r="Y22" s="92">
        <f t="shared" si="10"/>
        <v>0</v>
      </c>
      <c r="Z22" s="91" t="s">
        <v>147</v>
      </c>
      <c r="AA22" s="92">
        <f t="shared" si="11"/>
        <v>0</v>
      </c>
      <c r="AB22" s="91" t="s">
        <v>155</v>
      </c>
      <c r="AC22" s="92">
        <f t="shared" si="12"/>
        <v>0</v>
      </c>
      <c r="AD22" s="91" t="s">
        <v>43</v>
      </c>
      <c r="AE22" s="92">
        <f t="shared" si="13"/>
        <v>0</v>
      </c>
      <c r="AF22" s="91" t="s">
        <v>144</v>
      </c>
      <c r="AG22" s="92">
        <f t="shared" si="14"/>
        <v>15</v>
      </c>
      <c r="AH22" s="91" t="s">
        <v>146</v>
      </c>
      <c r="AI22" s="92">
        <f t="shared" si="15"/>
        <v>0</v>
      </c>
      <c r="AJ22" s="91" t="s">
        <v>146</v>
      </c>
      <c r="AK22" s="92">
        <f t="shared" si="16"/>
        <v>0</v>
      </c>
      <c r="AL22" s="91" t="s">
        <v>147</v>
      </c>
      <c r="AM22" s="92">
        <f t="shared" si="17"/>
        <v>13</v>
      </c>
      <c r="AN22" s="91" t="s">
        <v>145</v>
      </c>
      <c r="AO22" s="92">
        <f t="shared" si="18"/>
        <v>12</v>
      </c>
      <c r="AP22" s="91" t="s">
        <v>144</v>
      </c>
      <c r="AQ22" s="92">
        <f t="shared" si="19"/>
        <v>0</v>
      </c>
      <c r="AR22" s="91" t="s">
        <v>145</v>
      </c>
      <c r="AS22" s="92">
        <f t="shared" si="20"/>
        <v>13</v>
      </c>
      <c r="AT22" s="91" t="s">
        <v>144</v>
      </c>
      <c r="AU22" s="92">
        <f t="shared" si="21"/>
        <v>0</v>
      </c>
      <c r="AV22" s="91" t="s">
        <v>144</v>
      </c>
      <c r="AW22" s="92">
        <f t="shared" si="22"/>
        <v>0</v>
      </c>
      <c r="AX22" s="91" t="s">
        <v>144</v>
      </c>
      <c r="AY22" s="92">
        <f t="shared" si="23"/>
        <v>14</v>
      </c>
      <c r="AZ22" s="91" t="s">
        <v>145</v>
      </c>
      <c r="BA22" s="92">
        <f t="shared" si="24"/>
        <v>0</v>
      </c>
      <c r="BB22" s="91" t="s">
        <v>145</v>
      </c>
      <c r="BC22" s="92">
        <f t="shared" si="25"/>
        <v>14</v>
      </c>
      <c r="BD22" s="91" t="s">
        <v>145</v>
      </c>
      <c r="BE22" s="92">
        <f t="shared" si="26"/>
        <v>0</v>
      </c>
      <c r="BF22" s="91" t="s">
        <v>144</v>
      </c>
      <c r="BG22" s="92">
        <f t="shared" si="27"/>
        <v>0</v>
      </c>
      <c r="BH22" s="91" t="s">
        <v>144</v>
      </c>
      <c r="BI22" s="92">
        <f t="shared" si="28"/>
        <v>18</v>
      </c>
      <c r="BJ22" s="91" t="s">
        <v>145</v>
      </c>
      <c r="BK22" s="92">
        <f t="shared" si="29"/>
        <v>15</v>
      </c>
      <c r="BL22" s="91" t="s">
        <v>144</v>
      </c>
      <c r="BM22" s="92">
        <f t="shared" si="30"/>
        <v>18</v>
      </c>
      <c r="BN22" s="91" t="s">
        <v>144</v>
      </c>
      <c r="BO22" s="92">
        <f t="shared" si="31"/>
        <v>0</v>
      </c>
      <c r="BP22" s="91" t="s">
        <v>144</v>
      </c>
      <c r="BQ22" s="92">
        <f t="shared" si="32"/>
        <v>0</v>
      </c>
      <c r="BR22" s="91" t="s">
        <v>145</v>
      </c>
      <c r="BS22" s="92">
        <f t="shared" si="33"/>
        <v>22</v>
      </c>
      <c r="BT22" s="91" t="s">
        <v>145</v>
      </c>
      <c r="BU22" s="92">
        <f t="shared" si="34"/>
        <v>16</v>
      </c>
      <c r="BV22" s="91" t="s">
        <v>145</v>
      </c>
      <c r="BW22" s="92">
        <f t="shared" si="35"/>
        <v>18</v>
      </c>
      <c r="BX22" s="91" t="s">
        <v>144</v>
      </c>
      <c r="BY22" s="92">
        <f t="shared" si="36"/>
        <v>20</v>
      </c>
      <c r="BZ22" s="91" t="s">
        <v>144</v>
      </c>
      <c r="CA22" s="92">
        <f t="shared" si="37"/>
        <v>20</v>
      </c>
      <c r="CB22" s="91" t="s">
        <v>144</v>
      </c>
      <c r="CC22" s="92">
        <f t="shared" si="38"/>
        <v>0</v>
      </c>
      <c r="CD22" s="91" t="s">
        <v>145</v>
      </c>
      <c r="CE22" s="92">
        <f t="shared" si="39"/>
        <v>0</v>
      </c>
      <c r="CF22" s="91" t="s">
        <v>144</v>
      </c>
      <c r="CG22" s="92">
        <f t="shared" si="40"/>
        <v>20</v>
      </c>
      <c r="CH22" s="91" t="s">
        <v>145</v>
      </c>
      <c r="CI22" s="92">
        <f t="shared" si="41"/>
        <v>0</v>
      </c>
      <c r="CJ22" s="91" t="s">
        <v>145</v>
      </c>
      <c r="CK22" s="92">
        <f t="shared" si="42"/>
        <v>11</v>
      </c>
      <c r="CL22" s="91" t="s">
        <v>144</v>
      </c>
      <c r="CM22" s="92">
        <f t="shared" si="43"/>
        <v>0</v>
      </c>
      <c r="CN22" s="91" t="s">
        <v>145</v>
      </c>
      <c r="CO22" s="92">
        <f t="shared" si="44"/>
        <v>5</v>
      </c>
      <c r="CP22" s="91" t="s">
        <v>157</v>
      </c>
      <c r="CQ22" s="92">
        <f t="shared" si="45"/>
        <v>10</v>
      </c>
      <c r="CR22" s="91" t="s">
        <v>144</v>
      </c>
      <c r="CS22" s="92">
        <f t="shared" si="46"/>
        <v>0</v>
      </c>
      <c r="CT22" s="91" t="s">
        <v>145</v>
      </c>
      <c r="CU22" s="92">
        <f t="shared" si="47"/>
        <v>25</v>
      </c>
      <c r="CV22" s="91" t="s">
        <v>145</v>
      </c>
      <c r="CW22" s="92">
        <f t="shared" si="48"/>
        <v>15</v>
      </c>
      <c r="CX22" s="91" t="s">
        <v>145</v>
      </c>
      <c r="CY22" s="92">
        <f t="shared" si="49"/>
        <v>8</v>
      </c>
      <c r="CZ22" s="91" t="s">
        <v>144</v>
      </c>
      <c r="DA22" s="92">
        <f t="shared" si="50"/>
        <v>0</v>
      </c>
    </row>
    <row r="23" spans="1:105" s="26" customFormat="1" x14ac:dyDescent="0.2">
      <c r="A23" s="27" t="s">
        <v>24</v>
      </c>
      <c r="B23" s="15" t="s">
        <v>227</v>
      </c>
      <c r="C23" s="15" t="s">
        <v>17</v>
      </c>
      <c r="D23" s="19" t="s">
        <v>18</v>
      </c>
      <c r="E23" s="25">
        <f t="shared" si="0"/>
        <v>396</v>
      </c>
      <c r="F23" s="91" t="s">
        <v>145</v>
      </c>
      <c r="G23" s="92">
        <f t="shared" si="1"/>
        <v>40</v>
      </c>
      <c r="H23" s="91" t="s">
        <v>144</v>
      </c>
      <c r="I23" s="92">
        <f t="shared" si="2"/>
        <v>0</v>
      </c>
      <c r="J23" s="91" t="s">
        <v>145</v>
      </c>
      <c r="K23" s="92">
        <f t="shared" si="3"/>
        <v>0</v>
      </c>
      <c r="L23" s="91" t="s">
        <v>145</v>
      </c>
      <c r="M23" s="92">
        <f t="shared" si="4"/>
        <v>10</v>
      </c>
      <c r="N23" s="91" t="s">
        <v>145</v>
      </c>
      <c r="O23" s="92">
        <f t="shared" si="5"/>
        <v>7</v>
      </c>
      <c r="P23" s="91" t="s">
        <v>145</v>
      </c>
      <c r="Q23" s="92">
        <f t="shared" si="6"/>
        <v>10</v>
      </c>
      <c r="R23" s="91" t="s">
        <v>144</v>
      </c>
      <c r="S23" s="92">
        <f t="shared" si="7"/>
        <v>15</v>
      </c>
      <c r="T23" s="91" t="s">
        <v>144</v>
      </c>
      <c r="U23" s="92">
        <f t="shared" si="8"/>
        <v>0</v>
      </c>
      <c r="V23" s="91" t="s">
        <v>145</v>
      </c>
      <c r="W23" s="92">
        <f t="shared" si="9"/>
        <v>7</v>
      </c>
      <c r="X23" s="91" t="s">
        <v>145</v>
      </c>
      <c r="Y23" s="92">
        <f t="shared" si="10"/>
        <v>0</v>
      </c>
      <c r="Z23" s="91" t="s">
        <v>147</v>
      </c>
      <c r="AA23" s="92">
        <f t="shared" si="11"/>
        <v>0</v>
      </c>
      <c r="AB23" s="91" t="s">
        <v>43</v>
      </c>
      <c r="AC23" s="92">
        <f t="shared" si="12"/>
        <v>0</v>
      </c>
      <c r="AD23" s="91" t="s">
        <v>155</v>
      </c>
      <c r="AE23" s="92">
        <f t="shared" si="13"/>
        <v>0</v>
      </c>
      <c r="AF23" s="91" t="s">
        <v>145</v>
      </c>
      <c r="AG23" s="92">
        <f t="shared" si="14"/>
        <v>0</v>
      </c>
      <c r="AH23" s="91" t="s">
        <v>146</v>
      </c>
      <c r="AI23" s="92">
        <f t="shared" si="15"/>
        <v>0</v>
      </c>
      <c r="AJ23" s="91" t="s">
        <v>146</v>
      </c>
      <c r="AK23" s="92">
        <f t="shared" si="16"/>
        <v>0</v>
      </c>
      <c r="AL23" s="91" t="s">
        <v>146</v>
      </c>
      <c r="AM23" s="92">
        <f t="shared" si="17"/>
        <v>0</v>
      </c>
      <c r="AN23" s="91" t="s">
        <v>144</v>
      </c>
      <c r="AO23" s="92">
        <f t="shared" si="18"/>
        <v>0</v>
      </c>
      <c r="AP23" s="91" t="s">
        <v>145</v>
      </c>
      <c r="AQ23" s="92">
        <f t="shared" si="19"/>
        <v>18</v>
      </c>
      <c r="AR23" s="91" t="s">
        <v>144</v>
      </c>
      <c r="AS23" s="92">
        <f t="shared" si="20"/>
        <v>0</v>
      </c>
      <c r="AT23" s="91" t="s">
        <v>144</v>
      </c>
      <c r="AU23" s="92">
        <f t="shared" si="21"/>
        <v>0</v>
      </c>
      <c r="AV23" s="91" t="s">
        <v>145</v>
      </c>
      <c r="AW23" s="92">
        <f t="shared" si="22"/>
        <v>15</v>
      </c>
      <c r="AX23" s="91" t="s">
        <v>144</v>
      </c>
      <c r="AY23" s="92">
        <f t="shared" si="23"/>
        <v>14</v>
      </c>
      <c r="AZ23" s="91" t="s">
        <v>145</v>
      </c>
      <c r="BA23" s="92">
        <f t="shared" si="24"/>
        <v>0</v>
      </c>
      <c r="BB23" s="91" t="s">
        <v>144</v>
      </c>
      <c r="BC23" s="92">
        <f t="shared" si="25"/>
        <v>0</v>
      </c>
      <c r="BD23" s="91" t="s">
        <v>145</v>
      </c>
      <c r="BE23" s="92">
        <f t="shared" si="26"/>
        <v>0</v>
      </c>
      <c r="BF23" s="91" t="s">
        <v>145</v>
      </c>
      <c r="BG23" s="92">
        <f t="shared" si="27"/>
        <v>14</v>
      </c>
      <c r="BH23" s="91" t="s">
        <v>144</v>
      </c>
      <c r="BI23" s="92">
        <f t="shared" si="28"/>
        <v>18</v>
      </c>
      <c r="BJ23" s="91" t="s">
        <v>145</v>
      </c>
      <c r="BK23" s="92">
        <f t="shared" si="29"/>
        <v>15</v>
      </c>
      <c r="BL23" s="91" t="s">
        <v>144</v>
      </c>
      <c r="BM23" s="92">
        <f t="shared" si="30"/>
        <v>18</v>
      </c>
      <c r="BN23" s="91" t="s">
        <v>144</v>
      </c>
      <c r="BO23" s="92">
        <f t="shared" si="31"/>
        <v>0</v>
      </c>
      <c r="BP23" s="91" t="s">
        <v>145</v>
      </c>
      <c r="BQ23" s="92">
        <f t="shared" si="32"/>
        <v>16</v>
      </c>
      <c r="BR23" s="91" t="s">
        <v>145</v>
      </c>
      <c r="BS23" s="92">
        <f t="shared" si="33"/>
        <v>22</v>
      </c>
      <c r="BT23" s="91" t="s">
        <v>145</v>
      </c>
      <c r="BU23" s="92">
        <f t="shared" si="34"/>
        <v>16</v>
      </c>
      <c r="BV23" s="91" t="s">
        <v>145</v>
      </c>
      <c r="BW23" s="92">
        <f t="shared" si="35"/>
        <v>18</v>
      </c>
      <c r="BX23" s="91" t="s">
        <v>144</v>
      </c>
      <c r="BY23" s="92">
        <f t="shared" si="36"/>
        <v>20</v>
      </c>
      <c r="BZ23" s="91" t="s">
        <v>144</v>
      </c>
      <c r="CA23" s="92">
        <f t="shared" si="37"/>
        <v>20</v>
      </c>
      <c r="CB23" s="91" t="s">
        <v>144</v>
      </c>
      <c r="CC23" s="92">
        <f t="shared" si="38"/>
        <v>0</v>
      </c>
      <c r="CD23" s="91" t="s">
        <v>145</v>
      </c>
      <c r="CE23" s="92">
        <f t="shared" si="39"/>
        <v>0</v>
      </c>
      <c r="CF23" s="91" t="s">
        <v>144</v>
      </c>
      <c r="CG23" s="92">
        <f t="shared" si="40"/>
        <v>20</v>
      </c>
      <c r="CH23" s="91" t="s">
        <v>145</v>
      </c>
      <c r="CI23" s="92">
        <f t="shared" si="41"/>
        <v>0</v>
      </c>
      <c r="CJ23" s="91" t="s">
        <v>144</v>
      </c>
      <c r="CK23" s="92">
        <f t="shared" si="42"/>
        <v>0</v>
      </c>
      <c r="CL23" s="91" t="s">
        <v>145</v>
      </c>
      <c r="CM23" s="92">
        <f t="shared" si="43"/>
        <v>15</v>
      </c>
      <c r="CN23" s="91" t="s">
        <v>144</v>
      </c>
      <c r="CO23" s="92">
        <f t="shared" si="44"/>
        <v>0</v>
      </c>
      <c r="CP23" s="91" t="s">
        <v>148</v>
      </c>
      <c r="CQ23" s="92">
        <f t="shared" si="45"/>
        <v>0</v>
      </c>
      <c r="CR23" s="91" t="s">
        <v>144</v>
      </c>
      <c r="CS23" s="92">
        <f t="shared" si="46"/>
        <v>0</v>
      </c>
      <c r="CT23" s="91" t="s">
        <v>145</v>
      </c>
      <c r="CU23" s="92">
        <f t="shared" si="47"/>
        <v>25</v>
      </c>
      <c r="CV23" s="91" t="s">
        <v>145</v>
      </c>
      <c r="CW23" s="92">
        <f t="shared" si="48"/>
        <v>15</v>
      </c>
      <c r="CX23" s="91" t="s">
        <v>145</v>
      </c>
      <c r="CY23" s="92">
        <f t="shared" si="49"/>
        <v>8</v>
      </c>
      <c r="CZ23" s="91" t="s">
        <v>144</v>
      </c>
      <c r="DA23" s="92">
        <f t="shared" si="50"/>
        <v>0</v>
      </c>
    </row>
    <row r="24" spans="1:105" s="26" customFormat="1" x14ac:dyDescent="0.2">
      <c r="A24" s="27" t="s">
        <v>232</v>
      </c>
      <c r="B24" s="15" t="s">
        <v>230</v>
      </c>
      <c r="C24" s="15" t="s">
        <v>17</v>
      </c>
      <c r="D24" s="19" t="s">
        <v>18</v>
      </c>
      <c r="E24" s="25">
        <f t="shared" si="0"/>
        <v>396</v>
      </c>
      <c r="F24" s="91" t="s">
        <v>145</v>
      </c>
      <c r="G24" s="92">
        <f t="shared" si="1"/>
        <v>40</v>
      </c>
      <c r="H24" s="91" t="s">
        <v>144</v>
      </c>
      <c r="I24" s="92">
        <f t="shared" si="2"/>
        <v>0</v>
      </c>
      <c r="J24" s="91" t="s">
        <v>144</v>
      </c>
      <c r="K24" s="92">
        <f t="shared" si="3"/>
        <v>0</v>
      </c>
      <c r="L24" s="91" t="s">
        <v>145</v>
      </c>
      <c r="M24" s="92">
        <f t="shared" si="4"/>
        <v>10</v>
      </c>
      <c r="N24" s="91" t="s">
        <v>145</v>
      </c>
      <c r="O24" s="92">
        <f t="shared" si="5"/>
        <v>7</v>
      </c>
      <c r="P24" s="91" t="s">
        <v>145</v>
      </c>
      <c r="Q24" s="92">
        <f t="shared" si="6"/>
        <v>10</v>
      </c>
      <c r="R24" s="91" t="s">
        <v>144</v>
      </c>
      <c r="S24" s="92">
        <f t="shared" si="7"/>
        <v>15</v>
      </c>
      <c r="T24" s="91" t="s">
        <v>144</v>
      </c>
      <c r="U24" s="92">
        <f t="shared" si="8"/>
        <v>0</v>
      </c>
      <c r="V24" s="91" t="s">
        <v>145</v>
      </c>
      <c r="W24" s="92">
        <f t="shared" si="9"/>
        <v>7</v>
      </c>
      <c r="X24" s="91" t="s">
        <v>145</v>
      </c>
      <c r="Y24" s="92">
        <f t="shared" si="10"/>
        <v>0</v>
      </c>
      <c r="Z24" s="91" t="s">
        <v>145</v>
      </c>
      <c r="AA24" s="92">
        <f t="shared" si="11"/>
        <v>0</v>
      </c>
      <c r="AB24" s="91" t="s">
        <v>155</v>
      </c>
      <c r="AC24" s="92">
        <f t="shared" si="12"/>
        <v>0</v>
      </c>
      <c r="AD24" s="91" t="s">
        <v>153</v>
      </c>
      <c r="AE24" s="92">
        <f t="shared" si="13"/>
        <v>0</v>
      </c>
      <c r="AF24" s="91" t="s">
        <v>144</v>
      </c>
      <c r="AG24" s="92">
        <f t="shared" si="14"/>
        <v>15</v>
      </c>
      <c r="AH24" s="91" t="s">
        <v>145</v>
      </c>
      <c r="AI24" s="92">
        <f t="shared" si="15"/>
        <v>15</v>
      </c>
      <c r="AJ24" s="91" t="s">
        <v>146</v>
      </c>
      <c r="AK24" s="92">
        <f t="shared" si="16"/>
        <v>0</v>
      </c>
      <c r="AL24" s="91" t="s">
        <v>148</v>
      </c>
      <c r="AM24" s="92">
        <f t="shared" si="17"/>
        <v>0</v>
      </c>
      <c r="AN24" s="91" t="s">
        <v>145</v>
      </c>
      <c r="AO24" s="92">
        <f t="shared" si="18"/>
        <v>12</v>
      </c>
      <c r="AP24" s="91" t="s">
        <v>144</v>
      </c>
      <c r="AQ24" s="92">
        <f t="shared" si="19"/>
        <v>0</v>
      </c>
      <c r="AR24" s="91" t="s">
        <v>144</v>
      </c>
      <c r="AS24" s="92">
        <f t="shared" si="20"/>
        <v>0</v>
      </c>
      <c r="AT24" s="91" t="s">
        <v>144</v>
      </c>
      <c r="AU24" s="92">
        <f t="shared" si="21"/>
        <v>0</v>
      </c>
      <c r="AV24" s="91" t="s">
        <v>145</v>
      </c>
      <c r="AW24" s="92">
        <f t="shared" si="22"/>
        <v>15</v>
      </c>
      <c r="AX24" s="91" t="s">
        <v>145</v>
      </c>
      <c r="AY24" s="92">
        <f t="shared" si="23"/>
        <v>0</v>
      </c>
      <c r="AZ24" s="91" t="s">
        <v>145</v>
      </c>
      <c r="BA24" s="92">
        <f t="shared" si="24"/>
        <v>0</v>
      </c>
      <c r="BB24" s="91" t="s">
        <v>145</v>
      </c>
      <c r="BC24" s="92">
        <f t="shared" si="25"/>
        <v>14</v>
      </c>
      <c r="BD24" s="91" t="s">
        <v>145</v>
      </c>
      <c r="BE24" s="92">
        <f t="shared" si="26"/>
        <v>0</v>
      </c>
      <c r="BF24" s="91" t="s">
        <v>144</v>
      </c>
      <c r="BG24" s="92">
        <f t="shared" si="27"/>
        <v>0</v>
      </c>
      <c r="BH24" s="91" t="s">
        <v>144</v>
      </c>
      <c r="BI24" s="92">
        <f t="shared" si="28"/>
        <v>18</v>
      </c>
      <c r="BJ24" s="91" t="s">
        <v>145</v>
      </c>
      <c r="BK24" s="92">
        <f t="shared" si="29"/>
        <v>15</v>
      </c>
      <c r="BL24" s="91" t="s">
        <v>144</v>
      </c>
      <c r="BM24" s="92">
        <f t="shared" si="30"/>
        <v>18</v>
      </c>
      <c r="BN24" s="91" t="s">
        <v>144</v>
      </c>
      <c r="BO24" s="92">
        <f t="shared" si="31"/>
        <v>0</v>
      </c>
      <c r="BP24" s="91" t="s">
        <v>145</v>
      </c>
      <c r="BQ24" s="92">
        <f t="shared" si="32"/>
        <v>16</v>
      </c>
      <c r="BR24" s="91" t="s">
        <v>145</v>
      </c>
      <c r="BS24" s="92">
        <f t="shared" si="33"/>
        <v>22</v>
      </c>
      <c r="BT24" s="91" t="s">
        <v>145</v>
      </c>
      <c r="BU24" s="92">
        <f t="shared" si="34"/>
        <v>16</v>
      </c>
      <c r="BV24" s="91" t="s">
        <v>144</v>
      </c>
      <c r="BW24" s="92">
        <f t="shared" si="35"/>
        <v>0</v>
      </c>
      <c r="BX24" s="91" t="s">
        <v>145</v>
      </c>
      <c r="BY24" s="92">
        <f t="shared" si="36"/>
        <v>0</v>
      </c>
      <c r="BZ24" s="91" t="s">
        <v>144</v>
      </c>
      <c r="CA24" s="92">
        <f t="shared" si="37"/>
        <v>20</v>
      </c>
      <c r="CB24" s="91" t="s">
        <v>144</v>
      </c>
      <c r="CC24" s="92">
        <f t="shared" si="38"/>
        <v>0</v>
      </c>
      <c r="CD24" s="91" t="s">
        <v>145</v>
      </c>
      <c r="CE24" s="92">
        <f t="shared" si="39"/>
        <v>0</v>
      </c>
      <c r="CF24" s="91" t="s">
        <v>144</v>
      </c>
      <c r="CG24" s="92">
        <f t="shared" si="40"/>
        <v>20</v>
      </c>
      <c r="CH24" s="91" t="s">
        <v>145</v>
      </c>
      <c r="CI24" s="92">
        <f t="shared" si="41"/>
        <v>0</v>
      </c>
      <c r="CJ24" s="91" t="s">
        <v>144</v>
      </c>
      <c r="CK24" s="92">
        <f t="shared" si="42"/>
        <v>0</v>
      </c>
      <c r="CL24" s="91" t="s">
        <v>145</v>
      </c>
      <c r="CM24" s="92">
        <f t="shared" si="43"/>
        <v>15</v>
      </c>
      <c r="CN24" s="91" t="s">
        <v>145</v>
      </c>
      <c r="CO24" s="92">
        <f t="shared" si="44"/>
        <v>5</v>
      </c>
      <c r="CP24" s="91" t="s">
        <v>157</v>
      </c>
      <c r="CQ24" s="92">
        <f t="shared" si="45"/>
        <v>10</v>
      </c>
      <c r="CR24" s="91" t="s">
        <v>145</v>
      </c>
      <c r="CS24" s="92">
        <f t="shared" si="46"/>
        <v>13</v>
      </c>
      <c r="CT24" s="91" t="s">
        <v>145</v>
      </c>
      <c r="CU24" s="92">
        <f t="shared" si="47"/>
        <v>25</v>
      </c>
      <c r="CV24" s="91" t="s">
        <v>145</v>
      </c>
      <c r="CW24" s="92">
        <f t="shared" si="48"/>
        <v>15</v>
      </c>
      <c r="CX24" s="91" t="s">
        <v>145</v>
      </c>
      <c r="CY24" s="92">
        <f t="shared" si="49"/>
        <v>8</v>
      </c>
      <c r="CZ24" s="91" t="s">
        <v>144</v>
      </c>
      <c r="DA24" s="92">
        <f t="shared" si="50"/>
        <v>0</v>
      </c>
    </row>
    <row r="25" spans="1:105" s="26" customFormat="1" x14ac:dyDescent="0.2">
      <c r="A25" s="27" t="s">
        <v>225</v>
      </c>
      <c r="B25" s="15" t="s">
        <v>224</v>
      </c>
      <c r="C25" s="15" t="s">
        <v>17</v>
      </c>
      <c r="D25" s="19" t="s">
        <v>18</v>
      </c>
      <c r="E25" s="25">
        <f t="shared" si="0"/>
        <v>394</v>
      </c>
      <c r="F25" s="91" t="s">
        <v>144</v>
      </c>
      <c r="G25" s="92">
        <f t="shared" si="1"/>
        <v>0</v>
      </c>
      <c r="H25" s="91" t="s">
        <v>145</v>
      </c>
      <c r="I25" s="92">
        <f t="shared" si="2"/>
        <v>30</v>
      </c>
      <c r="J25" s="91" t="s">
        <v>144</v>
      </c>
      <c r="K25" s="92">
        <f t="shared" si="3"/>
        <v>0</v>
      </c>
      <c r="L25" s="91" t="s">
        <v>145</v>
      </c>
      <c r="M25" s="92">
        <f t="shared" si="4"/>
        <v>10</v>
      </c>
      <c r="N25" s="91" t="s">
        <v>144</v>
      </c>
      <c r="O25" s="92">
        <f t="shared" si="5"/>
        <v>0</v>
      </c>
      <c r="P25" s="91" t="s">
        <v>145</v>
      </c>
      <c r="Q25" s="92">
        <f t="shared" si="6"/>
        <v>10</v>
      </c>
      <c r="R25" s="91" t="s">
        <v>144</v>
      </c>
      <c r="S25" s="92">
        <f t="shared" si="7"/>
        <v>15</v>
      </c>
      <c r="T25" s="91" t="s">
        <v>144</v>
      </c>
      <c r="U25" s="92">
        <f t="shared" si="8"/>
        <v>0</v>
      </c>
      <c r="V25" s="91" t="s">
        <v>145</v>
      </c>
      <c r="W25" s="92">
        <f t="shared" si="9"/>
        <v>7</v>
      </c>
      <c r="X25" s="91" t="s">
        <v>144</v>
      </c>
      <c r="Y25" s="92">
        <f t="shared" si="10"/>
        <v>0</v>
      </c>
      <c r="Z25" s="91" t="s">
        <v>147</v>
      </c>
      <c r="AA25" s="92">
        <f t="shared" si="11"/>
        <v>0</v>
      </c>
      <c r="AB25" s="91" t="s">
        <v>155</v>
      </c>
      <c r="AC25" s="92">
        <f t="shared" si="12"/>
        <v>0</v>
      </c>
      <c r="AD25" s="91" t="s">
        <v>150</v>
      </c>
      <c r="AE25" s="92">
        <f t="shared" si="13"/>
        <v>0</v>
      </c>
      <c r="AF25" s="91" t="s">
        <v>144</v>
      </c>
      <c r="AG25" s="92">
        <f t="shared" si="14"/>
        <v>15</v>
      </c>
      <c r="AH25" s="91" t="s">
        <v>145</v>
      </c>
      <c r="AI25" s="92">
        <f t="shared" si="15"/>
        <v>15</v>
      </c>
      <c r="AJ25" s="91" t="s">
        <v>146</v>
      </c>
      <c r="AK25" s="92">
        <f t="shared" si="16"/>
        <v>0</v>
      </c>
      <c r="AL25" s="91" t="s">
        <v>148</v>
      </c>
      <c r="AM25" s="92">
        <f t="shared" si="17"/>
        <v>0</v>
      </c>
      <c r="AN25" s="91" t="s">
        <v>145</v>
      </c>
      <c r="AO25" s="92">
        <f t="shared" si="18"/>
        <v>12</v>
      </c>
      <c r="AP25" s="91" t="s">
        <v>144</v>
      </c>
      <c r="AQ25" s="92">
        <f t="shared" si="19"/>
        <v>0</v>
      </c>
      <c r="AR25" s="91" t="s">
        <v>144</v>
      </c>
      <c r="AS25" s="92">
        <f t="shared" si="20"/>
        <v>0</v>
      </c>
      <c r="AT25" s="91" t="s">
        <v>144</v>
      </c>
      <c r="AU25" s="92">
        <f t="shared" si="21"/>
        <v>0</v>
      </c>
      <c r="AV25" s="91" t="s">
        <v>144</v>
      </c>
      <c r="AW25" s="92">
        <f t="shared" si="22"/>
        <v>0</v>
      </c>
      <c r="AX25" s="91" t="s">
        <v>144</v>
      </c>
      <c r="AY25" s="92">
        <f t="shared" si="23"/>
        <v>14</v>
      </c>
      <c r="AZ25" s="91" t="s">
        <v>145</v>
      </c>
      <c r="BA25" s="92">
        <f t="shared" si="24"/>
        <v>0</v>
      </c>
      <c r="BB25" s="91" t="s">
        <v>145</v>
      </c>
      <c r="BC25" s="92">
        <f t="shared" si="25"/>
        <v>14</v>
      </c>
      <c r="BD25" s="91" t="s">
        <v>145</v>
      </c>
      <c r="BE25" s="92">
        <f t="shared" si="26"/>
        <v>0</v>
      </c>
      <c r="BF25" s="91" t="s">
        <v>144</v>
      </c>
      <c r="BG25" s="92">
        <f t="shared" si="27"/>
        <v>0</v>
      </c>
      <c r="BH25" s="91" t="s">
        <v>145</v>
      </c>
      <c r="BI25" s="92">
        <f t="shared" si="28"/>
        <v>0</v>
      </c>
      <c r="BJ25" s="91" t="s">
        <v>145</v>
      </c>
      <c r="BK25" s="92">
        <f t="shared" si="29"/>
        <v>15</v>
      </c>
      <c r="BL25" s="91" t="s">
        <v>144</v>
      </c>
      <c r="BM25" s="92">
        <f t="shared" si="30"/>
        <v>18</v>
      </c>
      <c r="BN25" s="91" t="s">
        <v>144</v>
      </c>
      <c r="BO25" s="92">
        <f t="shared" si="31"/>
        <v>0</v>
      </c>
      <c r="BP25" s="91" t="s">
        <v>145</v>
      </c>
      <c r="BQ25" s="92">
        <f t="shared" si="32"/>
        <v>16</v>
      </c>
      <c r="BR25" s="91" t="s">
        <v>145</v>
      </c>
      <c r="BS25" s="92">
        <f t="shared" si="33"/>
        <v>22</v>
      </c>
      <c r="BT25" s="91" t="s">
        <v>145</v>
      </c>
      <c r="BU25" s="92">
        <f t="shared" si="34"/>
        <v>16</v>
      </c>
      <c r="BV25" s="91" t="s">
        <v>145</v>
      </c>
      <c r="BW25" s="92">
        <f t="shared" si="35"/>
        <v>18</v>
      </c>
      <c r="BX25" s="91" t="s">
        <v>144</v>
      </c>
      <c r="BY25" s="92">
        <f t="shared" si="36"/>
        <v>20</v>
      </c>
      <c r="BZ25" s="91" t="s">
        <v>144</v>
      </c>
      <c r="CA25" s="92">
        <f t="shared" si="37"/>
        <v>20</v>
      </c>
      <c r="CB25" s="91" t="s">
        <v>144</v>
      </c>
      <c r="CC25" s="92">
        <f t="shared" si="38"/>
        <v>0</v>
      </c>
      <c r="CD25" s="91" t="s">
        <v>144</v>
      </c>
      <c r="CE25" s="92">
        <f t="shared" si="39"/>
        <v>15</v>
      </c>
      <c r="CF25" s="91" t="s">
        <v>144</v>
      </c>
      <c r="CG25" s="92">
        <f t="shared" si="40"/>
        <v>20</v>
      </c>
      <c r="CH25" s="91" t="s">
        <v>145</v>
      </c>
      <c r="CI25" s="92">
        <f t="shared" si="41"/>
        <v>0</v>
      </c>
      <c r="CJ25" s="91" t="s">
        <v>145</v>
      </c>
      <c r="CK25" s="92">
        <f t="shared" si="42"/>
        <v>11</v>
      </c>
      <c r="CL25" s="91" t="s">
        <v>144</v>
      </c>
      <c r="CM25" s="92">
        <f t="shared" si="43"/>
        <v>0</v>
      </c>
      <c r="CN25" s="91" t="s">
        <v>144</v>
      </c>
      <c r="CO25" s="92">
        <f t="shared" si="44"/>
        <v>0</v>
      </c>
      <c r="CP25" s="91" t="s">
        <v>146</v>
      </c>
      <c r="CQ25" s="92">
        <f t="shared" si="45"/>
        <v>0</v>
      </c>
      <c r="CR25" s="91" t="s">
        <v>145</v>
      </c>
      <c r="CS25" s="92">
        <f t="shared" si="46"/>
        <v>13</v>
      </c>
      <c r="CT25" s="91" t="s">
        <v>145</v>
      </c>
      <c r="CU25" s="92">
        <f t="shared" si="47"/>
        <v>25</v>
      </c>
      <c r="CV25" s="91" t="s">
        <v>145</v>
      </c>
      <c r="CW25" s="92">
        <f t="shared" si="48"/>
        <v>15</v>
      </c>
      <c r="CX25" s="91" t="s">
        <v>145</v>
      </c>
      <c r="CY25" s="92">
        <f t="shared" si="49"/>
        <v>8</v>
      </c>
      <c r="CZ25" s="91" t="s">
        <v>144</v>
      </c>
      <c r="DA25" s="92">
        <f t="shared" si="50"/>
        <v>0</v>
      </c>
    </row>
    <row r="26" spans="1:105" s="26" customFormat="1" x14ac:dyDescent="0.2">
      <c r="A26" s="27" t="s">
        <v>235</v>
      </c>
      <c r="B26" s="15" t="s">
        <v>234</v>
      </c>
      <c r="C26" s="15" t="s">
        <v>17</v>
      </c>
      <c r="D26" s="19" t="s">
        <v>18</v>
      </c>
      <c r="E26" s="25">
        <f t="shared" si="0"/>
        <v>394</v>
      </c>
      <c r="F26" s="91" t="s">
        <v>145</v>
      </c>
      <c r="G26" s="92">
        <f t="shared" si="1"/>
        <v>40</v>
      </c>
      <c r="H26" s="91" t="s">
        <v>145</v>
      </c>
      <c r="I26" s="92">
        <f t="shared" si="2"/>
        <v>30</v>
      </c>
      <c r="J26" s="91" t="s">
        <v>144</v>
      </c>
      <c r="K26" s="92">
        <f t="shared" si="3"/>
        <v>0</v>
      </c>
      <c r="L26" s="91" t="s">
        <v>144</v>
      </c>
      <c r="M26" s="92">
        <f t="shared" si="4"/>
        <v>0</v>
      </c>
      <c r="N26" s="91" t="s">
        <v>144</v>
      </c>
      <c r="O26" s="92">
        <f t="shared" si="5"/>
        <v>0</v>
      </c>
      <c r="P26" s="91" t="s">
        <v>145</v>
      </c>
      <c r="Q26" s="92">
        <f t="shared" si="6"/>
        <v>10</v>
      </c>
      <c r="R26" s="91" t="s">
        <v>145</v>
      </c>
      <c r="S26" s="92">
        <f t="shared" si="7"/>
        <v>0</v>
      </c>
      <c r="T26" s="91" t="s">
        <v>145</v>
      </c>
      <c r="U26" s="92">
        <f t="shared" si="8"/>
        <v>15</v>
      </c>
      <c r="V26" s="91" t="s">
        <v>145</v>
      </c>
      <c r="W26" s="92">
        <f t="shared" si="9"/>
        <v>7</v>
      </c>
      <c r="X26" s="91" t="s">
        <v>144</v>
      </c>
      <c r="Y26" s="92">
        <f t="shared" si="10"/>
        <v>0</v>
      </c>
      <c r="Z26" s="91" t="s">
        <v>149</v>
      </c>
      <c r="AA26" s="92">
        <f t="shared" si="11"/>
        <v>0</v>
      </c>
      <c r="AB26" s="91" t="s">
        <v>154</v>
      </c>
      <c r="AC26" s="92">
        <f t="shared" si="12"/>
        <v>0</v>
      </c>
      <c r="AD26" s="91" t="s">
        <v>157</v>
      </c>
      <c r="AE26" s="92">
        <f t="shared" si="13"/>
        <v>0</v>
      </c>
      <c r="AF26" s="91" t="s">
        <v>144</v>
      </c>
      <c r="AG26" s="92">
        <f t="shared" si="14"/>
        <v>15</v>
      </c>
      <c r="AH26" s="91" t="s">
        <v>146</v>
      </c>
      <c r="AI26" s="92">
        <f t="shared" si="15"/>
        <v>0</v>
      </c>
      <c r="AJ26" s="91" t="s">
        <v>146</v>
      </c>
      <c r="AK26" s="92">
        <f t="shared" si="16"/>
        <v>0</v>
      </c>
      <c r="AL26" s="91" t="s">
        <v>146</v>
      </c>
      <c r="AM26" s="92">
        <f t="shared" si="17"/>
        <v>0</v>
      </c>
      <c r="AN26" s="91" t="s">
        <v>144</v>
      </c>
      <c r="AO26" s="92">
        <f t="shared" si="18"/>
        <v>0</v>
      </c>
      <c r="AP26" s="91" t="s">
        <v>144</v>
      </c>
      <c r="AQ26" s="92">
        <f t="shared" si="19"/>
        <v>0</v>
      </c>
      <c r="AR26" s="91" t="s">
        <v>145</v>
      </c>
      <c r="AS26" s="92">
        <f t="shared" si="20"/>
        <v>13</v>
      </c>
      <c r="AT26" s="91" t="s">
        <v>145</v>
      </c>
      <c r="AU26" s="92">
        <f t="shared" si="21"/>
        <v>16</v>
      </c>
      <c r="AV26" s="91" t="s">
        <v>145</v>
      </c>
      <c r="AW26" s="92">
        <f t="shared" si="22"/>
        <v>15</v>
      </c>
      <c r="AX26" s="91" t="s">
        <v>144</v>
      </c>
      <c r="AY26" s="92">
        <f t="shared" si="23"/>
        <v>14</v>
      </c>
      <c r="AZ26" s="91" t="s">
        <v>145</v>
      </c>
      <c r="BA26" s="92">
        <f t="shared" si="24"/>
        <v>0</v>
      </c>
      <c r="BB26" s="91" t="s">
        <v>144</v>
      </c>
      <c r="BC26" s="92">
        <f t="shared" si="25"/>
        <v>0</v>
      </c>
      <c r="BD26" s="91" t="s">
        <v>145</v>
      </c>
      <c r="BE26" s="92">
        <f t="shared" si="26"/>
        <v>0</v>
      </c>
      <c r="BF26" s="91" t="s">
        <v>145</v>
      </c>
      <c r="BG26" s="92">
        <f t="shared" si="27"/>
        <v>14</v>
      </c>
      <c r="BH26" s="91" t="s">
        <v>145</v>
      </c>
      <c r="BI26" s="92">
        <f t="shared" si="28"/>
        <v>0</v>
      </c>
      <c r="BJ26" s="91" t="s">
        <v>145</v>
      </c>
      <c r="BK26" s="92">
        <f t="shared" si="29"/>
        <v>15</v>
      </c>
      <c r="BL26" s="91" t="s">
        <v>144</v>
      </c>
      <c r="BM26" s="92">
        <f t="shared" si="30"/>
        <v>18</v>
      </c>
      <c r="BN26" s="91" t="s">
        <v>144</v>
      </c>
      <c r="BO26" s="92">
        <f t="shared" si="31"/>
        <v>0</v>
      </c>
      <c r="BP26" s="91" t="s">
        <v>145</v>
      </c>
      <c r="BQ26" s="92">
        <f t="shared" si="32"/>
        <v>16</v>
      </c>
      <c r="BR26" s="91" t="s">
        <v>144</v>
      </c>
      <c r="BS26" s="92">
        <f t="shared" si="33"/>
        <v>0</v>
      </c>
      <c r="BT26" s="91" t="s">
        <v>145</v>
      </c>
      <c r="BU26" s="92">
        <f t="shared" si="34"/>
        <v>16</v>
      </c>
      <c r="BV26" s="91" t="s">
        <v>145</v>
      </c>
      <c r="BW26" s="92">
        <f t="shared" si="35"/>
        <v>18</v>
      </c>
      <c r="BX26" s="91" t="s">
        <v>144</v>
      </c>
      <c r="BY26" s="92">
        <f t="shared" si="36"/>
        <v>20</v>
      </c>
      <c r="BZ26" s="91" t="s">
        <v>144</v>
      </c>
      <c r="CA26" s="92">
        <f t="shared" si="37"/>
        <v>20</v>
      </c>
      <c r="CB26" s="91" t="s">
        <v>144</v>
      </c>
      <c r="CC26" s="92">
        <f t="shared" si="38"/>
        <v>0</v>
      </c>
      <c r="CD26" s="91" t="s">
        <v>145</v>
      </c>
      <c r="CE26" s="92">
        <f t="shared" si="39"/>
        <v>0</v>
      </c>
      <c r="CF26" s="91" t="s">
        <v>144</v>
      </c>
      <c r="CG26" s="92">
        <f t="shared" si="40"/>
        <v>20</v>
      </c>
      <c r="CH26" s="91" t="s">
        <v>145</v>
      </c>
      <c r="CI26" s="92">
        <f t="shared" si="41"/>
        <v>0</v>
      </c>
      <c r="CJ26" s="91" t="s">
        <v>144</v>
      </c>
      <c r="CK26" s="92">
        <f t="shared" si="42"/>
        <v>0</v>
      </c>
      <c r="CL26" s="91" t="s">
        <v>145</v>
      </c>
      <c r="CM26" s="92">
        <f t="shared" si="43"/>
        <v>15</v>
      </c>
      <c r="CN26" s="91" t="s">
        <v>145</v>
      </c>
      <c r="CO26" s="92">
        <f t="shared" si="44"/>
        <v>5</v>
      </c>
      <c r="CP26" s="91" t="s">
        <v>165</v>
      </c>
      <c r="CQ26" s="92">
        <f t="shared" si="45"/>
        <v>0</v>
      </c>
      <c r="CR26" s="91" t="s">
        <v>144</v>
      </c>
      <c r="CS26" s="92">
        <f t="shared" si="46"/>
        <v>0</v>
      </c>
      <c r="CT26" s="91" t="s">
        <v>144</v>
      </c>
      <c r="CU26" s="92">
        <f t="shared" si="47"/>
        <v>0</v>
      </c>
      <c r="CV26" s="91" t="s">
        <v>145</v>
      </c>
      <c r="CW26" s="92">
        <f t="shared" si="48"/>
        <v>15</v>
      </c>
      <c r="CX26" s="91" t="s">
        <v>145</v>
      </c>
      <c r="CY26" s="92">
        <f t="shared" si="49"/>
        <v>8</v>
      </c>
      <c r="CZ26" s="91" t="s">
        <v>145</v>
      </c>
      <c r="DA26" s="92">
        <f t="shared" si="50"/>
        <v>19</v>
      </c>
    </row>
    <row r="27" spans="1:105" s="26" customFormat="1" x14ac:dyDescent="0.2">
      <c r="A27" s="27" t="s">
        <v>37</v>
      </c>
      <c r="B27" s="15" t="s">
        <v>261</v>
      </c>
      <c r="C27" s="15" t="s">
        <v>17</v>
      </c>
      <c r="D27" s="19" t="s">
        <v>18</v>
      </c>
      <c r="E27" s="25">
        <f t="shared" si="0"/>
        <v>391</v>
      </c>
      <c r="F27" s="91" t="s">
        <v>145</v>
      </c>
      <c r="G27" s="92">
        <f t="shared" si="1"/>
        <v>40</v>
      </c>
      <c r="H27" s="91" t="s">
        <v>144</v>
      </c>
      <c r="I27" s="92">
        <f t="shared" si="2"/>
        <v>0</v>
      </c>
      <c r="J27" s="91" t="s">
        <v>144</v>
      </c>
      <c r="K27" s="92">
        <f t="shared" si="3"/>
        <v>0</v>
      </c>
      <c r="L27" s="91" t="s">
        <v>145</v>
      </c>
      <c r="M27" s="92">
        <f t="shared" si="4"/>
        <v>10</v>
      </c>
      <c r="N27" s="91" t="s">
        <v>145</v>
      </c>
      <c r="O27" s="92">
        <f t="shared" si="5"/>
        <v>7</v>
      </c>
      <c r="P27" s="91" t="s">
        <v>145</v>
      </c>
      <c r="Q27" s="92">
        <f t="shared" si="6"/>
        <v>10</v>
      </c>
      <c r="R27" s="91" t="s">
        <v>144</v>
      </c>
      <c r="S27" s="92">
        <f t="shared" si="7"/>
        <v>15</v>
      </c>
      <c r="T27" s="91" t="s">
        <v>144</v>
      </c>
      <c r="U27" s="92">
        <f t="shared" si="8"/>
        <v>0</v>
      </c>
      <c r="V27" s="91" t="s">
        <v>145</v>
      </c>
      <c r="W27" s="92">
        <f t="shared" si="9"/>
        <v>7</v>
      </c>
      <c r="X27" s="91" t="s">
        <v>144</v>
      </c>
      <c r="Y27" s="92">
        <f t="shared" si="10"/>
        <v>0</v>
      </c>
      <c r="Z27" s="91" t="s">
        <v>145</v>
      </c>
      <c r="AA27" s="92">
        <f t="shared" si="11"/>
        <v>0</v>
      </c>
      <c r="AB27" s="91" t="s">
        <v>155</v>
      </c>
      <c r="AC27" s="92">
        <f t="shared" si="12"/>
        <v>0</v>
      </c>
      <c r="AD27" s="91" t="s">
        <v>155</v>
      </c>
      <c r="AE27" s="92">
        <f t="shared" si="13"/>
        <v>0</v>
      </c>
      <c r="AF27" s="91" t="s">
        <v>145</v>
      </c>
      <c r="AG27" s="92">
        <f t="shared" si="14"/>
        <v>0</v>
      </c>
      <c r="AH27" s="91" t="s">
        <v>145</v>
      </c>
      <c r="AI27" s="92">
        <f t="shared" si="15"/>
        <v>15</v>
      </c>
      <c r="AJ27" s="91" t="s">
        <v>145</v>
      </c>
      <c r="AK27" s="92">
        <f t="shared" si="16"/>
        <v>0</v>
      </c>
      <c r="AL27" s="91" t="s">
        <v>145</v>
      </c>
      <c r="AM27" s="92">
        <f t="shared" si="17"/>
        <v>0</v>
      </c>
      <c r="AN27" s="91" t="s">
        <v>144</v>
      </c>
      <c r="AO27" s="92">
        <f t="shared" si="18"/>
        <v>0</v>
      </c>
      <c r="AP27" s="91" t="s">
        <v>144</v>
      </c>
      <c r="AQ27" s="92">
        <f t="shared" si="19"/>
        <v>0</v>
      </c>
      <c r="AR27" s="91" t="s">
        <v>144</v>
      </c>
      <c r="AS27" s="92">
        <f t="shared" si="20"/>
        <v>0</v>
      </c>
      <c r="AT27" s="91" t="s">
        <v>144</v>
      </c>
      <c r="AU27" s="92">
        <f t="shared" si="21"/>
        <v>0</v>
      </c>
      <c r="AV27" s="91" t="s">
        <v>144</v>
      </c>
      <c r="AW27" s="92">
        <f t="shared" si="22"/>
        <v>0</v>
      </c>
      <c r="AX27" s="91" t="s">
        <v>144</v>
      </c>
      <c r="AY27" s="92">
        <f t="shared" si="23"/>
        <v>14</v>
      </c>
      <c r="AZ27" s="91" t="s">
        <v>145</v>
      </c>
      <c r="BA27" s="92">
        <f t="shared" si="24"/>
        <v>0</v>
      </c>
      <c r="BB27" s="91" t="s">
        <v>144</v>
      </c>
      <c r="BC27" s="92">
        <f t="shared" si="25"/>
        <v>0</v>
      </c>
      <c r="BD27" s="91" t="s">
        <v>145</v>
      </c>
      <c r="BE27" s="92">
        <f t="shared" si="26"/>
        <v>0</v>
      </c>
      <c r="BF27" s="91" t="s">
        <v>144</v>
      </c>
      <c r="BG27" s="92">
        <f t="shared" si="27"/>
        <v>0</v>
      </c>
      <c r="BH27" s="91" t="s">
        <v>145</v>
      </c>
      <c r="BI27" s="92">
        <f t="shared" si="28"/>
        <v>0</v>
      </c>
      <c r="BJ27" s="91" t="s">
        <v>145</v>
      </c>
      <c r="BK27" s="92">
        <f t="shared" si="29"/>
        <v>15</v>
      </c>
      <c r="BL27" s="91" t="s">
        <v>144</v>
      </c>
      <c r="BM27" s="92">
        <f t="shared" si="30"/>
        <v>18</v>
      </c>
      <c r="BN27" s="91" t="s">
        <v>144</v>
      </c>
      <c r="BO27" s="92">
        <f t="shared" si="31"/>
        <v>0</v>
      </c>
      <c r="BP27" s="91" t="s">
        <v>145</v>
      </c>
      <c r="BQ27" s="92">
        <f t="shared" si="32"/>
        <v>16</v>
      </c>
      <c r="BR27" s="91" t="s">
        <v>145</v>
      </c>
      <c r="BS27" s="92">
        <f t="shared" si="33"/>
        <v>22</v>
      </c>
      <c r="BT27" s="91" t="s">
        <v>145</v>
      </c>
      <c r="BU27" s="92">
        <f t="shared" si="34"/>
        <v>16</v>
      </c>
      <c r="BV27" s="91" t="s">
        <v>144</v>
      </c>
      <c r="BW27" s="92">
        <f t="shared" si="35"/>
        <v>0</v>
      </c>
      <c r="BX27" s="91" t="s">
        <v>144</v>
      </c>
      <c r="BY27" s="92">
        <f t="shared" si="36"/>
        <v>20</v>
      </c>
      <c r="BZ27" s="91" t="s">
        <v>144</v>
      </c>
      <c r="CA27" s="92">
        <f t="shared" si="37"/>
        <v>20</v>
      </c>
      <c r="CB27" s="91" t="s">
        <v>145</v>
      </c>
      <c r="CC27" s="92">
        <f t="shared" si="38"/>
        <v>13</v>
      </c>
      <c r="CD27" s="91" t="s">
        <v>144</v>
      </c>
      <c r="CE27" s="92">
        <f t="shared" si="39"/>
        <v>15</v>
      </c>
      <c r="CF27" s="91" t="s">
        <v>144</v>
      </c>
      <c r="CG27" s="92">
        <f t="shared" si="40"/>
        <v>20</v>
      </c>
      <c r="CH27" s="91" t="s">
        <v>144</v>
      </c>
      <c r="CI27" s="92">
        <f t="shared" si="41"/>
        <v>15</v>
      </c>
      <c r="CJ27" s="91" t="s">
        <v>145</v>
      </c>
      <c r="CK27" s="92">
        <f t="shared" si="42"/>
        <v>11</v>
      </c>
      <c r="CL27" s="91" t="s">
        <v>145</v>
      </c>
      <c r="CM27" s="92">
        <f t="shared" si="43"/>
        <v>15</v>
      </c>
      <c r="CN27" s="91" t="s">
        <v>145</v>
      </c>
      <c r="CO27" s="92">
        <f t="shared" si="44"/>
        <v>5</v>
      </c>
      <c r="CP27" s="91" t="s">
        <v>157</v>
      </c>
      <c r="CQ27" s="92">
        <f t="shared" si="45"/>
        <v>10</v>
      </c>
      <c r="CR27" s="91" t="s">
        <v>144</v>
      </c>
      <c r="CS27" s="92">
        <f t="shared" si="46"/>
        <v>0</v>
      </c>
      <c r="CT27" s="91" t="s">
        <v>144</v>
      </c>
      <c r="CU27" s="92">
        <f t="shared" si="47"/>
        <v>0</v>
      </c>
      <c r="CV27" s="91" t="s">
        <v>145</v>
      </c>
      <c r="CW27" s="92">
        <f t="shared" si="48"/>
        <v>15</v>
      </c>
      <c r="CX27" s="91" t="s">
        <v>145</v>
      </c>
      <c r="CY27" s="92">
        <f t="shared" si="49"/>
        <v>8</v>
      </c>
      <c r="CZ27" s="91" t="s">
        <v>145</v>
      </c>
      <c r="DA27" s="92">
        <f t="shared" si="50"/>
        <v>19</v>
      </c>
    </row>
    <row r="28" spans="1:105" s="26" customFormat="1" x14ac:dyDescent="0.2">
      <c r="A28" s="27" t="s">
        <v>229</v>
      </c>
      <c r="B28" s="15" t="s">
        <v>228</v>
      </c>
      <c r="C28" s="15" t="s">
        <v>17</v>
      </c>
      <c r="D28" s="19" t="s">
        <v>18</v>
      </c>
      <c r="E28" s="25">
        <f t="shared" si="0"/>
        <v>390</v>
      </c>
      <c r="F28" s="91" t="s">
        <v>144</v>
      </c>
      <c r="G28" s="92">
        <f t="shared" si="1"/>
        <v>0</v>
      </c>
      <c r="H28" s="91" t="s">
        <v>145</v>
      </c>
      <c r="I28" s="92">
        <f t="shared" si="2"/>
        <v>30</v>
      </c>
      <c r="J28" s="91" t="s">
        <v>144</v>
      </c>
      <c r="K28" s="92">
        <f t="shared" si="3"/>
        <v>0</v>
      </c>
      <c r="L28" s="91" t="s">
        <v>145</v>
      </c>
      <c r="M28" s="92">
        <f t="shared" si="4"/>
        <v>10</v>
      </c>
      <c r="N28" s="91" t="s">
        <v>145</v>
      </c>
      <c r="O28" s="92">
        <f t="shared" si="5"/>
        <v>7</v>
      </c>
      <c r="P28" s="91" t="s">
        <v>145</v>
      </c>
      <c r="Q28" s="92">
        <f t="shared" si="6"/>
        <v>10</v>
      </c>
      <c r="R28" s="91" t="s">
        <v>144</v>
      </c>
      <c r="S28" s="92">
        <f t="shared" si="7"/>
        <v>15</v>
      </c>
      <c r="T28" s="91" t="s">
        <v>144</v>
      </c>
      <c r="U28" s="92">
        <f t="shared" si="8"/>
        <v>0</v>
      </c>
      <c r="V28" s="91" t="s">
        <v>144</v>
      </c>
      <c r="W28" s="92">
        <f t="shared" si="9"/>
        <v>0</v>
      </c>
      <c r="X28" s="91" t="s">
        <v>144</v>
      </c>
      <c r="Y28" s="92">
        <f t="shared" si="10"/>
        <v>0</v>
      </c>
      <c r="Z28" s="91" t="s">
        <v>147</v>
      </c>
      <c r="AA28" s="92">
        <f t="shared" si="11"/>
        <v>0</v>
      </c>
      <c r="AB28" s="91" t="s">
        <v>157</v>
      </c>
      <c r="AC28" s="92">
        <f t="shared" si="12"/>
        <v>0</v>
      </c>
      <c r="AD28" s="91" t="s">
        <v>43</v>
      </c>
      <c r="AE28" s="92">
        <f t="shared" si="13"/>
        <v>0</v>
      </c>
      <c r="AF28" s="91" t="s">
        <v>144</v>
      </c>
      <c r="AG28" s="92">
        <f t="shared" si="14"/>
        <v>15</v>
      </c>
      <c r="AH28" s="91" t="s">
        <v>144</v>
      </c>
      <c r="AI28" s="92">
        <f t="shared" si="15"/>
        <v>0</v>
      </c>
      <c r="AJ28" s="91" t="s">
        <v>144</v>
      </c>
      <c r="AK28" s="92">
        <f t="shared" si="16"/>
        <v>15</v>
      </c>
      <c r="AL28" s="91" t="s">
        <v>146</v>
      </c>
      <c r="AM28" s="92">
        <f t="shared" si="17"/>
        <v>0</v>
      </c>
      <c r="AN28" s="91" t="s">
        <v>145</v>
      </c>
      <c r="AO28" s="92">
        <f t="shared" si="18"/>
        <v>12</v>
      </c>
      <c r="AP28" s="91" t="s">
        <v>144</v>
      </c>
      <c r="AQ28" s="92">
        <f t="shared" si="19"/>
        <v>0</v>
      </c>
      <c r="AR28" s="91" t="s">
        <v>144</v>
      </c>
      <c r="AS28" s="92">
        <f t="shared" si="20"/>
        <v>0</v>
      </c>
      <c r="AT28" s="91" t="s">
        <v>145</v>
      </c>
      <c r="AU28" s="92">
        <f t="shared" si="21"/>
        <v>16</v>
      </c>
      <c r="AV28" s="91" t="s">
        <v>145</v>
      </c>
      <c r="AW28" s="92">
        <f t="shared" si="22"/>
        <v>15</v>
      </c>
      <c r="AX28" s="91" t="s">
        <v>144</v>
      </c>
      <c r="AY28" s="92">
        <f t="shared" si="23"/>
        <v>14</v>
      </c>
      <c r="AZ28" s="91" t="s">
        <v>145</v>
      </c>
      <c r="BA28" s="92">
        <f t="shared" si="24"/>
        <v>0</v>
      </c>
      <c r="BB28" s="91" t="s">
        <v>144</v>
      </c>
      <c r="BC28" s="92">
        <f t="shared" si="25"/>
        <v>0</v>
      </c>
      <c r="BD28" s="91" t="s">
        <v>145</v>
      </c>
      <c r="BE28" s="92">
        <f t="shared" si="26"/>
        <v>0</v>
      </c>
      <c r="BF28" s="91" t="s">
        <v>145</v>
      </c>
      <c r="BG28" s="92">
        <f t="shared" si="27"/>
        <v>14</v>
      </c>
      <c r="BH28" s="91" t="s">
        <v>144</v>
      </c>
      <c r="BI28" s="92">
        <f t="shared" si="28"/>
        <v>18</v>
      </c>
      <c r="BJ28" s="91" t="s">
        <v>145</v>
      </c>
      <c r="BK28" s="92">
        <f t="shared" si="29"/>
        <v>15</v>
      </c>
      <c r="BL28" s="91" t="s">
        <v>144</v>
      </c>
      <c r="BM28" s="92">
        <f t="shared" si="30"/>
        <v>18</v>
      </c>
      <c r="BN28" s="91" t="s">
        <v>144</v>
      </c>
      <c r="BO28" s="92">
        <f t="shared" si="31"/>
        <v>0</v>
      </c>
      <c r="BP28" s="91" t="s">
        <v>145</v>
      </c>
      <c r="BQ28" s="92">
        <f t="shared" si="32"/>
        <v>16</v>
      </c>
      <c r="BR28" s="91" t="s">
        <v>145</v>
      </c>
      <c r="BS28" s="92">
        <f t="shared" si="33"/>
        <v>22</v>
      </c>
      <c r="BT28" s="91" t="s">
        <v>145</v>
      </c>
      <c r="BU28" s="92">
        <f t="shared" si="34"/>
        <v>16</v>
      </c>
      <c r="BV28" s="91" t="s">
        <v>144</v>
      </c>
      <c r="BW28" s="92">
        <f t="shared" si="35"/>
        <v>0</v>
      </c>
      <c r="BX28" s="91" t="s">
        <v>144</v>
      </c>
      <c r="BY28" s="92">
        <f t="shared" si="36"/>
        <v>20</v>
      </c>
      <c r="BZ28" s="91" t="s">
        <v>144</v>
      </c>
      <c r="CA28" s="92">
        <f t="shared" si="37"/>
        <v>20</v>
      </c>
      <c r="CB28" s="91" t="s">
        <v>145</v>
      </c>
      <c r="CC28" s="92">
        <f t="shared" si="38"/>
        <v>13</v>
      </c>
      <c r="CD28" s="91" t="s">
        <v>145</v>
      </c>
      <c r="CE28" s="92">
        <f t="shared" si="39"/>
        <v>0</v>
      </c>
      <c r="CF28" s="91" t="s">
        <v>144</v>
      </c>
      <c r="CG28" s="92">
        <f t="shared" si="40"/>
        <v>20</v>
      </c>
      <c r="CH28" s="91" t="s">
        <v>145</v>
      </c>
      <c r="CI28" s="92">
        <f t="shared" si="41"/>
        <v>0</v>
      </c>
      <c r="CJ28" s="91" t="s">
        <v>145</v>
      </c>
      <c r="CK28" s="92">
        <f t="shared" si="42"/>
        <v>11</v>
      </c>
      <c r="CL28" s="91" t="s">
        <v>144</v>
      </c>
      <c r="CM28" s="92">
        <f t="shared" si="43"/>
        <v>0</v>
      </c>
      <c r="CN28" s="91" t="s">
        <v>145</v>
      </c>
      <c r="CO28" s="92">
        <f t="shared" si="44"/>
        <v>5</v>
      </c>
      <c r="CP28" s="91" t="s">
        <v>155</v>
      </c>
      <c r="CQ28" s="92">
        <f t="shared" si="45"/>
        <v>0</v>
      </c>
      <c r="CR28" s="91" t="s">
        <v>144</v>
      </c>
      <c r="CS28" s="92">
        <f t="shared" si="46"/>
        <v>0</v>
      </c>
      <c r="CT28" s="91" t="s">
        <v>144</v>
      </c>
      <c r="CU28" s="92">
        <f t="shared" si="47"/>
        <v>0</v>
      </c>
      <c r="CV28" s="91" t="s">
        <v>145</v>
      </c>
      <c r="CW28" s="92">
        <f t="shared" si="48"/>
        <v>15</v>
      </c>
      <c r="CX28" s="91" t="s">
        <v>145</v>
      </c>
      <c r="CY28" s="92">
        <f t="shared" si="49"/>
        <v>8</v>
      </c>
      <c r="CZ28" s="91" t="s">
        <v>144</v>
      </c>
      <c r="DA28" s="92">
        <f t="shared" si="50"/>
        <v>0</v>
      </c>
    </row>
    <row r="29" spans="1:105" s="26" customFormat="1" x14ac:dyDescent="0.2">
      <c r="A29" s="27" t="s">
        <v>258</v>
      </c>
      <c r="B29" s="15" t="s">
        <v>257</v>
      </c>
      <c r="C29" s="15" t="s">
        <v>17</v>
      </c>
      <c r="D29" s="19" t="s">
        <v>18</v>
      </c>
      <c r="E29" s="25">
        <f t="shared" si="0"/>
        <v>387</v>
      </c>
      <c r="F29" s="91" t="s">
        <v>145</v>
      </c>
      <c r="G29" s="92">
        <f t="shared" si="1"/>
        <v>40</v>
      </c>
      <c r="H29" s="91" t="s">
        <v>144</v>
      </c>
      <c r="I29" s="92">
        <f t="shared" si="2"/>
        <v>0</v>
      </c>
      <c r="J29" s="91" t="s">
        <v>145</v>
      </c>
      <c r="K29" s="92">
        <f t="shared" si="3"/>
        <v>0</v>
      </c>
      <c r="L29" s="91" t="s">
        <v>145</v>
      </c>
      <c r="M29" s="92">
        <f t="shared" si="4"/>
        <v>10</v>
      </c>
      <c r="N29" s="91" t="s">
        <v>144</v>
      </c>
      <c r="O29" s="92">
        <f t="shared" si="5"/>
        <v>0</v>
      </c>
      <c r="P29" s="91" t="s">
        <v>145</v>
      </c>
      <c r="Q29" s="92">
        <f t="shared" si="6"/>
        <v>10</v>
      </c>
      <c r="R29" s="91" t="s">
        <v>144</v>
      </c>
      <c r="S29" s="92">
        <f t="shared" si="7"/>
        <v>15</v>
      </c>
      <c r="T29" s="91" t="s">
        <v>145</v>
      </c>
      <c r="U29" s="92">
        <f t="shared" si="8"/>
        <v>15</v>
      </c>
      <c r="V29" s="91" t="s">
        <v>145</v>
      </c>
      <c r="W29" s="92">
        <f t="shared" si="9"/>
        <v>7</v>
      </c>
      <c r="X29" s="91" t="s">
        <v>145</v>
      </c>
      <c r="Y29" s="92">
        <f t="shared" si="10"/>
        <v>0</v>
      </c>
      <c r="Z29" s="91" t="s">
        <v>155</v>
      </c>
      <c r="AA29" s="92">
        <f t="shared" si="11"/>
        <v>0</v>
      </c>
      <c r="AB29" s="91" t="s">
        <v>154</v>
      </c>
      <c r="AC29" s="92">
        <f t="shared" si="12"/>
        <v>0</v>
      </c>
      <c r="AD29" s="91" t="s">
        <v>150</v>
      </c>
      <c r="AE29" s="92">
        <f t="shared" si="13"/>
        <v>0</v>
      </c>
      <c r="AF29" s="91" t="s">
        <v>144</v>
      </c>
      <c r="AG29" s="92">
        <f t="shared" si="14"/>
        <v>15</v>
      </c>
      <c r="AH29" s="91" t="s">
        <v>146</v>
      </c>
      <c r="AI29" s="92">
        <f t="shared" si="15"/>
        <v>0</v>
      </c>
      <c r="AJ29" s="91" t="s">
        <v>145</v>
      </c>
      <c r="AK29" s="92">
        <f t="shared" si="16"/>
        <v>0</v>
      </c>
      <c r="AL29" s="91" t="s">
        <v>146</v>
      </c>
      <c r="AM29" s="92">
        <f t="shared" si="17"/>
        <v>0</v>
      </c>
      <c r="AN29" s="91" t="s">
        <v>144</v>
      </c>
      <c r="AO29" s="92">
        <f t="shared" si="18"/>
        <v>0</v>
      </c>
      <c r="AP29" s="91" t="s">
        <v>145</v>
      </c>
      <c r="AQ29" s="92">
        <f t="shared" si="19"/>
        <v>18</v>
      </c>
      <c r="AR29" s="91" t="s">
        <v>144</v>
      </c>
      <c r="AS29" s="92">
        <f t="shared" si="20"/>
        <v>0</v>
      </c>
      <c r="AT29" s="91" t="s">
        <v>144</v>
      </c>
      <c r="AU29" s="92">
        <f t="shared" si="21"/>
        <v>0</v>
      </c>
      <c r="AV29" s="91" t="s">
        <v>144</v>
      </c>
      <c r="AW29" s="92">
        <f t="shared" si="22"/>
        <v>0</v>
      </c>
      <c r="AX29" s="91" t="s">
        <v>144</v>
      </c>
      <c r="AY29" s="92">
        <f t="shared" si="23"/>
        <v>14</v>
      </c>
      <c r="AZ29" s="91" t="s">
        <v>145</v>
      </c>
      <c r="BA29" s="92">
        <f t="shared" si="24"/>
        <v>0</v>
      </c>
      <c r="BB29" s="91" t="s">
        <v>144</v>
      </c>
      <c r="BC29" s="92">
        <f t="shared" si="25"/>
        <v>0</v>
      </c>
      <c r="BD29" s="91" t="s">
        <v>144</v>
      </c>
      <c r="BE29" s="92">
        <f t="shared" si="26"/>
        <v>18</v>
      </c>
      <c r="BF29" s="91" t="s">
        <v>145</v>
      </c>
      <c r="BG29" s="92">
        <f t="shared" si="27"/>
        <v>14</v>
      </c>
      <c r="BH29" s="91" t="s">
        <v>144</v>
      </c>
      <c r="BI29" s="92">
        <f t="shared" si="28"/>
        <v>18</v>
      </c>
      <c r="BJ29" s="91" t="s">
        <v>145</v>
      </c>
      <c r="BK29" s="92">
        <f t="shared" si="29"/>
        <v>15</v>
      </c>
      <c r="BL29" s="91" t="s">
        <v>144</v>
      </c>
      <c r="BM29" s="92">
        <f t="shared" si="30"/>
        <v>18</v>
      </c>
      <c r="BN29" s="91" t="s">
        <v>144</v>
      </c>
      <c r="BO29" s="92">
        <f t="shared" si="31"/>
        <v>0</v>
      </c>
      <c r="BP29" s="91" t="s">
        <v>144</v>
      </c>
      <c r="BQ29" s="92">
        <f t="shared" si="32"/>
        <v>0</v>
      </c>
      <c r="BR29" s="91" t="s">
        <v>145</v>
      </c>
      <c r="BS29" s="92">
        <f t="shared" si="33"/>
        <v>22</v>
      </c>
      <c r="BT29" s="91" t="s">
        <v>145</v>
      </c>
      <c r="BU29" s="92">
        <f t="shared" si="34"/>
        <v>16</v>
      </c>
      <c r="BV29" s="91" t="s">
        <v>144</v>
      </c>
      <c r="BW29" s="92">
        <f t="shared" si="35"/>
        <v>0</v>
      </c>
      <c r="BX29" s="91" t="s">
        <v>145</v>
      </c>
      <c r="BY29" s="92">
        <f t="shared" si="36"/>
        <v>0</v>
      </c>
      <c r="BZ29" s="91" t="s">
        <v>144</v>
      </c>
      <c r="CA29" s="92">
        <f t="shared" si="37"/>
        <v>20</v>
      </c>
      <c r="CB29" s="91" t="s">
        <v>144</v>
      </c>
      <c r="CC29" s="92">
        <f t="shared" si="38"/>
        <v>0</v>
      </c>
      <c r="CD29" s="91" t="s">
        <v>145</v>
      </c>
      <c r="CE29" s="92">
        <f t="shared" si="39"/>
        <v>0</v>
      </c>
      <c r="CF29" s="91" t="s">
        <v>145</v>
      </c>
      <c r="CG29" s="92">
        <f t="shared" si="40"/>
        <v>0</v>
      </c>
      <c r="CH29" s="91" t="s">
        <v>144</v>
      </c>
      <c r="CI29" s="92">
        <f t="shared" si="41"/>
        <v>15</v>
      </c>
      <c r="CJ29" s="91" t="s">
        <v>145</v>
      </c>
      <c r="CK29" s="92">
        <f t="shared" si="42"/>
        <v>11</v>
      </c>
      <c r="CL29" s="91" t="s">
        <v>144</v>
      </c>
      <c r="CM29" s="92">
        <f t="shared" si="43"/>
        <v>0</v>
      </c>
      <c r="CN29" s="91" t="s">
        <v>145</v>
      </c>
      <c r="CO29" s="92">
        <f t="shared" si="44"/>
        <v>5</v>
      </c>
      <c r="CP29" s="91" t="s">
        <v>157</v>
      </c>
      <c r="CQ29" s="92">
        <f t="shared" si="45"/>
        <v>10</v>
      </c>
      <c r="CR29" s="91" t="s">
        <v>145</v>
      </c>
      <c r="CS29" s="92">
        <f t="shared" si="46"/>
        <v>13</v>
      </c>
      <c r="CT29" s="91" t="s">
        <v>145</v>
      </c>
      <c r="CU29" s="92">
        <f t="shared" si="47"/>
        <v>25</v>
      </c>
      <c r="CV29" s="91" t="s">
        <v>145</v>
      </c>
      <c r="CW29" s="92">
        <f t="shared" si="48"/>
        <v>15</v>
      </c>
      <c r="CX29" s="91" t="s">
        <v>145</v>
      </c>
      <c r="CY29" s="92">
        <f t="shared" si="49"/>
        <v>8</v>
      </c>
      <c r="CZ29" s="91" t="s">
        <v>144</v>
      </c>
      <c r="DA29" s="92">
        <f t="shared" si="50"/>
        <v>0</v>
      </c>
    </row>
    <row r="30" spans="1:105" s="26" customFormat="1" x14ac:dyDescent="0.2">
      <c r="A30" s="27" t="s">
        <v>246</v>
      </c>
      <c r="B30" s="15" t="s">
        <v>247</v>
      </c>
      <c r="C30" s="15" t="s">
        <v>17</v>
      </c>
      <c r="D30" s="19" t="s">
        <v>18</v>
      </c>
      <c r="E30" s="25">
        <f t="shared" si="0"/>
        <v>386</v>
      </c>
      <c r="F30" s="91" t="s">
        <v>144</v>
      </c>
      <c r="G30" s="92">
        <f t="shared" si="1"/>
        <v>0</v>
      </c>
      <c r="H30" s="91" t="s">
        <v>145</v>
      </c>
      <c r="I30" s="92">
        <f t="shared" si="2"/>
        <v>30</v>
      </c>
      <c r="J30" s="91" t="s">
        <v>144</v>
      </c>
      <c r="K30" s="92">
        <f t="shared" si="3"/>
        <v>0</v>
      </c>
      <c r="L30" s="91" t="s">
        <v>145</v>
      </c>
      <c r="M30" s="92">
        <f t="shared" si="4"/>
        <v>10</v>
      </c>
      <c r="N30" s="91" t="s">
        <v>145</v>
      </c>
      <c r="O30" s="92">
        <f t="shared" si="5"/>
        <v>7</v>
      </c>
      <c r="P30" s="91" t="s">
        <v>145</v>
      </c>
      <c r="Q30" s="92">
        <f t="shared" si="6"/>
        <v>10</v>
      </c>
      <c r="R30" s="91" t="s">
        <v>144</v>
      </c>
      <c r="S30" s="92">
        <f t="shared" si="7"/>
        <v>15</v>
      </c>
      <c r="T30" s="91" t="s">
        <v>144</v>
      </c>
      <c r="U30" s="92">
        <f t="shared" si="8"/>
        <v>0</v>
      </c>
      <c r="V30" s="91" t="s">
        <v>145</v>
      </c>
      <c r="W30" s="92">
        <f t="shared" si="9"/>
        <v>7</v>
      </c>
      <c r="X30" s="91" t="s">
        <v>144</v>
      </c>
      <c r="Y30" s="92">
        <f t="shared" si="10"/>
        <v>0</v>
      </c>
      <c r="Z30" s="91" t="s">
        <v>150</v>
      </c>
      <c r="AA30" s="92">
        <f t="shared" si="11"/>
        <v>0</v>
      </c>
      <c r="AB30" s="91" t="s">
        <v>155</v>
      </c>
      <c r="AC30" s="92">
        <f t="shared" si="12"/>
        <v>0</v>
      </c>
      <c r="AD30" s="91" t="s">
        <v>43</v>
      </c>
      <c r="AE30" s="92">
        <f t="shared" si="13"/>
        <v>0</v>
      </c>
      <c r="AF30" s="91" t="s">
        <v>144</v>
      </c>
      <c r="AG30" s="92">
        <f t="shared" si="14"/>
        <v>15</v>
      </c>
      <c r="AH30" s="91" t="s">
        <v>146</v>
      </c>
      <c r="AI30" s="92">
        <f t="shared" si="15"/>
        <v>0</v>
      </c>
      <c r="AJ30" s="91" t="s">
        <v>144</v>
      </c>
      <c r="AK30" s="92">
        <f t="shared" si="16"/>
        <v>15</v>
      </c>
      <c r="AL30" s="91" t="s">
        <v>145</v>
      </c>
      <c r="AM30" s="92">
        <f t="shared" si="17"/>
        <v>0</v>
      </c>
      <c r="AN30" s="91" t="s">
        <v>144</v>
      </c>
      <c r="AO30" s="92">
        <f t="shared" si="18"/>
        <v>0</v>
      </c>
      <c r="AP30" s="91" t="s">
        <v>144</v>
      </c>
      <c r="AQ30" s="92">
        <f t="shared" si="19"/>
        <v>0</v>
      </c>
      <c r="AR30" s="91" t="s">
        <v>145</v>
      </c>
      <c r="AS30" s="92">
        <f t="shared" si="20"/>
        <v>13</v>
      </c>
      <c r="AT30" s="91" t="s">
        <v>144</v>
      </c>
      <c r="AU30" s="92">
        <f t="shared" si="21"/>
        <v>0</v>
      </c>
      <c r="AV30" s="91" t="s">
        <v>145</v>
      </c>
      <c r="AW30" s="92">
        <f t="shared" si="22"/>
        <v>15</v>
      </c>
      <c r="AX30" s="91" t="s">
        <v>144</v>
      </c>
      <c r="AY30" s="92">
        <f t="shared" si="23"/>
        <v>14</v>
      </c>
      <c r="AZ30" s="91" t="s">
        <v>145</v>
      </c>
      <c r="BA30" s="92">
        <f t="shared" si="24"/>
        <v>0</v>
      </c>
      <c r="BB30" s="91" t="s">
        <v>144</v>
      </c>
      <c r="BC30" s="92">
        <f t="shared" si="25"/>
        <v>0</v>
      </c>
      <c r="BD30" s="91" t="s">
        <v>145</v>
      </c>
      <c r="BE30" s="92">
        <f t="shared" si="26"/>
        <v>0</v>
      </c>
      <c r="BF30" s="91" t="s">
        <v>144</v>
      </c>
      <c r="BG30" s="92">
        <f t="shared" si="27"/>
        <v>0</v>
      </c>
      <c r="BH30" s="91" t="s">
        <v>144</v>
      </c>
      <c r="BI30" s="92">
        <f t="shared" si="28"/>
        <v>18</v>
      </c>
      <c r="BJ30" s="91" t="s">
        <v>145</v>
      </c>
      <c r="BK30" s="92">
        <f t="shared" si="29"/>
        <v>15</v>
      </c>
      <c r="BL30" s="91" t="s">
        <v>144</v>
      </c>
      <c r="BM30" s="92">
        <f t="shared" si="30"/>
        <v>18</v>
      </c>
      <c r="BN30" s="91" t="s">
        <v>144</v>
      </c>
      <c r="BO30" s="92">
        <f t="shared" si="31"/>
        <v>0</v>
      </c>
      <c r="BP30" s="91" t="s">
        <v>145</v>
      </c>
      <c r="BQ30" s="92">
        <f t="shared" si="32"/>
        <v>16</v>
      </c>
      <c r="BR30" s="91" t="s">
        <v>145</v>
      </c>
      <c r="BS30" s="92">
        <f t="shared" si="33"/>
        <v>22</v>
      </c>
      <c r="BT30" s="91" t="s">
        <v>145</v>
      </c>
      <c r="BU30" s="92">
        <f t="shared" si="34"/>
        <v>16</v>
      </c>
      <c r="BV30" s="91" t="s">
        <v>144</v>
      </c>
      <c r="BW30" s="92">
        <f t="shared" si="35"/>
        <v>0</v>
      </c>
      <c r="BX30" s="91" t="s">
        <v>144</v>
      </c>
      <c r="BY30" s="92">
        <f t="shared" si="36"/>
        <v>20</v>
      </c>
      <c r="BZ30" s="91" t="s">
        <v>144</v>
      </c>
      <c r="CA30" s="92">
        <f t="shared" si="37"/>
        <v>20</v>
      </c>
      <c r="CB30" s="91" t="s">
        <v>144</v>
      </c>
      <c r="CC30" s="92">
        <f t="shared" si="38"/>
        <v>0</v>
      </c>
      <c r="CD30" s="91" t="s">
        <v>145</v>
      </c>
      <c r="CE30" s="92">
        <f t="shared" si="39"/>
        <v>0</v>
      </c>
      <c r="CF30" s="91" t="s">
        <v>144</v>
      </c>
      <c r="CG30" s="92">
        <f t="shared" si="40"/>
        <v>20</v>
      </c>
      <c r="CH30" s="91" t="s">
        <v>145</v>
      </c>
      <c r="CI30" s="92">
        <f t="shared" si="41"/>
        <v>0</v>
      </c>
      <c r="CJ30" s="91" t="s">
        <v>144</v>
      </c>
      <c r="CK30" s="92">
        <f t="shared" si="42"/>
        <v>0</v>
      </c>
      <c r="CL30" s="91" t="s">
        <v>145</v>
      </c>
      <c r="CM30" s="92">
        <f t="shared" si="43"/>
        <v>15</v>
      </c>
      <c r="CN30" s="91" t="s">
        <v>144</v>
      </c>
      <c r="CO30" s="92">
        <f t="shared" si="44"/>
        <v>0</v>
      </c>
      <c r="CP30" s="91" t="s">
        <v>146</v>
      </c>
      <c r="CQ30" s="92">
        <f t="shared" si="45"/>
        <v>0</v>
      </c>
      <c r="CR30" s="91" t="s">
        <v>145</v>
      </c>
      <c r="CS30" s="92">
        <f t="shared" si="46"/>
        <v>13</v>
      </c>
      <c r="CT30" s="91" t="s">
        <v>144</v>
      </c>
      <c r="CU30" s="92">
        <f t="shared" si="47"/>
        <v>0</v>
      </c>
      <c r="CV30" s="91" t="s">
        <v>145</v>
      </c>
      <c r="CW30" s="92">
        <f t="shared" si="48"/>
        <v>15</v>
      </c>
      <c r="CX30" s="91" t="s">
        <v>145</v>
      </c>
      <c r="CY30" s="92">
        <f t="shared" si="49"/>
        <v>8</v>
      </c>
      <c r="CZ30" s="91" t="s">
        <v>145</v>
      </c>
      <c r="DA30" s="92">
        <f t="shared" si="50"/>
        <v>19</v>
      </c>
    </row>
    <row r="31" spans="1:105" s="26" customFormat="1" x14ac:dyDescent="0.2">
      <c r="A31" s="27" t="s">
        <v>35</v>
      </c>
      <c r="B31" s="15" t="s">
        <v>273</v>
      </c>
      <c r="C31" s="15" t="s">
        <v>17</v>
      </c>
      <c r="D31" s="19" t="s">
        <v>18</v>
      </c>
      <c r="E31" s="25">
        <f t="shared" si="0"/>
        <v>385</v>
      </c>
      <c r="F31" s="91" t="s">
        <v>145</v>
      </c>
      <c r="G31" s="92">
        <f t="shared" si="1"/>
        <v>40</v>
      </c>
      <c r="H31" s="91" t="s">
        <v>144</v>
      </c>
      <c r="I31" s="92">
        <f t="shared" si="2"/>
        <v>0</v>
      </c>
      <c r="J31" s="91" t="s">
        <v>145</v>
      </c>
      <c r="K31" s="92">
        <f t="shared" si="3"/>
        <v>0</v>
      </c>
      <c r="L31" s="91" t="s">
        <v>145</v>
      </c>
      <c r="M31" s="92">
        <f t="shared" si="4"/>
        <v>10</v>
      </c>
      <c r="N31" s="91" t="s">
        <v>145</v>
      </c>
      <c r="O31" s="92">
        <f t="shared" si="5"/>
        <v>7</v>
      </c>
      <c r="P31" s="91" t="s">
        <v>144</v>
      </c>
      <c r="Q31" s="92">
        <f t="shared" si="6"/>
        <v>0</v>
      </c>
      <c r="R31" s="91" t="s">
        <v>145</v>
      </c>
      <c r="S31" s="92">
        <f t="shared" si="7"/>
        <v>0</v>
      </c>
      <c r="T31" s="91" t="s">
        <v>145</v>
      </c>
      <c r="U31" s="92">
        <f t="shared" si="8"/>
        <v>15</v>
      </c>
      <c r="V31" s="91" t="s">
        <v>145</v>
      </c>
      <c r="W31" s="92">
        <f t="shared" si="9"/>
        <v>7</v>
      </c>
      <c r="X31" s="91" t="s">
        <v>145</v>
      </c>
      <c r="Y31" s="92">
        <f t="shared" si="10"/>
        <v>0</v>
      </c>
      <c r="Z31" s="91" t="s">
        <v>155</v>
      </c>
      <c r="AA31" s="92">
        <f t="shared" si="11"/>
        <v>0</v>
      </c>
      <c r="AB31" s="91" t="s">
        <v>155</v>
      </c>
      <c r="AC31" s="92">
        <f t="shared" si="12"/>
        <v>0</v>
      </c>
      <c r="AD31" s="91" t="s">
        <v>155</v>
      </c>
      <c r="AE31" s="92">
        <f t="shared" si="13"/>
        <v>0</v>
      </c>
      <c r="AF31" s="91" t="s">
        <v>144</v>
      </c>
      <c r="AG31" s="92">
        <f t="shared" si="14"/>
        <v>15</v>
      </c>
      <c r="AH31" s="91" t="s">
        <v>144</v>
      </c>
      <c r="AI31" s="92">
        <f t="shared" si="15"/>
        <v>0</v>
      </c>
      <c r="AJ31" s="91" t="s">
        <v>144</v>
      </c>
      <c r="AK31" s="92">
        <f t="shared" si="16"/>
        <v>15</v>
      </c>
      <c r="AL31" s="91" t="s">
        <v>147</v>
      </c>
      <c r="AM31" s="92">
        <f t="shared" si="17"/>
        <v>13</v>
      </c>
      <c r="AN31" s="91" t="s">
        <v>145</v>
      </c>
      <c r="AO31" s="92">
        <f t="shared" si="18"/>
        <v>12</v>
      </c>
      <c r="AP31" s="91" t="s">
        <v>144</v>
      </c>
      <c r="AQ31" s="92">
        <f t="shared" si="19"/>
        <v>0</v>
      </c>
      <c r="AR31" s="91" t="s">
        <v>144</v>
      </c>
      <c r="AS31" s="92">
        <f t="shared" si="20"/>
        <v>0</v>
      </c>
      <c r="AT31" s="91" t="s">
        <v>144</v>
      </c>
      <c r="AU31" s="92">
        <f t="shared" si="21"/>
        <v>0</v>
      </c>
      <c r="AV31" s="91" t="s">
        <v>145</v>
      </c>
      <c r="AW31" s="92">
        <f t="shared" si="22"/>
        <v>15</v>
      </c>
      <c r="AX31" s="91" t="s">
        <v>144</v>
      </c>
      <c r="AY31" s="92">
        <f t="shared" si="23"/>
        <v>14</v>
      </c>
      <c r="AZ31" s="91" t="s">
        <v>145</v>
      </c>
      <c r="BA31" s="92">
        <f t="shared" si="24"/>
        <v>0</v>
      </c>
      <c r="BB31" s="91" t="s">
        <v>144</v>
      </c>
      <c r="BC31" s="92">
        <f t="shared" si="25"/>
        <v>0</v>
      </c>
      <c r="BD31" s="91" t="s">
        <v>145</v>
      </c>
      <c r="BE31" s="92">
        <f t="shared" si="26"/>
        <v>0</v>
      </c>
      <c r="BF31" s="91" t="s">
        <v>145</v>
      </c>
      <c r="BG31" s="92">
        <f t="shared" si="27"/>
        <v>14</v>
      </c>
      <c r="BH31" s="91" t="s">
        <v>145</v>
      </c>
      <c r="BI31" s="92">
        <f t="shared" si="28"/>
        <v>0</v>
      </c>
      <c r="BJ31" s="91" t="s">
        <v>145</v>
      </c>
      <c r="BK31" s="92">
        <f t="shared" si="29"/>
        <v>15</v>
      </c>
      <c r="BL31" s="91" t="s">
        <v>144</v>
      </c>
      <c r="BM31" s="92">
        <f t="shared" si="30"/>
        <v>18</v>
      </c>
      <c r="BN31" s="91" t="s">
        <v>144</v>
      </c>
      <c r="BO31" s="92">
        <f t="shared" si="31"/>
        <v>0</v>
      </c>
      <c r="BP31" s="91" t="s">
        <v>145</v>
      </c>
      <c r="BQ31" s="92">
        <f t="shared" si="32"/>
        <v>16</v>
      </c>
      <c r="BR31" s="91" t="s">
        <v>145</v>
      </c>
      <c r="BS31" s="92">
        <f t="shared" si="33"/>
        <v>22</v>
      </c>
      <c r="BT31" s="91" t="s">
        <v>145</v>
      </c>
      <c r="BU31" s="92">
        <f t="shared" si="34"/>
        <v>16</v>
      </c>
      <c r="BV31" s="91" t="s">
        <v>144</v>
      </c>
      <c r="BW31" s="92">
        <f t="shared" si="35"/>
        <v>0</v>
      </c>
      <c r="BX31" s="91" t="s">
        <v>145</v>
      </c>
      <c r="BY31" s="92">
        <f t="shared" si="36"/>
        <v>0</v>
      </c>
      <c r="BZ31" s="91" t="s">
        <v>144</v>
      </c>
      <c r="CA31" s="92">
        <f t="shared" si="37"/>
        <v>20</v>
      </c>
      <c r="CB31" s="91" t="s">
        <v>144</v>
      </c>
      <c r="CC31" s="92">
        <f t="shared" si="38"/>
        <v>0</v>
      </c>
      <c r="CD31" s="91" t="s">
        <v>144</v>
      </c>
      <c r="CE31" s="92">
        <f t="shared" si="39"/>
        <v>15</v>
      </c>
      <c r="CF31" s="91" t="s">
        <v>144</v>
      </c>
      <c r="CG31" s="92">
        <f t="shared" si="40"/>
        <v>20</v>
      </c>
      <c r="CH31" s="91" t="s">
        <v>144</v>
      </c>
      <c r="CI31" s="92">
        <f t="shared" si="41"/>
        <v>15</v>
      </c>
      <c r="CJ31" s="91" t="s">
        <v>144</v>
      </c>
      <c r="CK31" s="92">
        <f t="shared" si="42"/>
        <v>0</v>
      </c>
      <c r="CL31" s="91" t="s">
        <v>144</v>
      </c>
      <c r="CM31" s="92">
        <f t="shared" si="43"/>
        <v>0</v>
      </c>
      <c r="CN31" s="91" t="s">
        <v>145</v>
      </c>
      <c r="CO31" s="92">
        <f t="shared" si="44"/>
        <v>5</v>
      </c>
      <c r="CP31" s="91" t="s">
        <v>157</v>
      </c>
      <c r="CQ31" s="92">
        <f t="shared" si="45"/>
        <v>10</v>
      </c>
      <c r="CR31" s="91" t="s">
        <v>145</v>
      </c>
      <c r="CS31" s="92">
        <f t="shared" si="46"/>
        <v>13</v>
      </c>
      <c r="CT31" s="91" t="s">
        <v>144</v>
      </c>
      <c r="CU31" s="92">
        <f t="shared" si="47"/>
        <v>0</v>
      </c>
      <c r="CV31" s="91" t="s">
        <v>145</v>
      </c>
      <c r="CW31" s="92">
        <f t="shared" si="48"/>
        <v>15</v>
      </c>
      <c r="CX31" s="91" t="s">
        <v>145</v>
      </c>
      <c r="CY31" s="92">
        <f t="shared" si="49"/>
        <v>8</v>
      </c>
      <c r="CZ31" s="91" t="s">
        <v>144</v>
      </c>
      <c r="DA31" s="92">
        <f t="shared" si="50"/>
        <v>0</v>
      </c>
    </row>
    <row r="32" spans="1:105" s="26" customFormat="1" x14ac:dyDescent="0.2">
      <c r="A32" s="27" t="s">
        <v>25</v>
      </c>
      <c r="B32" s="15" t="s">
        <v>250</v>
      </c>
      <c r="C32" s="15" t="s">
        <v>17</v>
      </c>
      <c r="D32" s="19" t="s">
        <v>18</v>
      </c>
      <c r="E32" s="25">
        <f t="shared" si="0"/>
        <v>382</v>
      </c>
      <c r="F32" s="91" t="s">
        <v>144</v>
      </c>
      <c r="G32" s="92">
        <f t="shared" si="1"/>
        <v>0</v>
      </c>
      <c r="H32" s="91" t="s">
        <v>145</v>
      </c>
      <c r="I32" s="92">
        <f t="shared" si="2"/>
        <v>30</v>
      </c>
      <c r="J32" s="91" t="s">
        <v>144</v>
      </c>
      <c r="K32" s="92">
        <f t="shared" si="3"/>
        <v>0</v>
      </c>
      <c r="L32" s="91" t="s">
        <v>145</v>
      </c>
      <c r="M32" s="92">
        <f t="shared" si="4"/>
        <v>10</v>
      </c>
      <c r="N32" s="91" t="s">
        <v>145</v>
      </c>
      <c r="O32" s="92">
        <f t="shared" si="5"/>
        <v>7</v>
      </c>
      <c r="P32" s="91" t="s">
        <v>145</v>
      </c>
      <c r="Q32" s="92">
        <f t="shared" si="6"/>
        <v>10</v>
      </c>
      <c r="R32" s="91" t="s">
        <v>144</v>
      </c>
      <c r="S32" s="92">
        <f t="shared" si="7"/>
        <v>15</v>
      </c>
      <c r="T32" s="91" t="s">
        <v>144</v>
      </c>
      <c r="U32" s="92">
        <f t="shared" si="8"/>
        <v>0</v>
      </c>
      <c r="V32" s="91" t="s">
        <v>145</v>
      </c>
      <c r="W32" s="92">
        <f t="shared" si="9"/>
        <v>7</v>
      </c>
      <c r="X32" s="91" t="s">
        <v>144</v>
      </c>
      <c r="Y32" s="92">
        <f t="shared" si="10"/>
        <v>0</v>
      </c>
      <c r="Z32" s="91" t="s">
        <v>150</v>
      </c>
      <c r="AA32" s="92">
        <f t="shared" si="11"/>
        <v>0</v>
      </c>
      <c r="AB32" s="91" t="s">
        <v>150</v>
      </c>
      <c r="AC32" s="92">
        <f t="shared" si="12"/>
        <v>0</v>
      </c>
      <c r="AD32" s="91" t="s">
        <v>155</v>
      </c>
      <c r="AE32" s="92">
        <f t="shared" si="13"/>
        <v>0</v>
      </c>
      <c r="AF32" s="91" t="s">
        <v>144</v>
      </c>
      <c r="AG32" s="92">
        <f t="shared" si="14"/>
        <v>15</v>
      </c>
      <c r="AH32" s="91" t="s">
        <v>146</v>
      </c>
      <c r="AI32" s="92">
        <f t="shared" si="15"/>
        <v>0</v>
      </c>
      <c r="AJ32" s="91" t="s">
        <v>146</v>
      </c>
      <c r="AK32" s="92">
        <f t="shared" si="16"/>
        <v>0</v>
      </c>
      <c r="AL32" s="91" t="s">
        <v>147</v>
      </c>
      <c r="AM32" s="92">
        <f t="shared" si="17"/>
        <v>13</v>
      </c>
      <c r="AN32" s="91" t="s">
        <v>145</v>
      </c>
      <c r="AO32" s="92">
        <f t="shared" si="18"/>
        <v>12</v>
      </c>
      <c r="AP32" s="91" t="s">
        <v>144</v>
      </c>
      <c r="AQ32" s="92">
        <f t="shared" si="19"/>
        <v>0</v>
      </c>
      <c r="AR32" s="91" t="s">
        <v>145</v>
      </c>
      <c r="AS32" s="92">
        <f t="shared" si="20"/>
        <v>13</v>
      </c>
      <c r="AT32" s="91" t="s">
        <v>145</v>
      </c>
      <c r="AU32" s="92">
        <f t="shared" si="21"/>
        <v>16</v>
      </c>
      <c r="AV32" s="91" t="s">
        <v>145</v>
      </c>
      <c r="AW32" s="92">
        <f t="shared" si="22"/>
        <v>15</v>
      </c>
      <c r="AX32" s="91" t="s">
        <v>145</v>
      </c>
      <c r="AY32" s="92">
        <f t="shared" si="23"/>
        <v>0</v>
      </c>
      <c r="AZ32" s="91" t="s">
        <v>145</v>
      </c>
      <c r="BA32" s="92">
        <f t="shared" si="24"/>
        <v>0</v>
      </c>
      <c r="BB32" s="91" t="s">
        <v>144</v>
      </c>
      <c r="BC32" s="92">
        <f t="shared" si="25"/>
        <v>0</v>
      </c>
      <c r="BD32" s="91" t="s">
        <v>145</v>
      </c>
      <c r="BE32" s="92">
        <f t="shared" si="26"/>
        <v>0</v>
      </c>
      <c r="BF32" s="91" t="s">
        <v>145</v>
      </c>
      <c r="BG32" s="92">
        <f t="shared" si="27"/>
        <v>14</v>
      </c>
      <c r="BH32" s="91" t="s">
        <v>144</v>
      </c>
      <c r="BI32" s="92">
        <f t="shared" si="28"/>
        <v>18</v>
      </c>
      <c r="BJ32" s="91" t="s">
        <v>145</v>
      </c>
      <c r="BK32" s="92">
        <f t="shared" si="29"/>
        <v>15</v>
      </c>
      <c r="BL32" s="91" t="s">
        <v>144</v>
      </c>
      <c r="BM32" s="92">
        <f t="shared" si="30"/>
        <v>18</v>
      </c>
      <c r="BN32" s="91" t="s">
        <v>144</v>
      </c>
      <c r="BO32" s="92">
        <f t="shared" si="31"/>
        <v>0</v>
      </c>
      <c r="BP32" s="91" t="s">
        <v>145</v>
      </c>
      <c r="BQ32" s="92">
        <f t="shared" si="32"/>
        <v>16</v>
      </c>
      <c r="BR32" s="91" t="s">
        <v>144</v>
      </c>
      <c r="BS32" s="92">
        <f t="shared" si="33"/>
        <v>0</v>
      </c>
      <c r="BT32" s="91" t="s">
        <v>145</v>
      </c>
      <c r="BU32" s="92">
        <f t="shared" si="34"/>
        <v>16</v>
      </c>
      <c r="BV32" s="91" t="s">
        <v>145</v>
      </c>
      <c r="BW32" s="92">
        <f t="shared" si="35"/>
        <v>18</v>
      </c>
      <c r="BX32" s="91" t="s">
        <v>145</v>
      </c>
      <c r="BY32" s="92">
        <f t="shared" si="36"/>
        <v>0</v>
      </c>
      <c r="BZ32" s="91" t="s">
        <v>144</v>
      </c>
      <c r="CA32" s="92">
        <f t="shared" si="37"/>
        <v>20</v>
      </c>
      <c r="CB32" s="91" t="s">
        <v>144</v>
      </c>
      <c r="CC32" s="92">
        <f t="shared" si="38"/>
        <v>0</v>
      </c>
      <c r="CD32" s="91" t="s">
        <v>145</v>
      </c>
      <c r="CE32" s="92">
        <f t="shared" si="39"/>
        <v>0</v>
      </c>
      <c r="CF32" s="91" t="s">
        <v>144</v>
      </c>
      <c r="CG32" s="92">
        <f t="shared" si="40"/>
        <v>20</v>
      </c>
      <c r="CH32" s="91" t="s">
        <v>145</v>
      </c>
      <c r="CI32" s="92">
        <f t="shared" si="41"/>
        <v>0</v>
      </c>
      <c r="CJ32" s="91" t="s">
        <v>145</v>
      </c>
      <c r="CK32" s="92">
        <f t="shared" si="42"/>
        <v>11</v>
      </c>
      <c r="CL32" s="91" t="s">
        <v>144</v>
      </c>
      <c r="CM32" s="92">
        <f t="shared" si="43"/>
        <v>0</v>
      </c>
      <c r="CN32" s="91" t="s">
        <v>145</v>
      </c>
      <c r="CO32" s="92">
        <f t="shared" si="44"/>
        <v>5</v>
      </c>
      <c r="CP32" s="91" t="s">
        <v>145</v>
      </c>
      <c r="CQ32" s="92">
        <f t="shared" si="45"/>
        <v>0</v>
      </c>
      <c r="CR32" s="91" t="s">
        <v>144</v>
      </c>
      <c r="CS32" s="92">
        <f t="shared" si="46"/>
        <v>0</v>
      </c>
      <c r="CT32" s="91" t="s">
        <v>145</v>
      </c>
      <c r="CU32" s="92">
        <f t="shared" si="47"/>
        <v>25</v>
      </c>
      <c r="CV32" s="91" t="s">
        <v>145</v>
      </c>
      <c r="CW32" s="92">
        <f t="shared" si="48"/>
        <v>15</v>
      </c>
      <c r="CX32" s="91" t="s">
        <v>145</v>
      </c>
      <c r="CY32" s="92">
        <f t="shared" si="49"/>
        <v>8</v>
      </c>
      <c r="CZ32" s="91" t="s">
        <v>144</v>
      </c>
      <c r="DA32" s="92">
        <f t="shared" si="50"/>
        <v>0</v>
      </c>
    </row>
    <row r="33" spans="1:105" s="26" customFormat="1" x14ac:dyDescent="0.2">
      <c r="A33" s="27" t="s">
        <v>243</v>
      </c>
      <c r="B33" s="15" t="s">
        <v>242</v>
      </c>
      <c r="C33" s="15" t="s">
        <v>17</v>
      </c>
      <c r="D33" s="19" t="s">
        <v>18</v>
      </c>
      <c r="E33" s="25">
        <f t="shared" si="0"/>
        <v>380</v>
      </c>
      <c r="F33" s="91" t="s">
        <v>144</v>
      </c>
      <c r="G33" s="92">
        <f t="shared" si="1"/>
        <v>0</v>
      </c>
      <c r="H33" s="91" t="s">
        <v>145</v>
      </c>
      <c r="I33" s="92">
        <f t="shared" si="2"/>
        <v>30</v>
      </c>
      <c r="J33" s="91" t="s">
        <v>144</v>
      </c>
      <c r="K33" s="92">
        <f t="shared" si="3"/>
        <v>0</v>
      </c>
      <c r="L33" s="91" t="s">
        <v>145</v>
      </c>
      <c r="M33" s="92">
        <f t="shared" si="4"/>
        <v>10</v>
      </c>
      <c r="N33" s="91" t="s">
        <v>144</v>
      </c>
      <c r="O33" s="92">
        <f t="shared" si="5"/>
        <v>0</v>
      </c>
      <c r="P33" s="91" t="s">
        <v>145</v>
      </c>
      <c r="Q33" s="92">
        <f t="shared" si="6"/>
        <v>10</v>
      </c>
      <c r="R33" s="91" t="s">
        <v>145</v>
      </c>
      <c r="S33" s="92">
        <f t="shared" si="7"/>
        <v>0</v>
      </c>
      <c r="T33" s="91" t="s">
        <v>144</v>
      </c>
      <c r="U33" s="92">
        <f t="shared" si="8"/>
        <v>0</v>
      </c>
      <c r="V33" s="91" t="s">
        <v>145</v>
      </c>
      <c r="W33" s="92">
        <f t="shared" si="9"/>
        <v>7</v>
      </c>
      <c r="X33" s="91" t="s">
        <v>145</v>
      </c>
      <c r="Y33" s="92">
        <f t="shared" si="10"/>
        <v>0</v>
      </c>
      <c r="Z33" s="91" t="s">
        <v>147</v>
      </c>
      <c r="AA33" s="92">
        <f t="shared" si="11"/>
        <v>0</v>
      </c>
      <c r="AB33" s="91" t="s">
        <v>155</v>
      </c>
      <c r="AC33" s="92">
        <f t="shared" si="12"/>
        <v>0</v>
      </c>
      <c r="AD33" s="91" t="s">
        <v>145</v>
      </c>
      <c r="AE33" s="92">
        <f t="shared" si="13"/>
        <v>10</v>
      </c>
      <c r="AF33" s="91" t="s">
        <v>144</v>
      </c>
      <c r="AG33" s="92">
        <f t="shared" si="14"/>
        <v>15</v>
      </c>
      <c r="AH33" s="91" t="s">
        <v>146</v>
      </c>
      <c r="AI33" s="92">
        <f t="shared" si="15"/>
        <v>0</v>
      </c>
      <c r="AJ33" s="91" t="s">
        <v>145</v>
      </c>
      <c r="AK33" s="92">
        <f t="shared" si="16"/>
        <v>0</v>
      </c>
      <c r="AL33" s="91" t="s">
        <v>145</v>
      </c>
      <c r="AM33" s="92">
        <f t="shared" si="17"/>
        <v>0</v>
      </c>
      <c r="AN33" s="91" t="s">
        <v>145</v>
      </c>
      <c r="AO33" s="92">
        <f t="shared" si="18"/>
        <v>12</v>
      </c>
      <c r="AP33" s="91" t="s">
        <v>144</v>
      </c>
      <c r="AQ33" s="92">
        <f t="shared" si="19"/>
        <v>0</v>
      </c>
      <c r="AR33" s="91" t="s">
        <v>144</v>
      </c>
      <c r="AS33" s="92">
        <f t="shared" si="20"/>
        <v>0</v>
      </c>
      <c r="AT33" s="91" t="s">
        <v>145</v>
      </c>
      <c r="AU33" s="92">
        <f t="shared" si="21"/>
        <v>16</v>
      </c>
      <c r="AV33" s="91" t="s">
        <v>145</v>
      </c>
      <c r="AW33" s="92">
        <f t="shared" si="22"/>
        <v>15</v>
      </c>
      <c r="AX33" s="91" t="s">
        <v>144</v>
      </c>
      <c r="AY33" s="92">
        <f t="shared" si="23"/>
        <v>14</v>
      </c>
      <c r="AZ33" s="91" t="s">
        <v>145</v>
      </c>
      <c r="BA33" s="92">
        <f t="shared" si="24"/>
        <v>0</v>
      </c>
      <c r="BB33" s="91" t="s">
        <v>144</v>
      </c>
      <c r="BC33" s="92">
        <f t="shared" si="25"/>
        <v>0</v>
      </c>
      <c r="BD33" s="91" t="s">
        <v>145</v>
      </c>
      <c r="BE33" s="92">
        <f t="shared" si="26"/>
        <v>0</v>
      </c>
      <c r="BF33" s="91" t="s">
        <v>144</v>
      </c>
      <c r="BG33" s="92">
        <f t="shared" si="27"/>
        <v>0</v>
      </c>
      <c r="BH33" s="91" t="s">
        <v>145</v>
      </c>
      <c r="BI33" s="92">
        <f t="shared" si="28"/>
        <v>0</v>
      </c>
      <c r="BJ33" s="91" t="s">
        <v>145</v>
      </c>
      <c r="BK33" s="92">
        <f t="shared" si="29"/>
        <v>15</v>
      </c>
      <c r="BL33" s="91" t="s">
        <v>144</v>
      </c>
      <c r="BM33" s="92">
        <f t="shared" si="30"/>
        <v>18</v>
      </c>
      <c r="BN33" s="91" t="s">
        <v>144</v>
      </c>
      <c r="BO33" s="92">
        <f t="shared" si="31"/>
        <v>0</v>
      </c>
      <c r="BP33" s="91" t="s">
        <v>145</v>
      </c>
      <c r="BQ33" s="92">
        <f t="shared" si="32"/>
        <v>16</v>
      </c>
      <c r="BR33" s="91" t="s">
        <v>145</v>
      </c>
      <c r="BS33" s="92">
        <f t="shared" si="33"/>
        <v>22</v>
      </c>
      <c r="BT33" s="91" t="s">
        <v>145</v>
      </c>
      <c r="BU33" s="92">
        <f t="shared" si="34"/>
        <v>16</v>
      </c>
      <c r="BV33" s="91" t="s">
        <v>144</v>
      </c>
      <c r="BW33" s="92">
        <f t="shared" si="35"/>
        <v>0</v>
      </c>
      <c r="BX33" s="91" t="s">
        <v>144</v>
      </c>
      <c r="BY33" s="92">
        <f t="shared" si="36"/>
        <v>20</v>
      </c>
      <c r="BZ33" s="91" t="s">
        <v>144</v>
      </c>
      <c r="CA33" s="92">
        <f t="shared" si="37"/>
        <v>20</v>
      </c>
      <c r="CB33" s="91" t="s">
        <v>144</v>
      </c>
      <c r="CC33" s="92">
        <f t="shared" si="38"/>
        <v>0</v>
      </c>
      <c r="CD33" s="91" t="s">
        <v>144</v>
      </c>
      <c r="CE33" s="92">
        <f t="shared" si="39"/>
        <v>15</v>
      </c>
      <c r="CF33" s="91" t="s">
        <v>144</v>
      </c>
      <c r="CG33" s="92">
        <f t="shared" si="40"/>
        <v>20</v>
      </c>
      <c r="CH33" s="91" t="s">
        <v>145</v>
      </c>
      <c r="CI33" s="92">
        <f t="shared" si="41"/>
        <v>0</v>
      </c>
      <c r="CJ33" s="91" t="s">
        <v>145</v>
      </c>
      <c r="CK33" s="92">
        <f t="shared" si="42"/>
        <v>11</v>
      </c>
      <c r="CL33" s="91" t="s">
        <v>145</v>
      </c>
      <c r="CM33" s="92">
        <f t="shared" si="43"/>
        <v>15</v>
      </c>
      <c r="CN33" s="91" t="s">
        <v>145</v>
      </c>
      <c r="CO33" s="92">
        <f t="shared" si="44"/>
        <v>5</v>
      </c>
      <c r="CP33" s="91" t="s">
        <v>145</v>
      </c>
      <c r="CQ33" s="92">
        <f t="shared" si="45"/>
        <v>0</v>
      </c>
      <c r="CR33" s="91" t="s">
        <v>144</v>
      </c>
      <c r="CS33" s="92">
        <f t="shared" si="46"/>
        <v>0</v>
      </c>
      <c r="CT33" s="91" t="s">
        <v>145</v>
      </c>
      <c r="CU33" s="92">
        <f t="shared" si="47"/>
        <v>25</v>
      </c>
      <c r="CV33" s="91" t="s">
        <v>145</v>
      </c>
      <c r="CW33" s="92">
        <f t="shared" si="48"/>
        <v>15</v>
      </c>
      <c r="CX33" s="91" t="s">
        <v>145</v>
      </c>
      <c r="CY33" s="92">
        <f t="shared" si="49"/>
        <v>8</v>
      </c>
      <c r="CZ33" s="91" t="s">
        <v>144</v>
      </c>
      <c r="DA33" s="92">
        <f t="shared" si="50"/>
        <v>0</v>
      </c>
    </row>
    <row r="34" spans="1:105" s="26" customFormat="1" x14ac:dyDescent="0.2">
      <c r="A34" s="27" t="s">
        <v>268</v>
      </c>
      <c r="B34" s="15" t="s">
        <v>267</v>
      </c>
      <c r="C34" s="15" t="s">
        <v>17</v>
      </c>
      <c r="D34" s="19" t="s">
        <v>18</v>
      </c>
      <c r="E34" s="25">
        <f t="shared" si="0"/>
        <v>375</v>
      </c>
      <c r="F34" s="91" t="s">
        <v>145</v>
      </c>
      <c r="G34" s="92">
        <f t="shared" si="1"/>
        <v>40</v>
      </c>
      <c r="H34" s="91" t="s">
        <v>144</v>
      </c>
      <c r="I34" s="92">
        <f t="shared" si="2"/>
        <v>0</v>
      </c>
      <c r="J34" s="91" t="s">
        <v>146</v>
      </c>
      <c r="K34" s="92">
        <f t="shared" si="3"/>
        <v>40</v>
      </c>
      <c r="L34" s="91" t="s">
        <v>145</v>
      </c>
      <c r="M34" s="92">
        <f t="shared" si="4"/>
        <v>10</v>
      </c>
      <c r="N34" s="91" t="s">
        <v>145</v>
      </c>
      <c r="O34" s="92">
        <f t="shared" si="5"/>
        <v>7</v>
      </c>
      <c r="P34" s="91" t="s">
        <v>144</v>
      </c>
      <c r="Q34" s="92">
        <f t="shared" si="6"/>
        <v>0</v>
      </c>
      <c r="R34" s="91" t="s">
        <v>145</v>
      </c>
      <c r="S34" s="92">
        <f t="shared" si="7"/>
        <v>0</v>
      </c>
      <c r="T34" s="91" t="s">
        <v>145</v>
      </c>
      <c r="U34" s="92">
        <f t="shared" si="8"/>
        <v>15</v>
      </c>
      <c r="V34" s="91" t="s">
        <v>145</v>
      </c>
      <c r="W34" s="92">
        <f t="shared" si="9"/>
        <v>7</v>
      </c>
      <c r="X34" s="91" t="s">
        <v>144</v>
      </c>
      <c r="Y34" s="92">
        <f t="shared" si="10"/>
        <v>0</v>
      </c>
      <c r="Z34" s="91" t="s">
        <v>156</v>
      </c>
      <c r="AA34" s="92">
        <f t="shared" si="11"/>
        <v>0</v>
      </c>
      <c r="AB34" s="91" t="s">
        <v>146</v>
      </c>
      <c r="AC34" s="92">
        <f t="shared" si="12"/>
        <v>0</v>
      </c>
      <c r="AD34" s="91" t="s">
        <v>153</v>
      </c>
      <c r="AE34" s="92">
        <f t="shared" si="13"/>
        <v>0</v>
      </c>
      <c r="AF34" s="91" t="s">
        <v>146</v>
      </c>
      <c r="AG34" s="92">
        <f t="shared" si="14"/>
        <v>0</v>
      </c>
      <c r="AH34" s="91" t="s">
        <v>144</v>
      </c>
      <c r="AI34" s="92">
        <f t="shared" si="15"/>
        <v>0</v>
      </c>
      <c r="AJ34" s="91" t="s">
        <v>145</v>
      </c>
      <c r="AK34" s="92">
        <f t="shared" si="16"/>
        <v>0</v>
      </c>
      <c r="AL34" s="91" t="s">
        <v>146</v>
      </c>
      <c r="AM34" s="92">
        <f t="shared" si="17"/>
        <v>0</v>
      </c>
      <c r="AN34" s="91" t="s">
        <v>144</v>
      </c>
      <c r="AO34" s="92">
        <f t="shared" si="18"/>
        <v>0</v>
      </c>
      <c r="AP34" s="91" t="s">
        <v>144</v>
      </c>
      <c r="AQ34" s="92">
        <f t="shared" si="19"/>
        <v>0</v>
      </c>
      <c r="AR34" s="91" t="s">
        <v>144</v>
      </c>
      <c r="AS34" s="92">
        <f t="shared" si="20"/>
        <v>0</v>
      </c>
      <c r="AT34" s="91" t="s">
        <v>145</v>
      </c>
      <c r="AU34" s="92">
        <f t="shared" si="21"/>
        <v>16</v>
      </c>
      <c r="AV34" s="91" t="s">
        <v>144</v>
      </c>
      <c r="AW34" s="92">
        <f t="shared" si="22"/>
        <v>0</v>
      </c>
      <c r="AX34" s="91" t="s">
        <v>144</v>
      </c>
      <c r="AY34" s="92">
        <f t="shared" si="23"/>
        <v>14</v>
      </c>
      <c r="AZ34" s="91" t="s">
        <v>145</v>
      </c>
      <c r="BA34" s="92">
        <f t="shared" si="24"/>
        <v>0</v>
      </c>
      <c r="BB34" s="91" t="s">
        <v>145</v>
      </c>
      <c r="BC34" s="92">
        <f t="shared" si="25"/>
        <v>14</v>
      </c>
      <c r="BD34" s="91" t="s">
        <v>145</v>
      </c>
      <c r="BE34" s="92">
        <f t="shared" si="26"/>
        <v>0</v>
      </c>
      <c r="BF34" s="91" t="s">
        <v>144</v>
      </c>
      <c r="BG34" s="92">
        <f t="shared" si="27"/>
        <v>0</v>
      </c>
      <c r="BH34" s="91" t="s">
        <v>144</v>
      </c>
      <c r="BI34" s="92">
        <f t="shared" si="28"/>
        <v>18</v>
      </c>
      <c r="BJ34" s="91" t="s">
        <v>145</v>
      </c>
      <c r="BK34" s="92">
        <f t="shared" si="29"/>
        <v>15</v>
      </c>
      <c r="BL34" s="91" t="s">
        <v>144</v>
      </c>
      <c r="BM34" s="92">
        <f t="shared" si="30"/>
        <v>18</v>
      </c>
      <c r="BN34" s="91" t="s">
        <v>144</v>
      </c>
      <c r="BO34" s="92">
        <f t="shared" si="31"/>
        <v>0</v>
      </c>
      <c r="BP34" s="91" t="s">
        <v>144</v>
      </c>
      <c r="BQ34" s="92">
        <f t="shared" si="32"/>
        <v>0</v>
      </c>
      <c r="BR34" s="91" t="s">
        <v>144</v>
      </c>
      <c r="BS34" s="92">
        <f t="shared" si="33"/>
        <v>0</v>
      </c>
      <c r="BT34" s="91" t="s">
        <v>145</v>
      </c>
      <c r="BU34" s="92">
        <f t="shared" si="34"/>
        <v>16</v>
      </c>
      <c r="BV34" s="91" t="s">
        <v>144</v>
      </c>
      <c r="BW34" s="92">
        <f t="shared" si="35"/>
        <v>0</v>
      </c>
      <c r="BX34" s="91" t="s">
        <v>144</v>
      </c>
      <c r="BY34" s="92">
        <f t="shared" si="36"/>
        <v>20</v>
      </c>
      <c r="BZ34" s="91" t="s">
        <v>144</v>
      </c>
      <c r="CA34" s="92">
        <f t="shared" si="37"/>
        <v>20</v>
      </c>
      <c r="CB34" s="91" t="s">
        <v>145</v>
      </c>
      <c r="CC34" s="92">
        <f t="shared" si="38"/>
        <v>13</v>
      </c>
      <c r="CD34" s="91" t="s">
        <v>144</v>
      </c>
      <c r="CE34" s="92">
        <f t="shared" si="39"/>
        <v>15</v>
      </c>
      <c r="CF34" s="91" t="s">
        <v>144</v>
      </c>
      <c r="CG34" s="92">
        <f t="shared" si="40"/>
        <v>20</v>
      </c>
      <c r="CH34" s="91" t="s">
        <v>144</v>
      </c>
      <c r="CI34" s="92">
        <f t="shared" si="41"/>
        <v>15</v>
      </c>
      <c r="CJ34" s="91" t="s">
        <v>144</v>
      </c>
      <c r="CK34" s="92">
        <f t="shared" si="42"/>
        <v>0</v>
      </c>
      <c r="CL34" s="91" t="s">
        <v>144</v>
      </c>
      <c r="CM34" s="92">
        <f t="shared" si="43"/>
        <v>0</v>
      </c>
      <c r="CN34" s="91" t="s">
        <v>144</v>
      </c>
      <c r="CO34" s="92">
        <f t="shared" si="44"/>
        <v>0</v>
      </c>
      <c r="CP34" s="91" t="s">
        <v>157</v>
      </c>
      <c r="CQ34" s="92">
        <f t="shared" si="45"/>
        <v>10</v>
      </c>
      <c r="CR34" s="91" t="s">
        <v>145</v>
      </c>
      <c r="CS34" s="92">
        <f t="shared" si="46"/>
        <v>13</v>
      </c>
      <c r="CT34" s="91" t="s">
        <v>144</v>
      </c>
      <c r="CU34" s="92">
        <f t="shared" si="47"/>
        <v>0</v>
      </c>
      <c r="CV34" s="91" t="s">
        <v>144</v>
      </c>
      <c r="CW34" s="92">
        <f t="shared" si="48"/>
        <v>0</v>
      </c>
      <c r="CX34" s="91" t="s">
        <v>144</v>
      </c>
      <c r="CY34" s="92">
        <f t="shared" si="49"/>
        <v>0</v>
      </c>
      <c r="CZ34" s="91" t="s">
        <v>145</v>
      </c>
      <c r="DA34" s="92">
        <f t="shared" si="50"/>
        <v>19</v>
      </c>
    </row>
    <row r="35" spans="1:105" s="26" customFormat="1" x14ac:dyDescent="0.2">
      <c r="A35" s="27" t="s">
        <v>36</v>
      </c>
      <c r="B35" s="15" t="s">
        <v>241</v>
      </c>
      <c r="C35" s="15" t="s">
        <v>17</v>
      </c>
      <c r="D35" s="19" t="s">
        <v>18</v>
      </c>
      <c r="E35" s="25">
        <f t="shared" si="0"/>
        <v>374</v>
      </c>
      <c r="F35" s="91" t="s">
        <v>144</v>
      </c>
      <c r="G35" s="92">
        <f t="shared" si="1"/>
        <v>0</v>
      </c>
      <c r="H35" s="91" t="s">
        <v>144</v>
      </c>
      <c r="I35" s="92">
        <f t="shared" si="2"/>
        <v>0</v>
      </c>
      <c r="J35" s="91" t="s">
        <v>144</v>
      </c>
      <c r="K35" s="92">
        <f t="shared" si="3"/>
        <v>0</v>
      </c>
      <c r="L35" s="91" t="s">
        <v>144</v>
      </c>
      <c r="M35" s="92">
        <f t="shared" si="4"/>
        <v>0</v>
      </c>
      <c r="N35" s="91" t="s">
        <v>145</v>
      </c>
      <c r="O35" s="92">
        <f t="shared" si="5"/>
        <v>7</v>
      </c>
      <c r="P35" s="91" t="s">
        <v>145</v>
      </c>
      <c r="Q35" s="92">
        <f t="shared" si="6"/>
        <v>10</v>
      </c>
      <c r="R35" s="91" t="s">
        <v>144</v>
      </c>
      <c r="S35" s="92">
        <f t="shared" si="7"/>
        <v>15</v>
      </c>
      <c r="T35" s="91" t="s">
        <v>144</v>
      </c>
      <c r="U35" s="92">
        <f t="shared" si="8"/>
        <v>0</v>
      </c>
      <c r="V35" s="91" t="s">
        <v>145</v>
      </c>
      <c r="W35" s="92">
        <f t="shared" si="9"/>
        <v>7</v>
      </c>
      <c r="X35" s="91" t="s">
        <v>144</v>
      </c>
      <c r="Y35" s="92">
        <f t="shared" si="10"/>
        <v>0</v>
      </c>
      <c r="Z35" s="91" t="s">
        <v>146</v>
      </c>
      <c r="AA35" s="92">
        <f t="shared" si="11"/>
        <v>0</v>
      </c>
      <c r="AB35" s="91" t="s">
        <v>155</v>
      </c>
      <c r="AC35" s="92">
        <f t="shared" si="12"/>
        <v>0</v>
      </c>
      <c r="AD35" s="91" t="s">
        <v>155</v>
      </c>
      <c r="AE35" s="92">
        <f t="shared" si="13"/>
        <v>0</v>
      </c>
      <c r="AF35" s="91" t="s">
        <v>144</v>
      </c>
      <c r="AG35" s="92">
        <f t="shared" si="14"/>
        <v>15</v>
      </c>
      <c r="AH35" s="91" t="s">
        <v>146</v>
      </c>
      <c r="AI35" s="92">
        <f t="shared" si="15"/>
        <v>0</v>
      </c>
      <c r="AJ35" s="91" t="s">
        <v>146</v>
      </c>
      <c r="AK35" s="92">
        <f t="shared" si="16"/>
        <v>0</v>
      </c>
      <c r="AL35" s="91" t="s">
        <v>146</v>
      </c>
      <c r="AM35" s="92">
        <f t="shared" si="17"/>
        <v>0</v>
      </c>
      <c r="AN35" s="91" t="s">
        <v>144</v>
      </c>
      <c r="AO35" s="92">
        <f t="shared" si="18"/>
        <v>0</v>
      </c>
      <c r="AP35" s="91" t="s">
        <v>145</v>
      </c>
      <c r="AQ35" s="92">
        <f t="shared" si="19"/>
        <v>18</v>
      </c>
      <c r="AR35" s="91" t="s">
        <v>144</v>
      </c>
      <c r="AS35" s="92">
        <f t="shared" si="20"/>
        <v>0</v>
      </c>
      <c r="AT35" s="91" t="s">
        <v>145</v>
      </c>
      <c r="AU35" s="92">
        <f t="shared" si="21"/>
        <v>16</v>
      </c>
      <c r="AV35" s="91" t="s">
        <v>145</v>
      </c>
      <c r="AW35" s="92">
        <f t="shared" si="22"/>
        <v>15</v>
      </c>
      <c r="AX35" s="91" t="s">
        <v>144</v>
      </c>
      <c r="AY35" s="92">
        <f t="shared" si="23"/>
        <v>14</v>
      </c>
      <c r="AZ35" s="91" t="s">
        <v>145</v>
      </c>
      <c r="BA35" s="92">
        <f t="shared" si="24"/>
        <v>0</v>
      </c>
      <c r="BB35" s="91" t="s">
        <v>144</v>
      </c>
      <c r="BC35" s="92">
        <f t="shared" si="25"/>
        <v>0</v>
      </c>
      <c r="BD35" s="91" t="s">
        <v>145</v>
      </c>
      <c r="BE35" s="92">
        <f t="shared" si="26"/>
        <v>0</v>
      </c>
      <c r="BF35" s="91" t="s">
        <v>144</v>
      </c>
      <c r="BG35" s="92">
        <f t="shared" si="27"/>
        <v>0</v>
      </c>
      <c r="BH35" s="91" t="s">
        <v>144</v>
      </c>
      <c r="BI35" s="92">
        <f t="shared" si="28"/>
        <v>18</v>
      </c>
      <c r="BJ35" s="91" t="s">
        <v>145</v>
      </c>
      <c r="BK35" s="92">
        <f t="shared" si="29"/>
        <v>15</v>
      </c>
      <c r="BL35" s="91" t="s">
        <v>144</v>
      </c>
      <c r="BM35" s="92">
        <f t="shared" si="30"/>
        <v>18</v>
      </c>
      <c r="BN35" s="91" t="s">
        <v>144</v>
      </c>
      <c r="BO35" s="92">
        <f t="shared" si="31"/>
        <v>0</v>
      </c>
      <c r="BP35" s="91" t="s">
        <v>145</v>
      </c>
      <c r="BQ35" s="92">
        <f t="shared" si="32"/>
        <v>16</v>
      </c>
      <c r="BR35" s="91" t="s">
        <v>144</v>
      </c>
      <c r="BS35" s="92">
        <f t="shared" si="33"/>
        <v>0</v>
      </c>
      <c r="BT35" s="91" t="s">
        <v>145</v>
      </c>
      <c r="BU35" s="92">
        <f t="shared" si="34"/>
        <v>16</v>
      </c>
      <c r="BV35" s="91" t="s">
        <v>145</v>
      </c>
      <c r="BW35" s="92">
        <f t="shared" si="35"/>
        <v>18</v>
      </c>
      <c r="BX35" s="91" t="s">
        <v>144</v>
      </c>
      <c r="BY35" s="92">
        <f t="shared" si="36"/>
        <v>20</v>
      </c>
      <c r="BZ35" s="91" t="s">
        <v>144</v>
      </c>
      <c r="CA35" s="92">
        <f t="shared" si="37"/>
        <v>20</v>
      </c>
      <c r="CB35" s="91" t="s">
        <v>144</v>
      </c>
      <c r="CC35" s="92">
        <f t="shared" si="38"/>
        <v>0</v>
      </c>
      <c r="CD35" s="91" t="s">
        <v>144</v>
      </c>
      <c r="CE35" s="92">
        <f t="shared" si="39"/>
        <v>15</v>
      </c>
      <c r="CF35" s="91" t="s">
        <v>144</v>
      </c>
      <c r="CG35" s="92">
        <f t="shared" si="40"/>
        <v>20</v>
      </c>
      <c r="CH35" s="91" t="s">
        <v>144</v>
      </c>
      <c r="CI35" s="92">
        <f t="shared" si="41"/>
        <v>15</v>
      </c>
      <c r="CJ35" s="91" t="s">
        <v>144</v>
      </c>
      <c r="CK35" s="92">
        <f t="shared" si="42"/>
        <v>0</v>
      </c>
      <c r="CL35" s="91" t="s">
        <v>144</v>
      </c>
      <c r="CM35" s="92">
        <f t="shared" si="43"/>
        <v>0</v>
      </c>
      <c r="CN35" s="91" t="s">
        <v>145</v>
      </c>
      <c r="CO35" s="92">
        <f t="shared" si="44"/>
        <v>5</v>
      </c>
      <c r="CP35" s="91" t="s">
        <v>147</v>
      </c>
      <c r="CQ35" s="92">
        <f t="shared" si="45"/>
        <v>0</v>
      </c>
      <c r="CR35" s="91" t="s">
        <v>145</v>
      </c>
      <c r="CS35" s="92">
        <f t="shared" si="46"/>
        <v>13</v>
      </c>
      <c r="CT35" s="91" t="s">
        <v>145</v>
      </c>
      <c r="CU35" s="92">
        <f t="shared" si="47"/>
        <v>25</v>
      </c>
      <c r="CV35" s="91" t="s">
        <v>145</v>
      </c>
      <c r="CW35" s="92">
        <f t="shared" si="48"/>
        <v>15</v>
      </c>
      <c r="CX35" s="91" t="s">
        <v>145</v>
      </c>
      <c r="CY35" s="92">
        <f t="shared" si="49"/>
        <v>8</v>
      </c>
      <c r="CZ35" s="91" t="s">
        <v>144</v>
      </c>
      <c r="DA35" s="92">
        <f t="shared" si="50"/>
        <v>0</v>
      </c>
    </row>
    <row r="36" spans="1:105" s="26" customFormat="1" x14ac:dyDescent="0.2">
      <c r="A36" s="27" t="s">
        <v>197</v>
      </c>
      <c r="B36" s="15"/>
      <c r="C36" s="15" t="s">
        <v>17</v>
      </c>
      <c r="D36" s="19" t="s">
        <v>18</v>
      </c>
      <c r="E36" s="25">
        <f t="shared" si="0"/>
        <v>373</v>
      </c>
      <c r="F36" s="91" t="s">
        <v>145</v>
      </c>
      <c r="G36" s="92">
        <f t="shared" si="1"/>
        <v>40</v>
      </c>
      <c r="H36" s="91" t="s">
        <v>145</v>
      </c>
      <c r="I36" s="92">
        <f t="shared" si="2"/>
        <v>30</v>
      </c>
      <c r="J36" s="91" t="s">
        <v>145</v>
      </c>
      <c r="K36" s="92">
        <f t="shared" si="3"/>
        <v>0</v>
      </c>
      <c r="L36" s="91" t="s">
        <v>145</v>
      </c>
      <c r="M36" s="92">
        <f t="shared" si="4"/>
        <v>10</v>
      </c>
      <c r="N36" s="91" t="s">
        <v>145</v>
      </c>
      <c r="O36" s="92">
        <f t="shared" si="5"/>
        <v>7</v>
      </c>
      <c r="P36" s="91" t="s">
        <v>144</v>
      </c>
      <c r="Q36" s="92">
        <f t="shared" si="6"/>
        <v>0</v>
      </c>
      <c r="R36" s="91" t="s">
        <v>144</v>
      </c>
      <c r="S36" s="92">
        <f t="shared" si="7"/>
        <v>15</v>
      </c>
      <c r="T36" s="91" t="s">
        <v>144</v>
      </c>
      <c r="U36" s="92">
        <f t="shared" si="8"/>
        <v>0</v>
      </c>
      <c r="V36" s="91" t="s">
        <v>144</v>
      </c>
      <c r="W36" s="92">
        <f t="shared" si="9"/>
        <v>0</v>
      </c>
      <c r="X36" s="91" t="s">
        <v>145</v>
      </c>
      <c r="Y36" s="92">
        <f t="shared" si="10"/>
        <v>0</v>
      </c>
      <c r="Z36" s="91" t="s">
        <v>43</v>
      </c>
      <c r="AA36" s="92">
        <f t="shared" si="11"/>
        <v>20</v>
      </c>
      <c r="AB36" s="91" t="s">
        <v>146</v>
      </c>
      <c r="AC36" s="92">
        <f t="shared" si="12"/>
        <v>0</v>
      </c>
      <c r="AD36" s="91" t="s">
        <v>155</v>
      </c>
      <c r="AE36" s="92">
        <f t="shared" si="13"/>
        <v>0</v>
      </c>
      <c r="AF36" s="91" t="s">
        <v>144</v>
      </c>
      <c r="AG36" s="92">
        <f t="shared" si="14"/>
        <v>15</v>
      </c>
      <c r="AH36" s="91" t="s">
        <v>146</v>
      </c>
      <c r="AI36" s="92">
        <f t="shared" si="15"/>
        <v>0</v>
      </c>
      <c r="AJ36" s="91" t="s">
        <v>146</v>
      </c>
      <c r="AK36" s="92">
        <f t="shared" si="16"/>
        <v>0</v>
      </c>
      <c r="AL36" s="91" t="s">
        <v>146</v>
      </c>
      <c r="AM36" s="92">
        <f t="shared" si="17"/>
        <v>0</v>
      </c>
      <c r="AN36" s="91" t="s">
        <v>144</v>
      </c>
      <c r="AO36" s="92">
        <f t="shared" si="18"/>
        <v>0</v>
      </c>
      <c r="AP36" s="91" t="s">
        <v>145</v>
      </c>
      <c r="AQ36" s="92">
        <f t="shared" si="19"/>
        <v>18</v>
      </c>
      <c r="AR36" s="91" t="s">
        <v>144</v>
      </c>
      <c r="AS36" s="92">
        <f t="shared" si="20"/>
        <v>0</v>
      </c>
      <c r="AT36" s="91" t="s">
        <v>144</v>
      </c>
      <c r="AU36" s="92">
        <f t="shared" si="21"/>
        <v>0</v>
      </c>
      <c r="AV36" s="91" t="s">
        <v>144</v>
      </c>
      <c r="AW36" s="92">
        <f t="shared" si="22"/>
        <v>0</v>
      </c>
      <c r="AX36" s="91" t="s">
        <v>145</v>
      </c>
      <c r="AY36" s="92">
        <f t="shared" si="23"/>
        <v>0</v>
      </c>
      <c r="AZ36" s="91" t="s">
        <v>145</v>
      </c>
      <c r="BA36" s="92">
        <f t="shared" si="24"/>
        <v>0</v>
      </c>
      <c r="BB36" s="91" t="s">
        <v>144</v>
      </c>
      <c r="BC36" s="92">
        <f t="shared" si="25"/>
        <v>0</v>
      </c>
      <c r="BD36" s="91" t="s">
        <v>145</v>
      </c>
      <c r="BE36" s="92">
        <f t="shared" si="26"/>
        <v>0</v>
      </c>
      <c r="BF36" s="91" t="s">
        <v>144</v>
      </c>
      <c r="BG36" s="92">
        <f t="shared" si="27"/>
        <v>0</v>
      </c>
      <c r="BH36" s="91" t="s">
        <v>145</v>
      </c>
      <c r="BI36" s="92">
        <f t="shared" si="28"/>
        <v>0</v>
      </c>
      <c r="BJ36" s="91" t="s">
        <v>145</v>
      </c>
      <c r="BK36" s="92">
        <f t="shared" si="29"/>
        <v>15</v>
      </c>
      <c r="BL36" s="91" t="s">
        <v>145</v>
      </c>
      <c r="BM36" s="92">
        <f t="shared" si="30"/>
        <v>0</v>
      </c>
      <c r="BN36" s="91" t="s">
        <v>144</v>
      </c>
      <c r="BO36" s="92">
        <f t="shared" si="31"/>
        <v>0</v>
      </c>
      <c r="BP36" s="91" t="s">
        <v>145</v>
      </c>
      <c r="BQ36" s="92">
        <f t="shared" si="32"/>
        <v>16</v>
      </c>
      <c r="BR36" s="91" t="s">
        <v>145</v>
      </c>
      <c r="BS36" s="92">
        <f t="shared" si="33"/>
        <v>22</v>
      </c>
      <c r="BT36" s="91" t="s">
        <v>144</v>
      </c>
      <c r="BU36" s="92">
        <f t="shared" si="34"/>
        <v>0</v>
      </c>
      <c r="BV36" s="91" t="s">
        <v>144</v>
      </c>
      <c r="BW36" s="92">
        <f t="shared" si="35"/>
        <v>0</v>
      </c>
      <c r="BX36" s="91" t="s">
        <v>145</v>
      </c>
      <c r="BY36" s="92">
        <f t="shared" si="36"/>
        <v>0</v>
      </c>
      <c r="BZ36" s="91" t="s">
        <v>144</v>
      </c>
      <c r="CA36" s="92">
        <f t="shared" si="37"/>
        <v>20</v>
      </c>
      <c r="CB36" s="91" t="s">
        <v>145</v>
      </c>
      <c r="CC36" s="92">
        <f t="shared" si="38"/>
        <v>13</v>
      </c>
      <c r="CD36" s="91" t="s">
        <v>145</v>
      </c>
      <c r="CE36" s="92">
        <f t="shared" si="39"/>
        <v>0</v>
      </c>
      <c r="CF36" s="91" t="s">
        <v>144</v>
      </c>
      <c r="CG36" s="92">
        <f t="shared" si="40"/>
        <v>20</v>
      </c>
      <c r="CH36" s="91" t="s">
        <v>144</v>
      </c>
      <c r="CI36" s="92">
        <f t="shared" si="41"/>
        <v>15</v>
      </c>
      <c r="CJ36" s="91" t="s">
        <v>144</v>
      </c>
      <c r="CK36" s="92">
        <f t="shared" si="42"/>
        <v>0</v>
      </c>
      <c r="CL36" s="91" t="s">
        <v>145</v>
      </c>
      <c r="CM36" s="92">
        <f t="shared" si="43"/>
        <v>15</v>
      </c>
      <c r="CN36" s="91" t="s">
        <v>145</v>
      </c>
      <c r="CO36" s="92">
        <f t="shared" si="44"/>
        <v>5</v>
      </c>
      <c r="CP36" s="91" t="s">
        <v>157</v>
      </c>
      <c r="CQ36" s="92">
        <f t="shared" si="45"/>
        <v>10</v>
      </c>
      <c r="CR36" s="91" t="s">
        <v>144</v>
      </c>
      <c r="CS36" s="92">
        <f t="shared" si="46"/>
        <v>0</v>
      </c>
      <c r="CT36" s="91" t="s">
        <v>145</v>
      </c>
      <c r="CU36" s="92">
        <f t="shared" si="47"/>
        <v>25</v>
      </c>
      <c r="CV36" s="91" t="s">
        <v>145</v>
      </c>
      <c r="CW36" s="92">
        <f t="shared" si="48"/>
        <v>15</v>
      </c>
      <c r="CX36" s="91" t="s">
        <v>145</v>
      </c>
      <c r="CY36" s="92">
        <f t="shared" si="49"/>
        <v>8</v>
      </c>
      <c r="CZ36" s="91" t="s">
        <v>145</v>
      </c>
      <c r="DA36" s="92">
        <f t="shared" si="50"/>
        <v>19</v>
      </c>
    </row>
    <row r="37" spans="1:105" s="26" customFormat="1" x14ac:dyDescent="0.2">
      <c r="A37" s="27" t="s">
        <v>252</v>
      </c>
      <c r="B37" s="15" t="s">
        <v>251</v>
      </c>
      <c r="C37" s="15" t="s">
        <v>17</v>
      </c>
      <c r="D37" s="19" t="s">
        <v>18</v>
      </c>
      <c r="E37" s="25">
        <f t="shared" ref="E37:E68" si="51">SUM(G37+I37+K37+M37+O37+Q37+S37+U37+W37+Y37+AA37+AC37+AE37+AG37+AI37+AK37+AM37+AO37+AQ37+AS37+AU37+AW37+AY37+BA37+BC37+BE37+BG37+BI37+BK37+BM37+BO37+BQ37+BS37+BU37+BW37+BY37+CA37+CC37+CE37+CG37,CI37,CK37,CM37,CO37,CQ37,CS37,CU37,CW37,CY37,DA37)</f>
        <v>372</v>
      </c>
      <c r="F37" s="91" t="s">
        <v>144</v>
      </c>
      <c r="G37" s="92">
        <f t="shared" ref="G37:G68" si="52">IF(F37=F$4,G$1,0)</f>
        <v>0</v>
      </c>
      <c r="H37" s="91" t="s">
        <v>144</v>
      </c>
      <c r="I37" s="92">
        <f t="shared" ref="I37:I68" si="53">IF(H37=H$4,I$1,0)</f>
        <v>0</v>
      </c>
      <c r="J37" s="91" t="s">
        <v>144</v>
      </c>
      <c r="K37" s="92">
        <f t="shared" ref="K37:K68" si="54">IF(J37=J$4,K$1,0)</f>
        <v>0</v>
      </c>
      <c r="L37" s="91" t="s">
        <v>144</v>
      </c>
      <c r="M37" s="92">
        <f t="shared" ref="M37:M68" si="55">IF(L37=L$4,M$1,0)</f>
        <v>0</v>
      </c>
      <c r="N37" s="91" t="s">
        <v>145</v>
      </c>
      <c r="O37" s="92">
        <f t="shared" ref="O37:O68" si="56">IF(N37=N$4,O$1,0)</f>
        <v>7</v>
      </c>
      <c r="P37" s="91" t="s">
        <v>145</v>
      </c>
      <c r="Q37" s="92">
        <f t="shared" ref="Q37:Q68" si="57">IF(P37=P$4,Q$1,0)</f>
        <v>10</v>
      </c>
      <c r="R37" s="91" t="s">
        <v>144</v>
      </c>
      <c r="S37" s="92">
        <f t="shared" ref="S37:S68" si="58">IF(R37=R$4,S$1,0)</f>
        <v>15</v>
      </c>
      <c r="T37" s="91" t="s">
        <v>144</v>
      </c>
      <c r="U37" s="92">
        <f t="shared" ref="U37:U68" si="59">IF(T37=T$4,U$1,0)</f>
        <v>0</v>
      </c>
      <c r="V37" s="91" t="s">
        <v>145</v>
      </c>
      <c r="W37" s="92">
        <f t="shared" ref="W37:W68" si="60">IF(V37=V$4,W$1,0)</f>
        <v>7</v>
      </c>
      <c r="X37" s="91" t="s">
        <v>145</v>
      </c>
      <c r="Y37" s="92">
        <f t="shared" ref="Y37:Y68" si="61">IF(X37=X$4,Y$1,0)</f>
        <v>0</v>
      </c>
      <c r="Z37" s="91" t="s">
        <v>145</v>
      </c>
      <c r="AA37" s="92">
        <f t="shared" ref="AA37:AA68" si="62">IF(Z37=Z$4,AA$1,0)</f>
        <v>0</v>
      </c>
      <c r="AB37" s="91" t="s">
        <v>144</v>
      </c>
      <c r="AC37" s="92">
        <f t="shared" ref="AC37:AC68" si="63">IF(AB37=AB$4,AC$1,0)</f>
        <v>0</v>
      </c>
      <c r="AD37" s="91" t="s">
        <v>155</v>
      </c>
      <c r="AE37" s="92">
        <f t="shared" ref="AE37:AE68" si="64">IF(AD37=AD$4,AE$1,0)</f>
        <v>0</v>
      </c>
      <c r="AF37" s="91" t="s">
        <v>144</v>
      </c>
      <c r="AG37" s="92">
        <f t="shared" ref="AG37:AG68" si="65">IF(AF37=AF$4,AG$1,0)</f>
        <v>15</v>
      </c>
      <c r="AH37" s="91" t="s">
        <v>146</v>
      </c>
      <c r="AI37" s="92">
        <f t="shared" ref="AI37:AI68" si="66">IF(AH37=AH$4,AI$1,0)</f>
        <v>0</v>
      </c>
      <c r="AJ37" s="91" t="s">
        <v>146</v>
      </c>
      <c r="AK37" s="92">
        <f t="shared" ref="AK37:AK68" si="67">IF(AJ37=AJ$4,AK$1,0)</f>
        <v>0</v>
      </c>
      <c r="AL37" s="91" t="s">
        <v>145</v>
      </c>
      <c r="AM37" s="92">
        <f t="shared" ref="AM37:AM68" si="68">IF(AL37=AL$4,AM$1,0)</f>
        <v>0</v>
      </c>
      <c r="AN37" s="91" t="s">
        <v>145</v>
      </c>
      <c r="AO37" s="92">
        <f t="shared" ref="AO37:AO68" si="69">IF(AN37=AN$4,AO$1,0)</f>
        <v>12</v>
      </c>
      <c r="AP37" s="91" t="s">
        <v>144</v>
      </c>
      <c r="AQ37" s="92">
        <f t="shared" ref="AQ37:AQ68" si="70">IF(AP37=AP$4,AQ$1,0)</f>
        <v>0</v>
      </c>
      <c r="AR37" s="91" t="s">
        <v>145</v>
      </c>
      <c r="AS37" s="92">
        <f t="shared" ref="AS37:AS68" si="71">IF(AR37=AR$4,AS$1,0)</f>
        <v>13</v>
      </c>
      <c r="AT37" s="91" t="s">
        <v>144</v>
      </c>
      <c r="AU37" s="92">
        <f t="shared" ref="AU37:AU68" si="72">IF(AT37=AT$4,AU$1,0)</f>
        <v>0</v>
      </c>
      <c r="AV37" s="91" t="s">
        <v>144</v>
      </c>
      <c r="AW37" s="92">
        <f t="shared" ref="AW37:AW68" si="73">IF(AV37=AV$4,AW$1,0)</f>
        <v>0</v>
      </c>
      <c r="AX37" s="91" t="s">
        <v>144</v>
      </c>
      <c r="AY37" s="92">
        <f t="shared" ref="AY37:AY68" si="74">IF(AX37=AX$4,AY$1,0)</f>
        <v>14</v>
      </c>
      <c r="AZ37" s="91" t="s">
        <v>145</v>
      </c>
      <c r="BA37" s="92">
        <f t="shared" ref="BA37:BA68" si="75">IF(AZ37=AZ$4,BA$1,0)</f>
        <v>0</v>
      </c>
      <c r="BB37" s="91" t="s">
        <v>144</v>
      </c>
      <c r="BC37" s="92">
        <f t="shared" ref="BC37:BC68" si="76">IF(BB37=BB$4,BC$1,0)</f>
        <v>0</v>
      </c>
      <c r="BD37" s="91" t="s">
        <v>145</v>
      </c>
      <c r="BE37" s="92">
        <f t="shared" ref="BE37:BE68" si="77">IF(BD37=BD$4,BE$1,0)</f>
        <v>0</v>
      </c>
      <c r="BF37" s="91" t="s">
        <v>145</v>
      </c>
      <c r="BG37" s="92">
        <f t="shared" ref="BG37:BG68" si="78">IF(BF37=BF$4,BG$1,0)</f>
        <v>14</v>
      </c>
      <c r="BH37" s="91" t="s">
        <v>144</v>
      </c>
      <c r="BI37" s="92">
        <f t="shared" ref="BI37:BI68" si="79">IF(BH37=BH$4,BI$1,0)</f>
        <v>18</v>
      </c>
      <c r="BJ37" s="91" t="s">
        <v>145</v>
      </c>
      <c r="BK37" s="92">
        <f t="shared" ref="BK37:BK68" si="80">IF(BJ37=BJ$4,BK$1,0)</f>
        <v>15</v>
      </c>
      <c r="BL37" s="91" t="s">
        <v>144</v>
      </c>
      <c r="BM37" s="92">
        <f t="shared" ref="BM37:BM68" si="81">IF(BL37=BL$4,BM$1,0)</f>
        <v>18</v>
      </c>
      <c r="BN37" s="91" t="s">
        <v>145</v>
      </c>
      <c r="BO37" s="92">
        <f t="shared" ref="BO37:BO68" si="82">IF(BN37=BN$4,BO$1,0)</f>
        <v>22</v>
      </c>
      <c r="BP37" s="91" t="s">
        <v>145</v>
      </c>
      <c r="BQ37" s="92">
        <f t="shared" ref="BQ37:BQ68" si="83">IF(BP37=BP$4,BQ$1,0)</f>
        <v>16</v>
      </c>
      <c r="BR37" s="91" t="s">
        <v>144</v>
      </c>
      <c r="BS37" s="92">
        <f t="shared" ref="BS37:BS68" si="84">IF(BR37=BR$4,BS$1,0)</f>
        <v>0</v>
      </c>
      <c r="BT37" s="91" t="s">
        <v>145</v>
      </c>
      <c r="BU37" s="92">
        <f t="shared" ref="BU37:BU68" si="85">IF(BT37=BT$4,BU$1,0)</f>
        <v>16</v>
      </c>
      <c r="BV37" s="91" t="s">
        <v>144</v>
      </c>
      <c r="BW37" s="92">
        <f t="shared" ref="BW37:BW68" si="86">IF(BV37=BV$4,BW$1,0)</f>
        <v>0</v>
      </c>
      <c r="BX37" s="91" t="s">
        <v>145</v>
      </c>
      <c r="BY37" s="92">
        <f t="shared" ref="BY37:BY68" si="87">IF(BX37=BX$4,BY$1,0)</f>
        <v>0</v>
      </c>
      <c r="BZ37" s="91" t="s">
        <v>144</v>
      </c>
      <c r="CA37" s="92">
        <f t="shared" ref="CA37:CA68" si="88">IF(BZ37=BZ$4,CA$1,0)</f>
        <v>20</v>
      </c>
      <c r="CB37" s="91" t="s">
        <v>145</v>
      </c>
      <c r="CC37" s="92">
        <f t="shared" ref="CC37:CC68" si="89">IF(CB37=CB$4,CC$1,0)</f>
        <v>13</v>
      </c>
      <c r="CD37" s="91" t="s">
        <v>145</v>
      </c>
      <c r="CE37" s="92">
        <f t="shared" ref="CE37:CE68" si="90">IF(CD37=CD$4,CE$1,0)</f>
        <v>0</v>
      </c>
      <c r="CF37" s="91" t="s">
        <v>144</v>
      </c>
      <c r="CG37" s="92">
        <f t="shared" ref="CG37:CG68" si="91">IF(CF37=CF$4,CG$1,0)</f>
        <v>20</v>
      </c>
      <c r="CH37" s="91" t="s">
        <v>144</v>
      </c>
      <c r="CI37" s="92">
        <f t="shared" ref="CI37:CI68" si="92">IF(CH37=CH$4,CI$1,0)</f>
        <v>15</v>
      </c>
      <c r="CJ37" s="91" t="s">
        <v>145</v>
      </c>
      <c r="CK37" s="92">
        <f t="shared" ref="CK37:CK68" si="93">IF(CJ37=CJ$4,CK$1,0)</f>
        <v>11</v>
      </c>
      <c r="CL37" s="91" t="s">
        <v>145</v>
      </c>
      <c r="CM37" s="92">
        <f t="shared" ref="CM37:CM68" si="94">IF(CL37=CL$4,CM$1,0)</f>
        <v>15</v>
      </c>
      <c r="CN37" s="91" t="s">
        <v>145</v>
      </c>
      <c r="CO37" s="92">
        <f t="shared" ref="CO37:CO68" si="95">IF(CN37=CN$4,CO$1,0)</f>
        <v>5</v>
      </c>
      <c r="CP37" s="91" t="s">
        <v>145</v>
      </c>
      <c r="CQ37" s="92">
        <f t="shared" ref="CQ37:CQ68" si="96">IF(CP37=CP$4,CQ$1,0)</f>
        <v>0</v>
      </c>
      <c r="CR37" s="91" t="s">
        <v>145</v>
      </c>
      <c r="CS37" s="92">
        <f t="shared" ref="CS37:CS68" si="97">IF(CR37=CR$4,CS$1,0)</f>
        <v>13</v>
      </c>
      <c r="CT37" s="91" t="s">
        <v>145</v>
      </c>
      <c r="CU37" s="92">
        <f t="shared" ref="CU37:CU68" si="98">IF(CT37=CT$4,CU$1,0)</f>
        <v>25</v>
      </c>
      <c r="CV37" s="91" t="s">
        <v>145</v>
      </c>
      <c r="CW37" s="92">
        <f t="shared" ref="CW37:CW68" si="99">IF(CV37=CV$4,CW$1,0)</f>
        <v>15</v>
      </c>
      <c r="CX37" s="91" t="s">
        <v>145</v>
      </c>
      <c r="CY37" s="92">
        <f t="shared" ref="CY37:CY68" si="100">IF(CX37=CX$4,CY$1,0)</f>
        <v>8</v>
      </c>
      <c r="CZ37" s="91" t="s">
        <v>144</v>
      </c>
      <c r="DA37" s="92">
        <f t="shared" ref="DA37:DA68" si="101">IF(CZ37=CZ$4,DA$1,0)</f>
        <v>0</v>
      </c>
    </row>
    <row r="38" spans="1:105" s="26" customFormat="1" x14ac:dyDescent="0.2">
      <c r="A38" s="27" t="s">
        <v>219</v>
      </c>
      <c r="B38" s="15" t="s">
        <v>218</v>
      </c>
      <c r="C38" s="15" t="s">
        <v>17</v>
      </c>
      <c r="D38" s="19" t="s">
        <v>18</v>
      </c>
      <c r="E38" s="25">
        <f t="shared" si="51"/>
        <v>371</v>
      </c>
      <c r="F38" s="91" t="s">
        <v>145</v>
      </c>
      <c r="G38" s="92">
        <f t="shared" si="52"/>
        <v>40</v>
      </c>
      <c r="H38" s="91" t="s">
        <v>144</v>
      </c>
      <c r="I38" s="92">
        <f t="shared" si="53"/>
        <v>0</v>
      </c>
      <c r="J38" s="91" t="s">
        <v>145</v>
      </c>
      <c r="K38" s="92">
        <f t="shared" si="54"/>
        <v>0</v>
      </c>
      <c r="L38" s="91" t="s">
        <v>145</v>
      </c>
      <c r="M38" s="92">
        <f t="shared" si="55"/>
        <v>10</v>
      </c>
      <c r="N38" s="91" t="s">
        <v>145</v>
      </c>
      <c r="O38" s="92">
        <f t="shared" si="56"/>
        <v>7</v>
      </c>
      <c r="P38" s="91" t="s">
        <v>145</v>
      </c>
      <c r="Q38" s="92">
        <f t="shared" si="57"/>
        <v>10</v>
      </c>
      <c r="R38" s="91" t="s">
        <v>144</v>
      </c>
      <c r="S38" s="92">
        <f t="shared" si="58"/>
        <v>15</v>
      </c>
      <c r="T38" s="91" t="s">
        <v>144</v>
      </c>
      <c r="U38" s="92">
        <f t="shared" si="59"/>
        <v>0</v>
      </c>
      <c r="V38" s="91" t="s">
        <v>145</v>
      </c>
      <c r="W38" s="92">
        <f t="shared" si="60"/>
        <v>7</v>
      </c>
      <c r="X38" s="91" t="s">
        <v>144</v>
      </c>
      <c r="Y38" s="92">
        <f t="shared" si="61"/>
        <v>0</v>
      </c>
      <c r="Z38" s="91" t="s">
        <v>150</v>
      </c>
      <c r="AA38" s="92">
        <f t="shared" si="62"/>
        <v>0</v>
      </c>
      <c r="AB38" s="91" t="s">
        <v>153</v>
      </c>
      <c r="AC38" s="92">
        <f t="shared" si="63"/>
        <v>0</v>
      </c>
      <c r="AD38" s="91" t="s">
        <v>155</v>
      </c>
      <c r="AE38" s="92">
        <f t="shared" si="64"/>
        <v>0</v>
      </c>
      <c r="AF38" s="91" t="s">
        <v>144</v>
      </c>
      <c r="AG38" s="92">
        <f t="shared" si="65"/>
        <v>15</v>
      </c>
      <c r="AH38" s="91" t="s">
        <v>145</v>
      </c>
      <c r="AI38" s="92">
        <f t="shared" si="66"/>
        <v>15</v>
      </c>
      <c r="AJ38" s="91" t="s">
        <v>146</v>
      </c>
      <c r="AK38" s="92">
        <f t="shared" si="67"/>
        <v>0</v>
      </c>
      <c r="AL38" s="91" t="s">
        <v>145</v>
      </c>
      <c r="AM38" s="92">
        <f t="shared" si="68"/>
        <v>0</v>
      </c>
      <c r="AN38" s="91" t="s">
        <v>144</v>
      </c>
      <c r="AO38" s="92">
        <f t="shared" si="69"/>
        <v>0</v>
      </c>
      <c r="AP38" s="91" t="s">
        <v>145</v>
      </c>
      <c r="AQ38" s="92">
        <f t="shared" si="70"/>
        <v>18</v>
      </c>
      <c r="AR38" s="91" t="s">
        <v>144</v>
      </c>
      <c r="AS38" s="92">
        <f t="shared" si="71"/>
        <v>0</v>
      </c>
      <c r="AT38" s="91" t="s">
        <v>145</v>
      </c>
      <c r="AU38" s="92">
        <f t="shared" si="72"/>
        <v>16</v>
      </c>
      <c r="AV38" s="91" t="s">
        <v>144</v>
      </c>
      <c r="AW38" s="92">
        <f t="shared" si="73"/>
        <v>0</v>
      </c>
      <c r="AX38" s="91" t="s">
        <v>144</v>
      </c>
      <c r="AY38" s="92">
        <f t="shared" si="74"/>
        <v>14</v>
      </c>
      <c r="AZ38" s="91" t="s">
        <v>145</v>
      </c>
      <c r="BA38" s="92">
        <f t="shared" si="75"/>
        <v>0</v>
      </c>
      <c r="BB38" s="91" t="s">
        <v>145</v>
      </c>
      <c r="BC38" s="92">
        <f t="shared" si="76"/>
        <v>14</v>
      </c>
      <c r="BD38" s="91" t="s">
        <v>145</v>
      </c>
      <c r="BE38" s="92">
        <f t="shared" si="77"/>
        <v>0</v>
      </c>
      <c r="BF38" s="91" t="s">
        <v>145</v>
      </c>
      <c r="BG38" s="92">
        <f t="shared" si="78"/>
        <v>14</v>
      </c>
      <c r="BH38" s="91" t="s">
        <v>144</v>
      </c>
      <c r="BI38" s="92">
        <f t="shared" si="79"/>
        <v>18</v>
      </c>
      <c r="BJ38" s="91" t="s">
        <v>145</v>
      </c>
      <c r="BK38" s="92">
        <f t="shared" si="80"/>
        <v>15</v>
      </c>
      <c r="BL38" s="91" t="s">
        <v>145</v>
      </c>
      <c r="BM38" s="92">
        <f t="shared" si="81"/>
        <v>0</v>
      </c>
      <c r="BN38" s="91" t="s">
        <v>144</v>
      </c>
      <c r="BO38" s="92">
        <f t="shared" si="82"/>
        <v>0</v>
      </c>
      <c r="BP38" s="91" t="s">
        <v>145</v>
      </c>
      <c r="BQ38" s="92">
        <f t="shared" si="83"/>
        <v>16</v>
      </c>
      <c r="BR38" s="91" t="s">
        <v>145</v>
      </c>
      <c r="BS38" s="92">
        <f t="shared" si="84"/>
        <v>22</v>
      </c>
      <c r="BT38" s="91" t="s">
        <v>145</v>
      </c>
      <c r="BU38" s="92">
        <f t="shared" si="85"/>
        <v>16</v>
      </c>
      <c r="BV38" s="91" t="s">
        <v>144</v>
      </c>
      <c r="BW38" s="92">
        <f t="shared" si="86"/>
        <v>0</v>
      </c>
      <c r="BX38" s="91" t="s">
        <v>145</v>
      </c>
      <c r="BY38" s="92">
        <f t="shared" si="87"/>
        <v>0</v>
      </c>
      <c r="BZ38" s="91" t="s">
        <v>144</v>
      </c>
      <c r="CA38" s="92">
        <f t="shared" si="88"/>
        <v>20</v>
      </c>
      <c r="CB38" s="91" t="s">
        <v>145</v>
      </c>
      <c r="CC38" s="92">
        <f t="shared" si="89"/>
        <v>13</v>
      </c>
      <c r="CD38" s="91" t="s">
        <v>145</v>
      </c>
      <c r="CE38" s="92">
        <f t="shared" si="90"/>
        <v>0</v>
      </c>
      <c r="CF38" s="91" t="s">
        <v>145</v>
      </c>
      <c r="CG38" s="92">
        <f t="shared" si="91"/>
        <v>0</v>
      </c>
      <c r="CH38" s="91" t="s">
        <v>144</v>
      </c>
      <c r="CI38" s="92">
        <f t="shared" si="92"/>
        <v>15</v>
      </c>
      <c r="CJ38" s="91" t="s">
        <v>145</v>
      </c>
      <c r="CK38" s="92">
        <f t="shared" si="93"/>
        <v>11</v>
      </c>
      <c r="CL38" s="91" t="s">
        <v>145</v>
      </c>
      <c r="CM38" s="92">
        <f t="shared" si="94"/>
        <v>15</v>
      </c>
      <c r="CN38" s="91" t="s">
        <v>145</v>
      </c>
      <c r="CO38" s="92">
        <f t="shared" si="95"/>
        <v>5</v>
      </c>
      <c r="CP38" s="91" t="s">
        <v>157</v>
      </c>
      <c r="CQ38" s="92">
        <f t="shared" si="96"/>
        <v>10</v>
      </c>
      <c r="CR38" s="91" t="s">
        <v>144</v>
      </c>
      <c r="CS38" s="92">
        <f t="shared" si="97"/>
        <v>0</v>
      </c>
      <c r="CT38" s="91" t="s">
        <v>144</v>
      </c>
      <c r="CU38" s="92">
        <f t="shared" si="98"/>
        <v>0</v>
      </c>
      <c r="CV38" s="91" t="s">
        <v>144</v>
      </c>
      <c r="CW38" s="92">
        <f t="shared" si="99"/>
        <v>0</v>
      </c>
      <c r="CX38" s="91" t="s">
        <v>144</v>
      </c>
      <c r="CY38" s="92">
        <f t="shared" si="100"/>
        <v>0</v>
      </c>
      <c r="CZ38" s="91" t="s">
        <v>144</v>
      </c>
      <c r="DA38" s="92">
        <f t="shared" si="101"/>
        <v>0</v>
      </c>
    </row>
    <row r="39" spans="1:105" s="26" customFormat="1" x14ac:dyDescent="0.2">
      <c r="A39" s="27" t="s">
        <v>240</v>
      </c>
      <c r="B39" s="15" t="s">
        <v>239</v>
      </c>
      <c r="C39" s="15" t="s">
        <v>17</v>
      </c>
      <c r="D39" s="19" t="s">
        <v>18</v>
      </c>
      <c r="E39" s="25">
        <f t="shared" si="51"/>
        <v>364</v>
      </c>
      <c r="F39" s="91" t="s">
        <v>145</v>
      </c>
      <c r="G39" s="92">
        <f t="shared" si="52"/>
        <v>40</v>
      </c>
      <c r="H39" s="91" t="s">
        <v>145</v>
      </c>
      <c r="I39" s="92">
        <f t="shared" si="53"/>
        <v>30</v>
      </c>
      <c r="J39" s="91" t="s">
        <v>144</v>
      </c>
      <c r="K39" s="92">
        <f t="shared" si="54"/>
        <v>0</v>
      </c>
      <c r="L39" s="91" t="s">
        <v>145</v>
      </c>
      <c r="M39" s="92">
        <f t="shared" si="55"/>
        <v>10</v>
      </c>
      <c r="N39" s="91" t="s">
        <v>145</v>
      </c>
      <c r="O39" s="92">
        <f t="shared" si="56"/>
        <v>7</v>
      </c>
      <c r="P39" s="91" t="s">
        <v>144</v>
      </c>
      <c r="Q39" s="92">
        <f t="shared" si="57"/>
        <v>0</v>
      </c>
      <c r="R39" s="91" t="s">
        <v>144</v>
      </c>
      <c r="S39" s="92">
        <f t="shared" si="58"/>
        <v>15</v>
      </c>
      <c r="T39" s="91" t="s">
        <v>144</v>
      </c>
      <c r="U39" s="92">
        <f t="shared" si="59"/>
        <v>0</v>
      </c>
      <c r="V39" s="91" t="s">
        <v>145</v>
      </c>
      <c r="W39" s="92">
        <f t="shared" si="60"/>
        <v>7</v>
      </c>
      <c r="X39" s="91" t="s">
        <v>147</v>
      </c>
      <c r="Y39" s="92">
        <f t="shared" si="61"/>
        <v>5</v>
      </c>
      <c r="Z39" s="91" t="s">
        <v>145</v>
      </c>
      <c r="AA39" s="92">
        <f t="shared" si="62"/>
        <v>0</v>
      </c>
      <c r="AB39" s="91" t="s">
        <v>154</v>
      </c>
      <c r="AC39" s="92">
        <f t="shared" si="63"/>
        <v>0</v>
      </c>
      <c r="AD39" s="91" t="s">
        <v>157</v>
      </c>
      <c r="AE39" s="92">
        <f t="shared" si="64"/>
        <v>0</v>
      </c>
      <c r="AF39" s="91" t="s">
        <v>145</v>
      </c>
      <c r="AG39" s="92">
        <f t="shared" si="65"/>
        <v>0</v>
      </c>
      <c r="AH39" s="91" t="s">
        <v>146</v>
      </c>
      <c r="AI39" s="92">
        <f t="shared" si="66"/>
        <v>0</v>
      </c>
      <c r="AJ39" s="91" t="s">
        <v>146</v>
      </c>
      <c r="AK39" s="92">
        <f t="shared" si="67"/>
        <v>0</v>
      </c>
      <c r="AL39" s="91" t="s">
        <v>145</v>
      </c>
      <c r="AM39" s="92">
        <f t="shared" si="68"/>
        <v>0</v>
      </c>
      <c r="AN39" s="91" t="s">
        <v>145</v>
      </c>
      <c r="AO39" s="92">
        <f t="shared" si="69"/>
        <v>12</v>
      </c>
      <c r="AP39" s="91" t="s">
        <v>144</v>
      </c>
      <c r="AQ39" s="92">
        <f t="shared" si="70"/>
        <v>0</v>
      </c>
      <c r="AR39" s="91" t="s">
        <v>145</v>
      </c>
      <c r="AS39" s="92">
        <f t="shared" si="71"/>
        <v>13</v>
      </c>
      <c r="AT39" s="91" t="s">
        <v>145</v>
      </c>
      <c r="AU39" s="92">
        <f t="shared" si="72"/>
        <v>16</v>
      </c>
      <c r="AV39" s="91" t="s">
        <v>144</v>
      </c>
      <c r="AW39" s="92">
        <f t="shared" si="73"/>
        <v>0</v>
      </c>
      <c r="AX39" s="91" t="s">
        <v>144</v>
      </c>
      <c r="AY39" s="92">
        <f t="shared" si="74"/>
        <v>14</v>
      </c>
      <c r="AZ39" s="91" t="s">
        <v>145</v>
      </c>
      <c r="BA39" s="92">
        <f t="shared" si="75"/>
        <v>0</v>
      </c>
      <c r="BB39" s="91" t="s">
        <v>144</v>
      </c>
      <c r="BC39" s="92">
        <f t="shared" si="76"/>
        <v>0</v>
      </c>
      <c r="BD39" s="91" t="s">
        <v>145</v>
      </c>
      <c r="BE39" s="92">
        <f t="shared" si="77"/>
        <v>0</v>
      </c>
      <c r="BF39" s="91" t="s">
        <v>144</v>
      </c>
      <c r="BG39" s="92">
        <f t="shared" si="78"/>
        <v>0</v>
      </c>
      <c r="BH39" s="91" t="s">
        <v>144</v>
      </c>
      <c r="BI39" s="92">
        <f t="shared" si="79"/>
        <v>18</v>
      </c>
      <c r="BJ39" s="91" t="s">
        <v>145</v>
      </c>
      <c r="BK39" s="92">
        <f t="shared" si="80"/>
        <v>15</v>
      </c>
      <c r="BL39" s="91" t="s">
        <v>144</v>
      </c>
      <c r="BM39" s="92">
        <f t="shared" si="81"/>
        <v>18</v>
      </c>
      <c r="BN39" s="91" t="s">
        <v>144</v>
      </c>
      <c r="BO39" s="92">
        <f t="shared" si="82"/>
        <v>0</v>
      </c>
      <c r="BP39" s="91" t="s">
        <v>144</v>
      </c>
      <c r="BQ39" s="92">
        <f t="shared" si="83"/>
        <v>0</v>
      </c>
      <c r="BR39" s="91" t="s">
        <v>144</v>
      </c>
      <c r="BS39" s="92">
        <f t="shared" si="84"/>
        <v>0</v>
      </c>
      <c r="BT39" s="91" t="s">
        <v>145</v>
      </c>
      <c r="BU39" s="92">
        <f t="shared" si="85"/>
        <v>16</v>
      </c>
      <c r="BV39" s="91" t="s">
        <v>144</v>
      </c>
      <c r="BW39" s="92">
        <f t="shared" si="86"/>
        <v>0</v>
      </c>
      <c r="BX39" s="91" t="s">
        <v>144</v>
      </c>
      <c r="BY39" s="92">
        <f t="shared" si="87"/>
        <v>20</v>
      </c>
      <c r="BZ39" s="91" t="s">
        <v>144</v>
      </c>
      <c r="CA39" s="92">
        <f t="shared" si="88"/>
        <v>20</v>
      </c>
      <c r="CB39" s="91" t="s">
        <v>144</v>
      </c>
      <c r="CC39" s="92">
        <f t="shared" si="89"/>
        <v>0</v>
      </c>
      <c r="CD39" s="91" t="s">
        <v>145</v>
      </c>
      <c r="CE39" s="92">
        <f t="shared" si="90"/>
        <v>0</v>
      </c>
      <c r="CF39" s="91" t="s">
        <v>144</v>
      </c>
      <c r="CG39" s="92">
        <f t="shared" si="91"/>
        <v>20</v>
      </c>
      <c r="CH39" s="91" t="s">
        <v>144</v>
      </c>
      <c r="CI39" s="92">
        <f t="shared" si="92"/>
        <v>15</v>
      </c>
      <c r="CJ39" s="91" t="s">
        <v>144</v>
      </c>
      <c r="CK39" s="92">
        <f t="shared" si="93"/>
        <v>0</v>
      </c>
      <c r="CL39" s="91" t="s">
        <v>145</v>
      </c>
      <c r="CM39" s="92">
        <f t="shared" si="94"/>
        <v>15</v>
      </c>
      <c r="CN39" s="91" t="s">
        <v>145</v>
      </c>
      <c r="CO39" s="92">
        <f t="shared" si="95"/>
        <v>5</v>
      </c>
      <c r="CP39" s="91" t="s">
        <v>157</v>
      </c>
      <c r="CQ39" s="92">
        <f t="shared" si="96"/>
        <v>10</v>
      </c>
      <c r="CR39" s="91" t="s">
        <v>144</v>
      </c>
      <c r="CS39" s="92">
        <f t="shared" si="97"/>
        <v>0</v>
      </c>
      <c r="CT39" s="91" t="s">
        <v>144</v>
      </c>
      <c r="CU39" s="92">
        <f t="shared" si="98"/>
        <v>0</v>
      </c>
      <c r="CV39" s="91" t="s">
        <v>145</v>
      </c>
      <c r="CW39" s="92">
        <f t="shared" si="99"/>
        <v>15</v>
      </c>
      <c r="CX39" s="91" t="s">
        <v>145</v>
      </c>
      <c r="CY39" s="92">
        <f t="shared" si="100"/>
        <v>8</v>
      </c>
      <c r="CZ39" s="91" t="s">
        <v>144</v>
      </c>
      <c r="DA39" s="92">
        <f t="shared" si="101"/>
        <v>0</v>
      </c>
    </row>
    <row r="40" spans="1:105" s="26" customFormat="1" x14ac:dyDescent="0.2">
      <c r="A40" s="27" t="s">
        <v>206</v>
      </c>
      <c r="B40" s="15" t="s">
        <v>205</v>
      </c>
      <c r="C40" s="15" t="s">
        <v>17</v>
      </c>
      <c r="D40" s="19" t="s">
        <v>18</v>
      </c>
      <c r="E40" s="25">
        <f t="shared" si="51"/>
        <v>364</v>
      </c>
      <c r="F40" s="91" t="s">
        <v>144</v>
      </c>
      <c r="G40" s="92">
        <f t="shared" si="52"/>
        <v>0</v>
      </c>
      <c r="H40" s="91" t="s">
        <v>145</v>
      </c>
      <c r="I40" s="92">
        <f t="shared" si="53"/>
        <v>30</v>
      </c>
      <c r="J40" s="91" t="s">
        <v>144</v>
      </c>
      <c r="K40" s="92">
        <f t="shared" si="54"/>
        <v>0</v>
      </c>
      <c r="L40" s="91" t="s">
        <v>145</v>
      </c>
      <c r="M40" s="92">
        <f t="shared" si="55"/>
        <v>10</v>
      </c>
      <c r="N40" s="91" t="s">
        <v>145</v>
      </c>
      <c r="O40" s="92">
        <f t="shared" si="56"/>
        <v>7</v>
      </c>
      <c r="P40" s="91" t="s">
        <v>144</v>
      </c>
      <c r="Q40" s="92">
        <f t="shared" si="57"/>
        <v>0</v>
      </c>
      <c r="R40" s="91" t="s">
        <v>144</v>
      </c>
      <c r="S40" s="92">
        <f t="shared" si="58"/>
        <v>15</v>
      </c>
      <c r="T40" s="91" t="s">
        <v>144</v>
      </c>
      <c r="U40" s="92">
        <f t="shared" si="59"/>
        <v>0</v>
      </c>
      <c r="V40" s="91" t="s">
        <v>145</v>
      </c>
      <c r="W40" s="92">
        <f t="shared" si="60"/>
        <v>7</v>
      </c>
      <c r="X40" s="91" t="s">
        <v>145</v>
      </c>
      <c r="Y40" s="92">
        <f t="shared" si="61"/>
        <v>0</v>
      </c>
      <c r="Z40" s="91" t="s">
        <v>147</v>
      </c>
      <c r="AA40" s="92">
        <f t="shared" si="62"/>
        <v>0</v>
      </c>
      <c r="AB40" s="91" t="s">
        <v>156</v>
      </c>
      <c r="AC40" s="92">
        <f t="shared" si="63"/>
        <v>0</v>
      </c>
      <c r="AD40" s="91" t="s">
        <v>145</v>
      </c>
      <c r="AE40" s="92">
        <f t="shared" si="64"/>
        <v>10</v>
      </c>
      <c r="AF40" s="91" t="s">
        <v>146</v>
      </c>
      <c r="AG40" s="92">
        <f t="shared" si="65"/>
        <v>0</v>
      </c>
      <c r="AH40" s="91" t="s">
        <v>144</v>
      </c>
      <c r="AI40" s="92">
        <f t="shared" si="66"/>
        <v>0</v>
      </c>
      <c r="AJ40" s="91" t="s">
        <v>145</v>
      </c>
      <c r="AK40" s="92">
        <f t="shared" si="67"/>
        <v>0</v>
      </c>
      <c r="AL40" s="91" t="s">
        <v>146</v>
      </c>
      <c r="AM40" s="92">
        <f t="shared" si="68"/>
        <v>0</v>
      </c>
      <c r="AN40" s="91" t="s">
        <v>145</v>
      </c>
      <c r="AO40" s="92">
        <f t="shared" si="69"/>
        <v>12</v>
      </c>
      <c r="AP40" s="91" t="s">
        <v>144</v>
      </c>
      <c r="AQ40" s="92">
        <f t="shared" si="70"/>
        <v>0</v>
      </c>
      <c r="AR40" s="91" t="s">
        <v>144</v>
      </c>
      <c r="AS40" s="92">
        <f t="shared" si="71"/>
        <v>0</v>
      </c>
      <c r="AT40" s="91" t="s">
        <v>144</v>
      </c>
      <c r="AU40" s="92">
        <f t="shared" si="72"/>
        <v>0</v>
      </c>
      <c r="AV40" s="91" t="s">
        <v>144</v>
      </c>
      <c r="AW40" s="92">
        <f t="shared" si="73"/>
        <v>0</v>
      </c>
      <c r="AX40" s="91" t="s">
        <v>144</v>
      </c>
      <c r="AY40" s="92">
        <f t="shared" si="74"/>
        <v>14</v>
      </c>
      <c r="AZ40" s="91" t="s">
        <v>145</v>
      </c>
      <c r="BA40" s="92">
        <f t="shared" si="75"/>
        <v>0</v>
      </c>
      <c r="BB40" s="91" t="s">
        <v>144</v>
      </c>
      <c r="BC40" s="92">
        <f t="shared" si="76"/>
        <v>0</v>
      </c>
      <c r="BD40" s="91" t="s">
        <v>145</v>
      </c>
      <c r="BE40" s="92">
        <f t="shared" si="77"/>
        <v>0</v>
      </c>
      <c r="BF40" s="91" t="s">
        <v>145</v>
      </c>
      <c r="BG40" s="92">
        <f t="shared" si="78"/>
        <v>14</v>
      </c>
      <c r="BH40" s="91" t="s">
        <v>144</v>
      </c>
      <c r="BI40" s="92">
        <f t="shared" si="79"/>
        <v>18</v>
      </c>
      <c r="BJ40" s="91" t="s">
        <v>145</v>
      </c>
      <c r="BK40" s="92">
        <f t="shared" si="80"/>
        <v>15</v>
      </c>
      <c r="BL40" s="91" t="s">
        <v>144</v>
      </c>
      <c r="BM40" s="92">
        <f t="shared" si="81"/>
        <v>18</v>
      </c>
      <c r="BN40" s="91" t="s">
        <v>145</v>
      </c>
      <c r="BO40" s="92">
        <f t="shared" si="82"/>
        <v>22</v>
      </c>
      <c r="BP40" s="91" t="s">
        <v>145</v>
      </c>
      <c r="BQ40" s="92">
        <f t="shared" si="83"/>
        <v>16</v>
      </c>
      <c r="BR40" s="91" t="s">
        <v>145</v>
      </c>
      <c r="BS40" s="92">
        <f t="shared" si="84"/>
        <v>22</v>
      </c>
      <c r="BT40" s="91" t="s">
        <v>145</v>
      </c>
      <c r="BU40" s="92">
        <f t="shared" si="85"/>
        <v>16</v>
      </c>
      <c r="BV40" s="91" t="s">
        <v>144</v>
      </c>
      <c r="BW40" s="92">
        <f t="shared" si="86"/>
        <v>0</v>
      </c>
      <c r="BX40" s="91" t="s">
        <v>144</v>
      </c>
      <c r="BY40" s="92">
        <f t="shared" si="87"/>
        <v>20</v>
      </c>
      <c r="BZ40" s="91" t="s">
        <v>144</v>
      </c>
      <c r="CA40" s="92">
        <f t="shared" si="88"/>
        <v>20</v>
      </c>
      <c r="CB40" s="91" t="s">
        <v>144</v>
      </c>
      <c r="CC40" s="92">
        <f t="shared" si="89"/>
        <v>0</v>
      </c>
      <c r="CD40" s="91" t="s">
        <v>144</v>
      </c>
      <c r="CE40" s="92">
        <f t="shared" si="90"/>
        <v>15</v>
      </c>
      <c r="CF40" s="91" t="s">
        <v>144</v>
      </c>
      <c r="CG40" s="92">
        <f t="shared" si="91"/>
        <v>20</v>
      </c>
      <c r="CH40" s="91" t="s">
        <v>145</v>
      </c>
      <c r="CI40" s="92">
        <f t="shared" si="92"/>
        <v>0</v>
      </c>
      <c r="CJ40" s="91" t="s">
        <v>144</v>
      </c>
      <c r="CK40" s="92">
        <f t="shared" si="93"/>
        <v>0</v>
      </c>
      <c r="CL40" s="91" t="s">
        <v>145</v>
      </c>
      <c r="CM40" s="92">
        <f t="shared" si="94"/>
        <v>15</v>
      </c>
      <c r="CN40" s="91" t="s">
        <v>145</v>
      </c>
      <c r="CO40" s="92">
        <f t="shared" si="95"/>
        <v>5</v>
      </c>
      <c r="CP40" s="91" t="s">
        <v>154</v>
      </c>
      <c r="CQ40" s="92">
        <f t="shared" si="96"/>
        <v>0</v>
      </c>
      <c r="CR40" s="91" t="s">
        <v>144</v>
      </c>
      <c r="CS40" s="92">
        <f t="shared" si="97"/>
        <v>0</v>
      </c>
      <c r="CT40" s="91" t="s">
        <v>144</v>
      </c>
      <c r="CU40" s="92">
        <f t="shared" si="98"/>
        <v>0</v>
      </c>
      <c r="CV40" s="91" t="s">
        <v>145</v>
      </c>
      <c r="CW40" s="92">
        <f t="shared" si="99"/>
        <v>15</v>
      </c>
      <c r="CX40" s="91" t="s">
        <v>145</v>
      </c>
      <c r="CY40" s="92">
        <f t="shared" si="100"/>
        <v>8</v>
      </c>
      <c r="CZ40" s="91" t="s">
        <v>144</v>
      </c>
      <c r="DA40" s="92">
        <f t="shared" si="101"/>
        <v>0</v>
      </c>
    </row>
    <row r="41" spans="1:105" s="26" customFormat="1" x14ac:dyDescent="0.2">
      <c r="A41" s="27" t="s">
        <v>194</v>
      </c>
      <c r="B41" s="15" t="s">
        <v>193</v>
      </c>
      <c r="C41" s="15" t="s">
        <v>17</v>
      </c>
      <c r="D41" s="19" t="s">
        <v>18</v>
      </c>
      <c r="E41" s="25">
        <f t="shared" si="51"/>
        <v>364</v>
      </c>
      <c r="F41" s="91" t="s">
        <v>144</v>
      </c>
      <c r="G41" s="92">
        <f t="shared" si="52"/>
        <v>0</v>
      </c>
      <c r="H41" s="91" t="s">
        <v>144</v>
      </c>
      <c r="I41" s="92">
        <f t="shared" si="53"/>
        <v>0</v>
      </c>
      <c r="J41" s="91" t="s">
        <v>146</v>
      </c>
      <c r="K41" s="92">
        <f t="shared" si="54"/>
        <v>40</v>
      </c>
      <c r="L41" s="91" t="s">
        <v>144</v>
      </c>
      <c r="M41" s="92">
        <f t="shared" si="55"/>
        <v>0</v>
      </c>
      <c r="N41" s="91" t="s">
        <v>145</v>
      </c>
      <c r="O41" s="92">
        <f t="shared" si="56"/>
        <v>7</v>
      </c>
      <c r="P41" s="91" t="s">
        <v>145</v>
      </c>
      <c r="Q41" s="92">
        <f t="shared" si="57"/>
        <v>10</v>
      </c>
      <c r="R41" s="91" t="s">
        <v>144</v>
      </c>
      <c r="S41" s="92">
        <f t="shared" si="58"/>
        <v>15</v>
      </c>
      <c r="T41" s="91" t="s">
        <v>145</v>
      </c>
      <c r="U41" s="92">
        <f t="shared" si="59"/>
        <v>15</v>
      </c>
      <c r="V41" s="91" t="s">
        <v>144</v>
      </c>
      <c r="W41" s="92">
        <f t="shared" si="60"/>
        <v>0</v>
      </c>
      <c r="X41" s="91" t="s">
        <v>145</v>
      </c>
      <c r="Y41" s="92">
        <f t="shared" si="61"/>
        <v>0</v>
      </c>
      <c r="Z41" s="91" t="s">
        <v>146</v>
      </c>
      <c r="AA41" s="92">
        <f t="shared" si="62"/>
        <v>0</v>
      </c>
      <c r="AB41" s="91" t="s">
        <v>155</v>
      </c>
      <c r="AC41" s="92">
        <f t="shared" si="63"/>
        <v>0</v>
      </c>
      <c r="AD41" s="91" t="s">
        <v>145</v>
      </c>
      <c r="AE41" s="92">
        <f t="shared" si="64"/>
        <v>10</v>
      </c>
      <c r="AF41" s="91" t="s">
        <v>144</v>
      </c>
      <c r="AG41" s="92">
        <f t="shared" si="65"/>
        <v>15</v>
      </c>
      <c r="AH41" s="91" t="s">
        <v>145</v>
      </c>
      <c r="AI41" s="92">
        <f t="shared" si="66"/>
        <v>15</v>
      </c>
      <c r="AJ41" s="91" t="s">
        <v>146</v>
      </c>
      <c r="AK41" s="92">
        <f t="shared" si="67"/>
        <v>0</v>
      </c>
      <c r="AL41" s="91" t="s">
        <v>146</v>
      </c>
      <c r="AM41" s="92">
        <f t="shared" si="68"/>
        <v>0</v>
      </c>
      <c r="AN41" s="91" t="s">
        <v>144</v>
      </c>
      <c r="AO41" s="92">
        <f t="shared" si="69"/>
        <v>0</v>
      </c>
      <c r="AP41" s="91" t="s">
        <v>144</v>
      </c>
      <c r="AQ41" s="92">
        <f t="shared" si="70"/>
        <v>0</v>
      </c>
      <c r="AR41" s="91" t="s">
        <v>144</v>
      </c>
      <c r="AS41" s="92">
        <f t="shared" si="71"/>
        <v>0</v>
      </c>
      <c r="AT41" s="91" t="s">
        <v>144</v>
      </c>
      <c r="AU41" s="92">
        <f t="shared" si="72"/>
        <v>0</v>
      </c>
      <c r="AV41" s="91" t="s">
        <v>145</v>
      </c>
      <c r="AW41" s="92">
        <f t="shared" si="73"/>
        <v>15</v>
      </c>
      <c r="AX41" s="91" t="s">
        <v>144</v>
      </c>
      <c r="AY41" s="92">
        <f t="shared" si="74"/>
        <v>14</v>
      </c>
      <c r="AZ41" s="91" t="s">
        <v>145</v>
      </c>
      <c r="BA41" s="92">
        <f t="shared" si="75"/>
        <v>0</v>
      </c>
      <c r="BB41" s="91" t="s">
        <v>145</v>
      </c>
      <c r="BC41" s="92">
        <f t="shared" si="76"/>
        <v>14</v>
      </c>
      <c r="BD41" s="91" t="s">
        <v>145</v>
      </c>
      <c r="BE41" s="92">
        <f t="shared" si="77"/>
        <v>0</v>
      </c>
      <c r="BF41" s="91" t="s">
        <v>144</v>
      </c>
      <c r="BG41" s="92">
        <f t="shared" si="78"/>
        <v>0</v>
      </c>
      <c r="BH41" s="91" t="s">
        <v>144</v>
      </c>
      <c r="BI41" s="92">
        <f t="shared" si="79"/>
        <v>18</v>
      </c>
      <c r="BJ41" s="91" t="s">
        <v>145</v>
      </c>
      <c r="BK41" s="92">
        <f t="shared" si="80"/>
        <v>15</v>
      </c>
      <c r="BL41" s="91" t="s">
        <v>145</v>
      </c>
      <c r="BM41" s="92">
        <f t="shared" si="81"/>
        <v>0</v>
      </c>
      <c r="BN41" s="91" t="s">
        <v>144</v>
      </c>
      <c r="BO41" s="92">
        <f t="shared" si="82"/>
        <v>0</v>
      </c>
      <c r="BP41" s="91" t="s">
        <v>145</v>
      </c>
      <c r="BQ41" s="92">
        <f t="shared" si="83"/>
        <v>16</v>
      </c>
      <c r="BR41" s="91" t="s">
        <v>145</v>
      </c>
      <c r="BS41" s="92">
        <f t="shared" si="84"/>
        <v>22</v>
      </c>
      <c r="BT41" s="91" t="s">
        <v>144</v>
      </c>
      <c r="BU41" s="92">
        <f t="shared" si="85"/>
        <v>0</v>
      </c>
      <c r="BV41" s="91" t="s">
        <v>144</v>
      </c>
      <c r="BW41" s="92">
        <f t="shared" si="86"/>
        <v>0</v>
      </c>
      <c r="BX41" s="91" t="s">
        <v>144</v>
      </c>
      <c r="BY41" s="92">
        <f t="shared" si="87"/>
        <v>20</v>
      </c>
      <c r="BZ41" s="91" t="s">
        <v>144</v>
      </c>
      <c r="CA41" s="92">
        <f t="shared" si="88"/>
        <v>20</v>
      </c>
      <c r="CB41" s="91" t="s">
        <v>145</v>
      </c>
      <c r="CC41" s="92">
        <f t="shared" si="89"/>
        <v>13</v>
      </c>
      <c r="CD41" s="91" t="s">
        <v>145</v>
      </c>
      <c r="CE41" s="92">
        <f t="shared" si="90"/>
        <v>0</v>
      </c>
      <c r="CF41" s="91" t="s">
        <v>144</v>
      </c>
      <c r="CG41" s="92">
        <f t="shared" si="91"/>
        <v>20</v>
      </c>
      <c r="CH41" s="91" t="s">
        <v>145</v>
      </c>
      <c r="CI41" s="92">
        <f t="shared" si="92"/>
        <v>0</v>
      </c>
      <c r="CJ41" s="91" t="s">
        <v>145</v>
      </c>
      <c r="CK41" s="92">
        <f t="shared" si="93"/>
        <v>11</v>
      </c>
      <c r="CL41" s="91" t="s">
        <v>145</v>
      </c>
      <c r="CM41" s="92">
        <f t="shared" si="94"/>
        <v>15</v>
      </c>
      <c r="CN41" s="91" t="s">
        <v>145</v>
      </c>
      <c r="CO41" s="92">
        <f t="shared" si="95"/>
        <v>5</v>
      </c>
      <c r="CP41" s="91" t="s">
        <v>154</v>
      </c>
      <c r="CQ41" s="92">
        <f t="shared" si="96"/>
        <v>0</v>
      </c>
      <c r="CR41" s="91" t="s">
        <v>144</v>
      </c>
      <c r="CS41" s="92">
        <f t="shared" si="97"/>
        <v>0</v>
      </c>
      <c r="CT41" s="91" t="s">
        <v>144</v>
      </c>
      <c r="CU41" s="92">
        <f t="shared" si="98"/>
        <v>0</v>
      </c>
      <c r="CV41" s="91" t="s">
        <v>144</v>
      </c>
      <c r="CW41" s="92">
        <f t="shared" si="99"/>
        <v>0</v>
      </c>
      <c r="CX41" s="91" t="s">
        <v>144</v>
      </c>
      <c r="CY41" s="92">
        <f t="shared" si="100"/>
        <v>0</v>
      </c>
      <c r="CZ41" s="91" t="s">
        <v>145</v>
      </c>
      <c r="DA41" s="92">
        <f t="shared" si="101"/>
        <v>19</v>
      </c>
    </row>
    <row r="42" spans="1:105" s="26" customFormat="1" x14ac:dyDescent="0.2">
      <c r="A42" s="27" t="s">
        <v>177</v>
      </c>
      <c r="B42" s="15" t="s">
        <v>179</v>
      </c>
      <c r="C42" s="15" t="s">
        <v>17</v>
      </c>
      <c r="D42" s="19" t="s">
        <v>18</v>
      </c>
      <c r="E42" s="25">
        <f t="shared" si="51"/>
        <v>364</v>
      </c>
      <c r="F42" s="91" t="s">
        <v>145</v>
      </c>
      <c r="G42" s="92">
        <f t="shared" si="52"/>
        <v>40</v>
      </c>
      <c r="H42" s="91" t="s">
        <v>144</v>
      </c>
      <c r="I42" s="92">
        <f t="shared" si="53"/>
        <v>0</v>
      </c>
      <c r="J42" s="91" t="s">
        <v>145</v>
      </c>
      <c r="K42" s="92">
        <f t="shared" si="54"/>
        <v>0</v>
      </c>
      <c r="L42" s="91" t="s">
        <v>144</v>
      </c>
      <c r="M42" s="92">
        <f t="shared" si="55"/>
        <v>0</v>
      </c>
      <c r="N42" s="91" t="s">
        <v>144</v>
      </c>
      <c r="O42" s="92">
        <f t="shared" si="56"/>
        <v>0</v>
      </c>
      <c r="P42" s="91" t="s">
        <v>145</v>
      </c>
      <c r="Q42" s="92">
        <f t="shared" si="57"/>
        <v>10</v>
      </c>
      <c r="R42" s="91" t="s">
        <v>145</v>
      </c>
      <c r="S42" s="92">
        <f t="shared" si="58"/>
        <v>0</v>
      </c>
      <c r="T42" s="91" t="s">
        <v>144</v>
      </c>
      <c r="U42" s="92">
        <f t="shared" si="59"/>
        <v>0</v>
      </c>
      <c r="V42" s="91" t="s">
        <v>145</v>
      </c>
      <c r="W42" s="92">
        <f t="shared" si="60"/>
        <v>7</v>
      </c>
      <c r="X42" s="91" t="s">
        <v>144</v>
      </c>
      <c r="Y42" s="92">
        <f t="shared" si="61"/>
        <v>0</v>
      </c>
      <c r="Z42" s="91" t="s">
        <v>146</v>
      </c>
      <c r="AA42" s="92">
        <f t="shared" si="62"/>
        <v>0</v>
      </c>
      <c r="AB42" s="91" t="s">
        <v>154</v>
      </c>
      <c r="AC42" s="92">
        <f t="shared" si="63"/>
        <v>0</v>
      </c>
      <c r="AD42" s="91" t="s">
        <v>155</v>
      </c>
      <c r="AE42" s="92">
        <f t="shared" si="64"/>
        <v>0</v>
      </c>
      <c r="AF42" s="91" t="s">
        <v>144</v>
      </c>
      <c r="AG42" s="92">
        <f t="shared" si="65"/>
        <v>15</v>
      </c>
      <c r="AH42" s="91" t="s">
        <v>145</v>
      </c>
      <c r="AI42" s="92">
        <f t="shared" si="66"/>
        <v>15</v>
      </c>
      <c r="AJ42" s="91" t="s">
        <v>146</v>
      </c>
      <c r="AK42" s="92">
        <f t="shared" si="67"/>
        <v>0</v>
      </c>
      <c r="AL42" s="91" t="s">
        <v>146</v>
      </c>
      <c r="AM42" s="92">
        <f t="shared" si="68"/>
        <v>0</v>
      </c>
      <c r="AN42" s="91" t="s">
        <v>145</v>
      </c>
      <c r="AO42" s="92">
        <f t="shared" si="69"/>
        <v>12</v>
      </c>
      <c r="AP42" s="91" t="s">
        <v>145</v>
      </c>
      <c r="AQ42" s="92">
        <f t="shared" si="70"/>
        <v>18</v>
      </c>
      <c r="AR42" s="91" t="s">
        <v>144</v>
      </c>
      <c r="AS42" s="92">
        <f t="shared" si="71"/>
        <v>0</v>
      </c>
      <c r="AT42" s="91" t="s">
        <v>144</v>
      </c>
      <c r="AU42" s="92">
        <f t="shared" si="72"/>
        <v>0</v>
      </c>
      <c r="AV42" s="91" t="s">
        <v>144</v>
      </c>
      <c r="AW42" s="92">
        <f t="shared" si="73"/>
        <v>0</v>
      </c>
      <c r="AX42" s="91" t="s">
        <v>145</v>
      </c>
      <c r="AY42" s="92">
        <f t="shared" si="74"/>
        <v>0</v>
      </c>
      <c r="AZ42" s="91" t="s">
        <v>144</v>
      </c>
      <c r="BA42" s="92">
        <f t="shared" si="75"/>
        <v>17</v>
      </c>
      <c r="BB42" s="91" t="s">
        <v>144</v>
      </c>
      <c r="BC42" s="92">
        <f t="shared" si="76"/>
        <v>0</v>
      </c>
      <c r="BD42" s="91" t="s">
        <v>145</v>
      </c>
      <c r="BE42" s="92">
        <f t="shared" si="77"/>
        <v>0</v>
      </c>
      <c r="BF42" s="91" t="s">
        <v>144</v>
      </c>
      <c r="BG42" s="92">
        <f t="shared" si="78"/>
        <v>0</v>
      </c>
      <c r="BH42" s="91" t="s">
        <v>144</v>
      </c>
      <c r="BI42" s="92">
        <f t="shared" si="79"/>
        <v>18</v>
      </c>
      <c r="BJ42" s="91" t="s">
        <v>145</v>
      </c>
      <c r="BK42" s="92">
        <f t="shared" si="80"/>
        <v>15</v>
      </c>
      <c r="BL42" s="91" t="s">
        <v>144</v>
      </c>
      <c r="BM42" s="92">
        <f t="shared" si="81"/>
        <v>18</v>
      </c>
      <c r="BN42" s="91" t="s">
        <v>144</v>
      </c>
      <c r="BO42" s="92">
        <f t="shared" si="82"/>
        <v>0</v>
      </c>
      <c r="BP42" s="91" t="s">
        <v>144</v>
      </c>
      <c r="BQ42" s="92">
        <f t="shared" si="83"/>
        <v>0</v>
      </c>
      <c r="BR42" s="91" t="s">
        <v>145</v>
      </c>
      <c r="BS42" s="92">
        <f t="shared" si="84"/>
        <v>22</v>
      </c>
      <c r="BT42" s="91" t="s">
        <v>145</v>
      </c>
      <c r="BU42" s="92">
        <f t="shared" si="85"/>
        <v>16</v>
      </c>
      <c r="BV42" s="91" t="s">
        <v>144</v>
      </c>
      <c r="BW42" s="92">
        <f t="shared" si="86"/>
        <v>0</v>
      </c>
      <c r="BX42" s="91" t="s">
        <v>144</v>
      </c>
      <c r="BY42" s="92">
        <f t="shared" si="87"/>
        <v>20</v>
      </c>
      <c r="BZ42" s="91" t="s">
        <v>144</v>
      </c>
      <c r="CA42" s="92">
        <f t="shared" si="88"/>
        <v>20</v>
      </c>
      <c r="CB42" s="91" t="s">
        <v>145</v>
      </c>
      <c r="CC42" s="92">
        <f t="shared" si="89"/>
        <v>13</v>
      </c>
      <c r="CD42" s="91" t="s">
        <v>145</v>
      </c>
      <c r="CE42" s="92">
        <f t="shared" si="90"/>
        <v>0</v>
      </c>
      <c r="CF42" s="91" t="s">
        <v>144</v>
      </c>
      <c r="CG42" s="92">
        <f t="shared" si="91"/>
        <v>20</v>
      </c>
      <c r="CH42" s="91" t="s">
        <v>144</v>
      </c>
      <c r="CI42" s="92">
        <f t="shared" si="92"/>
        <v>15</v>
      </c>
      <c r="CJ42" s="91" t="s">
        <v>144</v>
      </c>
      <c r="CK42" s="92">
        <f t="shared" si="93"/>
        <v>0</v>
      </c>
      <c r="CL42" s="91" t="s">
        <v>145</v>
      </c>
      <c r="CM42" s="92">
        <f t="shared" si="94"/>
        <v>15</v>
      </c>
      <c r="CN42" s="91" t="s">
        <v>145</v>
      </c>
      <c r="CO42" s="92">
        <f t="shared" si="95"/>
        <v>5</v>
      </c>
      <c r="CP42" s="91" t="s">
        <v>157</v>
      </c>
      <c r="CQ42" s="92">
        <f t="shared" si="96"/>
        <v>10</v>
      </c>
      <c r="CR42" s="91" t="s">
        <v>144</v>
      </c>
      <c r="CS42" s="92">
        <f t="shared" si="97"/>
        <v>0</v>
      </c>
      <c r="CT42" s="91" t="s">
        <v>144</v>
      </c>
      <c r="CU42" s="92">
        <f t="shared" si="98"/>
        <v>0</v>
      </c>
      <c r="CV42" s="91" t="s">
        <v>145</v>
      </c>
      <c r="CW42" s="92">
        <f t="shared" si="99"/>
        <v>15</v>
      </c>
      <c r="CX42" s="91" t="s">
        <v>145</v>
      </c>
      <c r="CY42" s="92">
        <f t="shared" si="100"/>
        <v>8</v>
      </c>
      <c r="CZ42" s="91" t="s">
        <v>144</v>
      </c>
      <c r="DA42" s="92">
        <f t="shared" si="101"/>
        <v>0</v>
      </c>
    </row>
    <row r="43" spans="1:105" s="26" customFormat="1" x14ac:dyDescent="0.2">
      <c r="A43" s="27" t="s">
        <v>256</v>
      </c>
      <c r="B43" s="15" t="s">
        <v>255</v>
      </c>
      <c r="C43" s="15" t="s">
        <v>17</v>
      </c>
      <c r="D43" s="19" t="s">
        <v>18</v>
      </c>
      <c r="E43" s="25">
        <f t="shared" si="51"/>
        <v>361</v>
      </c>
      <c r="F43" s="91" t="s">
        <v>145</v>
      </c>
      <c r="G43" s="92">
        <f t="shared" si="52"/>
        <v>40</v>
      </c>
      <c r="H43" s="91" t="s">
        <v>144</v>
      </c>
      <c r="I43" s="92">
        <f t="shared" si="53"/>
        <v>0</v>
      </c>
      <c r="J43" s="91" t="s">
        <v>145</v>
      </c>
      <c r="K43" s="92">
        <f t="shared" si="54"/>
        <v>0</v>
      </c>
      <c r="L43" s="91" t="s">
        <v>145</v>
      </c>
      <c r="M43" s="92">
        <f t="shared" si="55"/>
        <v>10</v>
      </c>
      <c r="N43" s="91" t="s">
        <v>145</v>
      </c>
      <c r="O43" s="92">
        <f t="shared" si="56"/>
        <v>7</v>
      </c>
      <c r="P43" s="91" t="s">
        <v>144</v>
      </c>
      <c r="Q43" s="92">
        <f t="shared" si="57"/>
        <v>0</v>
      </c>
      <c r="R43" s="91" t="s">
        <v>145</v>
      </c>
      <c r="S43" s="92">
        <f t="shared" si="58"/>
        <v>0</v>
      </c>
      <c r="T43" s="91" t="s">
        <v>145</v>
      </c>
      <c r="U43" s="92">
        <f t="shared" si="59"/>
        <v>15</v>
      </c>
      <c r="V43" s="91" t="s">
        <v>145</v>
      </c>
      <c r="W43" s="92">
        <f t="shared" si="60"/>
        <v>7</v>
      </c>
      <c r="X43" s="91" t="s">
        <v>147</v>
      </c>
      <c r="Y43" s="92">
        <f t="shared" si="61"/>
        <v>5</v>
      </c>
      <c r="Z43" s="91" t="s">
        <v>155</v>
      </c>
      <c r="AA43" s="92">
        <f t="shared" si="62"/>
        <v>0</v>
      </c>
      <c r="AB43" s="91" t="s">
        <v>147</v>
      </c>
      <c r="AC43" s="92">
        <f t="shared" si="63"/>
        <v>0</v>
      </c>
      <c r="AD43" s="91" t="s">
        <v>157</v>
      </c>
      <c r="AE43" s="92">
        <f t="shared" si="64"/>
        <v>0</v>
      </c>
      <c r="AF43" s="91" t="s">
        <v>144</v>
      </c>
      <c r="AG43" s="92">
        <f t="shared" si="65"/>
        <v>15</v>
      </c>
      <c r="AH43" s="91" t="s">
        <v>146</v>
      </c>
      <c r="AI43" s="92">
        <f t="shared" si="66"/>
        <v>0</v>
      </c>
      <c r="AJ43" s="91" t="s">
        <v>146</v>
      </c>
      <c r="AK43" s="92">
        <f t="shared" si="67"/>
        <v>0</v>
      </c>
      <c r="AL43" s="91" t="s">
        <v>145</v>
      </c>
      <c r="AM43" s="92">
        <f t="shared" si="68"/>
        <v>0</v>
      </c>
      <c r="AN43" s="91" t="s">
        <v>145</v>
      </c>
      <c r="AO43" s="92">
        <f t="shared" si="69"/>
        <v>12</v>
      </c>
      <c r="AP43" s="91" t="s">
        <v>144</v>
      </c>
      <c r="AQ43" s="92">
        <f t="shared" si="70"/>
        <v>0</v>
      </c>
      <c r="AR43" s="91" t="s">
        <v>144</v>
      </c>
      <c r="AS43" s="92">
        <f t="shared" si="71"/>
        <v>0</v>
      </c>
      <c r="AT43" s="91" t="s">
        <v>144</v>
      </c>
      <c r="AU43" s="92">
        <f t="shared" si="72"/>
        <v>0</v>
      </c>
      <c r="AV43" s="91" t="s">
        <v>144</v>
      </c>
      <c r="AW43" s="92">
        <f t="shared" si="73"/>
        <v>0</v>
      </c>
      <c r="AX43" s="91" t="s">
        <v>144</v>
      </c>
      <c r="AY43" s="92">
        <f t="shared" si="74"/>
        <v>14</v>
      </c>
      <c r="AZ43" s="91" t="s">
        <v>145</v>
      </c>
      <c r="BA43" s="92">
        <f t="shared" si="75"/>
        <v>0</v>
      </c>
      <c r="BB43" s="91" t="s">
        <v>145</v>
      </c>
      <c r="BC43" s="92">
        <f t="shared" si="76"/>
        <v>14</v>
      </c>
      <c r="BD43" s="91" t="s">
        <v>145</v>
      </c>
      <c r="BE43" s="92">
        <f t="shared" si="77"/>
        <v>0</v>
      </c>
      <c r="BF43" s="91" t="s">
        <v>144</v>
      </c>
      <c r="BG43" s="92">
        <f t="shared" si="78"/>
        <v>0</v>
      </c>
      <c r="BH43" s="91" t="s">
        <v>144</v>
      </c>
      <c r="BI43" s="92">
        <f t="shared" si="79"/>
        <v>18</v>
      </c>
      <c r="BJ43" s="91" t="s">
        <v>145</v>
      </c>
      <c r="BK43" s="92">
        <f t="shared" si="80"/>
        <v>15</v>
      </c>
      <c r="BL43" s="91" t="s">
        <v>144</v>
      </c>
      <c r="BM43" s="92">
        <f t="shared" si="81"/>
        <v>18</v>
      </c>
      <c r="BN43" s="91" t="s">
        <v>144</v>
      </c>
      <c r="BO43" s="92">
        <f t="shared" si="82"/>
        <v>0</v>
      </c>
      <c r="BP43" s="91" t="s">
        <v>144</v>
      </c>
      <c r="BQ43" s="92">
        <f t="shared" si="83"/>
        <v>0</v>
      </c>
      <c r="BR43" s="91" t="s">
        <v>145</v>
      </c>
      <c r="BS43" s="92">
        <f t="shared" si="84"/>
        <v>22</v>
      </c>
      <c r="BT43" s="91" t="s">
        <v>145</v>
      </c>
      <c r="BU43" s="92">
        <f t="shared" si="85"/>
        <v>16</v>
      </c>
      <c r="BV43" s="91" t="s">
        <v>144</v>
      </c>
      <c r="BW43" s="92">
        <f t="shared" si="86"/>
        <v>0</v>
      </c>
      <c r="BX43" s="91" t="s">
        <v>144</v>
      </c>
      <c r="BY43" s="92">
        <f t="shared" si="87"/>
        <v>20</v>
      </c>
      <c r="BZ43" s="91" t="s">
        <v>144</v>
      </c>
      <c r="CA43" s="92">
        <f t="shared" si="88"/>
        <v>20</v>
      </c>
      <c r="CB43" s="91" t="s">
        <v>144</v>
      </c>
      <c r="CC43" s="92">
        <f t="shared" si="89"/>
        <v>0</v>
      </c>
      <c r="CD43" s="91" t="s">
        <v>144</v>
      </c>
      <c r="CE43" s="92">
        <f t="shared" si="90"/>
        <v>15</v>
      </c>
      <c r="CF43" s="91" t="s">
        <v>144</v>
      </c>
      <c r="CG43" s="92">
        <f t="shared" si="91"/>
        <v>20</v>
      </c>
      <c r="CH43" s="91" t="s">
        <v>145</v>
      </c>
      <c r="CI43" s="92">
        <f t="shared" si="92"/>
        <v>0</v>
      </c>
      <c r="CJ43" s="91" t="s">
        <v>144</v>
      </c>
      <c r="CK43" s="92">
        <f t="shared" si="93"/>
        <v>0</v>
      </c>
      <c r="CL43" s="91" t="s">
        <v>144</v>
      </c>
      <c r="CM43" s="92">
        <f t="shared" si="94"/>
        <v>0</v>
      </c>
      <c r="CN43" s="91" t="s">
        <v>144</v>
      </c>
      <c r="CO43" s="92">
        <f t="shared" si="95"/>
        <v>0</v>
      </c>
      <c r="CP43" s="91" t="s">
        <v>157</v>
      </c>
      <c r="CQ43" s="92">
        <f t="shared" si="96"/>
        <v>10</v>
      </c>
      <c r="CR43" s="91" t="s">
        <v>144</v>
      </c>
      <c r="CS43" s="92">
        <f t="shared" si="97"/>
        <v>0</v>
      </c>
      <c r="CT43" s="91" t="s">
        <v>145</v>
      </c>
      <c r="CU43" s="92">
        <f t="shared" si="98"/>
        <v>25</v>
      </c>
      <c r="CV43" s="91" t="s">
        <v>145</v>
      </c>
      <c r="CW43" s="92">
        <f t="shared" si="99"/>
        <v>15</v>
      </c>
      <c r="CX43" s="91" t="s">
        <v>145</v>
      </c>
      <c r="CY43" s="92">
        <f t="shared" si="100"/>
        <v>8</v>
      </c>
      <c r="CZ43" s="91" t="s">
        <v>144</v>
      </c>
      <c r="DA43" s="92">
        <f t="shared" si="101"/>
        <v>0</v>
      </c>
    </row>
    <row r="44" spans="1:105" s="26" customFormat="1" x14ac:dyDescent="0.2">
      <c r="A44" s="27" t="s">
        <v>277</v>
      </c>
      <c r="B44" s="15" t="s">
        <v>276</v>
      </c>
      <c r="C44" s="15" t="s">
        <v>17</v>
      </c>
      <c r="D44" s="19" t="s">
        <v>18</v>
      </c>
      <c r="E44" s="25">
        <f t="shared" si="51"/>
        <v>357</v>
      </c>
      <c r="F44" s="91" t="s">
        <v>145</v>
      </c>
      <c r="G44" s="92">
        <f t="shared" si="52"/>
        <v>40</v>
      </c>
      <c r="H44" s="91" t="s">
        <v>144</v>
      </c>
      <c r="I44" s="92">
        <f t="shared" si="53"/>
        <v>0</v>
      </c>
      <c r="J44" s="91" t="s">
        <v>145</v>
      </c>
      <c r="K44" s="92">
        <f t="shared" si="54"/>
        <v>0</v>
      </c>
      <c r="L44" s="91" t="s">
        <v>144</v>
      </c>
      <c r="M44" s="92">
        <f t="shared" si="55"/>
        <v>0</v>
      </c>
      <c r="N44" s="91" t="s">
        <v>144</v>
      </c>
      <c r="O44" s="92">
        <f t="shared" si="56"/>
        <v>0</v>
      </c>
      <c r="P44" s="91" t="s">
        <v>145</v>
      </c>
      <c r="Q44" s="92">
        <f t="shared" si="57"/>
        <v>10</v>
      </c>
      <c r="R44" s="91" t="s">
        <v>144</v>
      </c>
      <c r="S44" s="92">
        <f t="shared" si="58"/>
        <v>15</v>
      </c>
      <c r="T44" s="91" t="s">
        <v>145</v>
      </c>
      <c r="U44" s="92">
        <f t="shared" si="59"/>
        <v>15</v>
      </c>
      <c r="V44" s="91" t="s">
        <v>145</v>
      </c>
      <c r="W44" s="92">
        <f t="shared" si="60"/>
        <v>7</v>
      </c>
      <c r="X44" s="91" t="s">
        <v>145</v>
      </c>
      <c r="Y44" s="92">
        <f t="shared" si="61"/>
        <v>0</v>
      </c>
      <c r="Z44" s="91" t="s">
        <v>153</v>
      </c>
      <c r="AA44" s="92">
        <f t="shared" si="62"/>
        <v>0</v>
      </c>
      <c r="AB44" s="91" t="s">
        <v>154</v>
      </c>
      <c r="AC44" s="92">
        <f t="shared" si="63"/>
        <v>0</v>
      </c>
      <c r="AD44" s="91" t="s">
        <v>145</v>
      </c>
      <c r="AE44" s="92">
        <f t="shared" si="64"/>
        <v>10</v>
      </c>
      <c r="AF44" s="91" t="s">
        <v>145</v>
      </c>
      <c r="AG44" s="92">
        <f t="shared" si="65"/>
        <v>0</v>
      </c>
      <c r="AH44" s="91" t="s">
        <v>145</v>
      </c>
      <c r="AI44" s="92">
        <f t="shared" si="66"/>
        <v>15</v>
      </c>
      <c r="AJ44" s="91" t="s">
        <v>145</v>
      </c>
      <c r="AK44" s="92">
        <f t="shared" si="67"/>
        <v>0</v>
      </c>
      <c r="AL44" s="91" t="s">
        <v>146</v>
      </c>
      <c r="AM44" s="92">
        <f t="shared" si="68"/>
        <v>0</v>
      </c>
      <c r="AN44" s="91" t="s">
        <v>144</v>
      </c>
      <c r="AO44" s="92">
        <f t="shared" si="69"/>
        <v>0</v>
      </c>
      <c r="AP44" s="91" t="s">
        <v>144</v>
      </c>
      <c r="AQ44" s="92">
        <f t="shared" si="70"/>
        <v>0</v>
      </c>
      <c r="AR44" s="91" t="s">
        <v>144</v>
      </c>
      <c r="AS44" s="92">
        <f t="shared" si="71"/>
        <v>0</v>
      </c>
      <c r="AT44" s="91" t="s">
        <v>144</v>
      </c>
      <c r="AU44" s="92">
        <f t="shared" si="72"/>
        <v>0</v>
      </c>
      <c r="AV44" s="91" t="s">
        <v>145</v>
      </c>
      <c r="AW44" s="92">
        <f t="shared" si="73"/>
        <v>15</v>
      </c>
      <c r="AX44" s="91" t="s">
        <v>144</v>
      </c>
      <c r="AY44" s="92">
        <f t="shared" si="74"/>
        <v>14</v>
      </c>
      <c r="AZ44" s="91" t="s">
        <v>145</v>
      </c>
      <c r="BA44" s="92">
        <f t="shared" si="75"/>
        <v>0</v>
      </c>
      <c r="BB44" s="91" t="s">
        <v>145</v>
      </c>
      <c r="BC44" s="92">
        <f t="shared" si="76"/>
        <v>14</v>
      </c>
      <c r="BD44" s="91" t="s">
        <v>145</v>
      </c>
      <c r="BE44" s="92">
        <f t="shared" si="77"/>
        <v>0</v>
      </c>
      <c r="BF44" s="91" t="s">
        <v>144</v>
      </c>
      <c r="BG44" s="92">
        <f t="shared" si="78"/>
        <v>0</v>
      </c>
      <c r="BH44" s="91" t="s">
        <v>144</v>
      </c>
      <c r="BI44" s="92">
        <f t="shared" si="79"/>
        <v>18</v>
      </c>
      <c r="BJ44" s="91" t="s">
        <v>145</v>
      </c>
      <c r="BK44" s="92">
        <f t="shared" si="80"/>
        <v>15</v>
      </c>
      <c r="BL44" s="91" t="s">
        <v>145</v>
      </c>
      <c r="BM44" s="92">
        <f t="shared" si="81"/>
        <v>0</v>
      </c>
      <c r="BN44" s="91" t="s">
        <v>144</v>
      </c>
      <c r="BO44" s="92">
        <f t="shared" si="82"/>
        <v>0</v>
      </c>
      <c r="BP44" s="91" t="s">
        <v>144</v>
      </c>
      <c r="BQ44" s="92">
        <f t="shared" si="83"/>
        <v>0</v>
      </c>
      <c r="BR44" s="91" t="s">
        <v>144</v>
      </c>
      <c r="BS44" s="92">
        <f t="shared" si="84"/>
        <v>0</v>
      </c>
      <c r="BT44" s="91" t="s">
        <v>145</v>
      </c>
      <c r="BU44" s="92">
        <f t="shared" si="85"/>
        <v>16</v>
      </c>
      <c r="BV44" s="91" t="s">
        <v>144</v>
      </c>
      <c r="BW44" s="92">
        <f t="shared" si="86"/>
        <v>0</v>
      </c>
      <c r="BX44" s="91" t="s">
        <v>144</v>
      </c>
      <c r="BY44" s="92">
        <f t="shared" si="87"/>
        <v>20</v>
      </c>
      <c r="BZ44" s="91" t="s">
        <v>144</v>
      </c>
      <c r="CA44" s="92">
        <f t="shared" si="88"/>
        <v>20</v>
      </c>
      <c r="CB44" s="91" t="s">
        <v>144</v>
      </c>
      <c r="CC44" s="92">
        <f t="shared" si="89"/>
        <v>0</v>
      </c>
      <c r="CD44" s="91" t="s">
        <v>144</v>
      </c>
      <c r="CE44" s="92">
        <f t="shared" si="90"/>
        <v>15</v>
      </c>
      <c r="CF44" s="91" t="s">
        <v>144</v>
      </c>
      <c r="CG44" s="92">
        <f t="shared" si="91"/>
        <v>20</v>
      </c>
      <c r="CH44" s="91" t="s">
        <v>144</v>
      </c>
      <c r="CI44" s="92">
        <f t="shared" si="92"/>
        <v>15</v>
      </c>
      <c r="CJ44" s="91" t="s">
        <v>144</v>
      </c>
      <c r="CK44" s="92">
        <f t="shared" si="93"/>
        <v>0</v>
      </c>
      <c r="CL44" s="91" t="s">
        <v>144</v>
      </c>
      <c r="CM44" s="92">
        <f t="shared" si="94"/>
        <v>0</v>
      </c>
      <c r="CN44" s="91" t="s">
        <v>145</v>
      </c>
      <c r="CO44" s="92">
        <f t="shared" si="95"/>
        <v>5</v>
      </c>
      <c r="CP44" s="91" t="s">
        <v>157</v>
      </c>
      <c r="CQ44" s="92">
        <f t="shared" si="96"/>
        <v>10</v>
      </c>
      <c r="CR44" s="91" t="s">
        <v>144</v>
      </c>
      <c r="CS44" s="92">
        <f t="shared" si="97"/>
        <v>0</v>
      </c>
      <c r="CT44" s="91" t="s">
        <v>145</v>
      </c>
      <c r="CU44" s="92">
        <f t="shared" si="98"/>
        <v>25</v>
      </c>
      <c r="CV44" s="91" t="s">
        <v>145</v>
      </c>
      <c r="CW44" s="92">
        <f t="shared" si="99"/>
        <v>15</v>
      </c>
      <c r="CX44" s="91" t="s">
        <v>145</v>
      </c>
      <c r="CY44" s="92">
        <f t="shared" si="100"/>
        <v>8</v>
      </c>
      <c r="CZ44" s="91" t="s">
        <v>144</v>
      </c>
      <c r="DA44" s="92">
        <f t="shared" si="101"/>
        <v>0</v>
      </c>
    </row>
    <row r="45" spans="1:105" s="26" customFormat="1" x14ac:dyDescent="0.2">
      <c r="A45" s="27" t="s">
        <v>170</v>
      </c>
      <c r="B45" s="15" t="s">
        <v>169</v>
      </c>
      <c r="C45" s="15" t="s">
        <v>171</v>
      </c>
      <c r="D45" s="19" t="s">
        <v>18</v>
      </c>
      <c r="E45" s="25">
        <f t="shared" si="51"/>
        <v>354</v>
      </c>
      <c r="F45" s="91" t="s">
        <v>145</v>
      </c>
      <c r="G45" s="92">
        <f t="shared" si="52"/>
        <v>40</v>
      </c>
      <c r="H45" s="91" t="s">
        <v>144</v>
      </c>
      <c r="I45" s="92">
        <f t="shared" si="53"/>
        <v>0</v>
      </c>
      <c r="J45" s="91" t="s">
        <v>146</v>
      </c>
      <c r="K45" s="92">
        <f t="shared" si="54"/>
        <v>40</v>
      </c>
      <c r="L45" s="91" t="s">
        <v>145</v>
      </c>
      <c r="M45" s="92">
        <f t="shared" si="55"/>
        <v>10</v>
      </c>
      <c r="N45" s="91" t="s">
        <v>145</v>
      </c>
      <c r="O45" s="92">
        <f t="shared" si="56"/>
        <v>7</v>
      </c>
      <c r="P45" s="91" t="s">
        <v>145</v>
      </c>
      <c r="Q45" s="92">
        <f t="shared" si="57"/>
        <v>10</v>
      </c>
      <c r="R45" s="91" t="s">
        <v>145</v>
      </c>
      <c r="S45" s="92">
        <f t="shared" si="58"/>
        <v>0</v>
      </c>
      <c r="T45" s="91" t="s">
        <v>145</v>
      </c>
      <c r="U45" s="92">
        <f t="shared" si="59"/>
        <v>15</v>
      </c>
      <c r="V45" s="91" t="s">
        <v>145</v>
      </c>
      <c r="W45" s="92">
        <f t="shared" si="60"/>
        <v>7</v>
      </c>
      <c r="X45" s="91" t="s">
        <v>146</v>
      </c>
      <c r="Y45" s="92">
        <f t="shared" si="61"/>
        <v>0</v>
      </c>
      <c r="Z45" s="91" t="s">
        <v>155</v>
      </c>
      <c r="AA45" s="92">
        <f t="shared" si="62"/>
        <v>0</v>
      </c>
      <c r="AB45" s="91" t="s">
        <v>145</v>
      </c>
      <c r="AC45" s="92">
        <f t="shared" si="63"/>
        <v>0</v>
      </c>
      <c r="AD45" s="91" t="s">
        <v>155</v>
      </c>
      <c r="AE45" s="92">
        <f t="shared" si="64"/>
        <v>0</v>
      </c>
      <c r="AF45" s="91" t="s">
        <v>146</v>
      </c>
      <c r="AG45" s="92">
        <f t="shared" si="65"/>
        <v>0</v>
      </c>
      <c r="AH45" s="91" t="s">
        <v>144</v>
      </c>
      <c r="AI45" s="92">
        <f t="shared" si="66"/>
        <v>0</v>
      </c>
      <c r="AJ45" s="91" t="s">
        <v>144</v>
      </c>
      <c r="AK45" s="92">
        <f t="shared" si="67"/>
        <v>15</v>
      </c>
      <c r="AL45" s="91" t="s">
        <v>145</v>
      </c>
      <c r="AM45" s="92">
        <f t="shared" si="68"/>
        <v>0</v>
      </c>
      <c r="AN45" s="91" t="s">
        <v>144</v>
      </c>
      <c r="AO45" s="92">
        <f t="shared" si="69"/>
        <v>0</v>
      </c>
      <c r="AP45" s="91" t="s">
        <v>144</v>
      </c>
      <c r="AQ45" s="92">
        <f t="shared" si="70"/>
        <v>0</v>
      </c>
      <c r="AR45" s="91" t="s">
        <v>145</v>
      </c>
      <c r="AS45" s="92">
        <f t="shared" si="71"/>
        <v>13</v>
      </c>
      <c r="AT45" s="91" t="s">
        <v>145</v>
      </c>
      <c r="AU45" s="92">
        <f t="shared" si="72"/>
        <v>16</v>
      </c>
      <c r="AV45" s="91" t="s">
        <v>144</v>
      </c>
      <c r="AW45" s="92">
        <f t="shared" si="73"/>
        <v>0</v>
      </c>
      <c r="AX45" s="91" t="s">
        <v>145</v>
      </c>
      <c r="AY45" s="92">
        <f t="shared" si="74"/>
        <v>0</v>
      </c>
      <c r="AZ45" s="91" t="s">
        <v>145</v>
      </c>
      <c r="BA45" s="92">
        <f t="shared" si="75"/>
        <v>0</v>
      </c>
      <c r="BB45" s="91" t="s">
        <v>145</v>
      </c>
      <c r="BC45" s="92">
        <f t="shared" si="76"/>
        <v>14</v>
      </c>
      <c r="BD45" s="91" t="s">
        <v>144</v>
      </c>
      <c r="BE45" s="92">
        <f t="shared" si="77"/>
        <v>18</v>
      </c>
      <c r="BF45" s="91" t="s">
        <v>144</v>
      </c>
      <c r="BG45" s="92">
        <f t="shared" si="78"/>
        <v>0</v>
      </c>
      <c r="BH45" s="91" t="s">
        <v>144</v>
      </c>
      <c r="BI45" s="92">
        <f t="shared" si="79"/>
        <v>18</v>
      </c>
      <c r="BJ45" s="91" t="s">
        <v>145</v>
      </c>
      <c r="BK45" s="92">
        <f t="shared" si="80"/>
        <v>15</v>
      </c>
      <c r="BL45" s="91" t="s">
        <v>145</v>
      </c>
      <c r="BM45" s="92">
        <f t="shared" si="81"/>
        <v>0</v>
      </c>
      <c r="BN45" s="91" t="s">
        <v>144</v>
      </c>
      <c r="BO45" s="92">
        <f t="shared" si="82"/>
        <v>0</v>
      </c>
      <c r="BP45" s="91" t="s">
        <v>144</v>
      </c>
      <c r="BQ45" s="92">
        <f t="shared" si="83"/>
        <v>0</v>
      </c>
      <c r="BR45" s="91" t="s">
        <v>144</v>
      </c>
      <c r="BS45" s="92">
        <f t="shared" si="84"/>
        <v>0</v>
      </c>
      <c r="BT45" s="91" t="s">
        <v>144</v>
      </c>
      <c r="BU45" s="92">
        <f t="shared" si="85"/>
        <v>0</v>
      </c>
      <c r="BV45" s="91" t="s">
        <v>144</v>
      </c>
      <c r="BW45" s="92">
        <f t="shared" si="86"/>
        <v>0</v>
      </c>
      <c r="BX45" s="91" t="s">
        <v>145</v>
      </c>
      <c r="BY45" s="92">
        <f t="shared" si="87"/>
        <v>0</v>
      </c>
      <c r="BZ45" s="91" t="s">
        <v>144</v>
      </c>
      <c r="CA45" s="92">
        <f t="shared" si="88"/>
        <v>20</v>
      </c>
      <c r="CB45" s="91" t="s">
        <v>145</v>
      </c>
      <c r="CC45" s="92">
        <f t="shared" si="89"/>
        <v>13</v>
      </c>
      <c r="CD45" s="91" t="s">
        <v>144</v>
      </c>
      <c r="CE45" s="92">
        <f t="shared" si="90"/>
        <v>15</v>
      </c>
      <c r="CF45" s="91" t="s">
        <v>145</v>
      </c>
      <c r="CG45" s="92">
        <f t="shared" si="91"/>
        <v>0</v>
      </c>
      <c r="CH45" s="91" t="s">
        <v>145</v>
      </c>
      <c r="CI45" s="92">
        <f t="shared" si="92"/>
        <v>0</v>
      </c>
      <c r="CJ45" s="91" t="s">
        <v>145</v>
      </c>
      <c r="CK45" s="92">
        <f t="shared" si="93"/>
        <v>11</v>
      </c>
      <c r="CL45" s="91" t="s">
        <v>144</v>
      </c>
      <c r="CM45" s="92">
        <f t="shared" si="94"/>
        <v>0</v>
      </c>
      <c r="CN45" s="91" t="s">
        <v>145</v>
      </c>
      <c r="CO45" s="92">
        <f t="shared" si="95"/>
        <v>5</v>
      </c>
      <c r="CP45" s="91" t="s">
        <v>157</v>
      </c>
      <c r="CQ45" s="92">
        <f t="shared" si="96"/>
        <v>10</v>
      </c>
      <c r="CR45" s="91" t="s">
        <v>144</v>
      </c>
      <c r="CS45" s="92">
        <f t="shared" si="97"/>
        <v>0</v>
      </c>
      <c r="CT45" s="91" t="s">
        <v>144</v>
      </c>
      <c r="CU45" s="92">
        <f t="shared" si="98"/>
        <v>0</v>
      </c>
      <c r="CV45" s="91" t="s">
        <v>145</v>
      </c>
      <c r="CW45" s="92">
        <f t="shared" si="99"/>
        <v>15</v>
      </c>
      <c r="CX45" s="91" t="s">
        <v>145</v>
      </c>
      <c r="CY45" s="92">
        <f t="shared" si="100"/>
        <v>8</v>
      </c>
      <c r="CZ45" s="91" t="s">
        <v>145</v>
      </c>
      <c r="DA45" s="92">
        <f t="shared" si="101"/>
        <v>19</v>
      </c>
    </row>
    <row r="46" spans="1:105" s="26" customFormat="1" x14ac:dyDescent="0.2">
      <c r="A46" s="27" t="s">
        <v>32</v>
      </c>
      <c r="B46" s="15" t="s">
        <v>217</v>
      </c>
      <c r="C46" s="15" t="s">
        <v>17</v>
      </c>
      <c r="D46" s="19" t="s">
        <v>18</v>
      </c>
      <c r="E46" s="25">
        <f t="shared" si="51"/>
        <v>353</v>
      </c>
      <c r="F46" s="91" t="s">
        <v>145</v>
      </c>
      <c r="G46" s="92">
        <f t="shared" si="52"/>
        <v>40</v>
      </c>
      <c r="H46" s="91" t="s">
        <v>145</v>
      </c>
      <c r="I46" s="92">
        <f t="shared" si="53"/>
        <v>30</v>
      </c>
      <c r="J46" s="91" t="s">
        <v>144</v>
      </c>
      <c r="K46" s="92">
        <f t="shared" si="54"/>
        <v>0</v>
      </c>
      <c r="L46" s="91" t="s">
        <v>144</v>
      </c>
      <c r="M46" s="92">
        <f t="shared" si="55"/>
        <v>0</v>
      </c>
      <c r="N46" s="91" t="s">
        <v>144</v>
      </c>
      <c r="O46" s="92">
        <f t="shared" si="56"/>
        <v>0</v>
      </c>
      <c r="P46" s="91" t="s">
        <v>144</v>
      </c>
      <c r="Q46" s="92">
        <f t="shared" si="57"/>
        <v>0</v>
      </c>
      <c r="R46" s="91" t="s">
        <v>144</v>
      </c>
      <c r="S46" s="92">
        <f t="shared" si="58"/>
        <v>15</v>
      </c>
      <c r="T46" s="91" t="s">
        <v>144</v>
      </c>
      <c r="U46" s="92">
        <f t="shared" si="59"/>
        <v>0</v>
      </c>
      <c r="V46" s="91" t="s">
        <v>145</v>
      </c>
      <c r="W46" s="92">
        <f t="shared" si="60"/>
        <v>7</v>
      </c>
      <c r="X46" s="91" t="s">
        <v>144</v>
      </c>
      <c r="Y46" s="92">
        <f t="shared" si="61"/>
        <v>0</v>
      </c>
      <c r="Z46" s="91" t="s">
        <v>147</v>
      </c>
      <c r="AA46" s="92">
        <f t="shared" si="62"/>
        <v>0</v>
      </c>
      <c r="AB46" s="91" t="s">
        <v>154</v>
      </c>
      <c r="AC46" s="92">
        <f t="shared" si="63"/>
        <v>0</v>
      </c>
      <c r="AD46" s="91" t="s">
        <v>155</v>
      </c>
      <c r="AE46" s="92">
        <f t="shared" si="64"/>
        <v>0</v>
      </c>
      <c r="AF46" s="91" t="s">
        <v>144</v>
      </c>
      <c r="AG46" s="92">
        <f t="shared" si="65"/>
        <v>15</v>
      </c>
      <c r="AH46" s="91" t="s">
        <v>145</v>
      </c>
      <c r="AI46" s="92">
        <f t="shared" si="66"/>
        <v>15</v>
      </c>
      <c r="AJ46" s="91" t="s">
        <v>146</v>
      </c>
      <c r="AK46" s="92">
        <f t="shared" si="67"/>
        <v>0</v>
      </c>
      <c r="AL46" s="91" t="s">
        <v>145</v>
      </c>
      <c r="AM46" s="92">
        <f t="shared" si="68"/>
        <v>0</v>
      </c>
      <c r="AN46" s="91" t="s">
        <v>145</v>
      </c>
      <c r="AO46" s="92">
        <f t="shared" si="69"/>
        <v>12</v>
      </c>
      <c r="AP46" s="91" t="s">
        <v>144</v>
      </c>
      <c r="AQ46" s="92">
        <f t="shared" si="70"/>
        <v>0</v>
      </c>
      <c r="AR46" s="91" t="s">
        <v>144</v>
      </c>
      <c r="AS46" s="92">
        <f t="shared" si="71"/>
        <v>0</v>
      </c>
      <c r="AT46" s="91" t="s">
        <v>144</v>
      </c>
      <c r="AU46" s="92">
        <f t="shared" si="72"/>
        <v>0</v>
      </c>
      <c r="AV46" s="91" t="s">
        <v>144</v>
      </c>
      <c r="AW46" s="92">
        <f t="shared" si="73"/>
        <v>0</v>
      </c>
      <c r="AX46" s="91" t="s">
        <v>144</v>
      </c>
      <c r="AY46" s="92">
        <f t="shared" si="74"/>
        <v>14</v>
      </c>
      <c r="AZ46" s="91" t="s">
        <v>145</v>
      </c>
      <c r="BA46" s="92">
        <f t="shared" si="75"/>
        <v>0</v>
      </c>
      <c r="BB46" s="91" t="s">
        <v>145</v>
      </c>
      <c r="BC46" s="92">
        <f t="shared" si="76"/>
        <v>14</v>
      </c>
      <c r="BD46" s="91" t="s">
        <v>145</v>
      </c>
      <c r="BE46" s="92">
        <f t="shared" si="77"/>
        <v>0</v>
      </c>
      <c r="BF46" s="91" t="s">
        <v>144</v>
      </c>
      <c r="BG46" s="92">
        <f t="shared" si="78"/>
        <v>0</v>
      </c>
      <c r="BH46" s="91" t="s">
        <v>144</v>
      </c>
      <c r="BI46" s="92">
        <f t="shared" si="79"/>
        <v>18</v>
      </c>
      <c r="BJ46" s="91" t="s">
        <v>145</v>
      </c>
      <c r="BK46" s="92">
        <f t="shared" si="80"/>
        <v>15</v>
      </c>
      <c r="BL46" s="91" t="s">
        <v>144</v>
      </c>
      <c r="BM46" s="92">
        <f t="shared" si="81"/>
        <v>18</v>
      </c>
      <c r="BN46" s="91" t="s">
        <v>144</v>
      </c>
      <c r="BO46" s="92">
        <f t="shared" si="82"/>
        <v>0</v>
      </c>
      <c r="BP46" s="91" t="s">
        <v>144</v>
      </c>
      <c r="BQ46" s="92">
        <f t="shared" si="83"/>
        <v>0</v>
      </c>
      <c r="BR46" s="91" t="s">
        <v>145</v>
      </c>
      <c r="BS46" s="92">
        <f t="shared" si="84"/>
        <v>22</v>
      </c>
      <c r="BT46" s="91" t="s">
        <v>145</v>
      </c>
      <c r="BU46" s="92">
        <f t="shared" si="85"/>
        <v>16</v>
      </c>
      <c r="BV46" s="91" t="s">
        <v>145</v>
      </c>
      <c r="BW46" s="92">
        <f t="shared" si="86"/>
        <v>18</v>
      </c>
      <c r="BX46" s="91" t="s">
        <v>145</v>
      </c>
      <c r="BY46" s="92">
        <f t="shared" si="87"/>
        <v>0</v>
      </c>
      <c r="BZ46" s="91" t="s">
        <v>144</v>
      </c>
      <c r="CA46" s="92">
        <f t="shared" si="88"/>
        <v>20</v>
      </c>
      <c r="CB46" s="91" t="s">
        <v>144</v>
      </c>
      <c r="CC46" s="92">
        <f t="shared" si="89"/>
        <v>0</v>
      </c>
      <c r="CD46" s="91" t="s">
        <v>145</v>
      </c>
      <c r="CE46" s="92">
        <f t="shared" si="90"/>
        <v>0</v>
      </c>
      <c r="CF46" s="91" t="s">
        <v>144</v>
      </c>
      <c r="CG46" s="92">
        <f t="shared" si="91"/>
        <v>20</v>
      </c>
      <c r="CH46" s="91" t="s">
        <v>144</v>
      </c>
      <c r="CI46" s="92">
        <f t="shared" si="92"/>
        <v>15</v>
      </c>
      <c r="CJ46" s="91" t="s">
        <v>145</v>
      </c>
      <c r="CK46" s="92">
        <f t="shared" si="93"/>
        <v>11</v>
      </c>
      <c r="CL46" s="91" t="s">
        <v>144</v>
      </c>
      <c r="CM46" s="92">
        <f t="shared" si="94"/>
        <v>0</v>
      </c>
      <c r="CN46" s="91" t="s">
        <v>145</v>
      </c>
      <c r="CO46" s="92">
        <f t="shared" si="95"/>
        <v>5</v>
      </c>
      <c r="CP46" s="91" t="s">
        <v>147</v>
      </c>
      <c r="CQ46" s="92">
        <f t="shared" si="96"/>
        <v>0</v>
      </c>
      <c r="CR46" s="91" t="s">
        <v>145</v>
      </c>
      <c r="CS46" s="92">
        <f t="shared" si="97"/>
        <v>13</v>
      </c>
      <c r="CT46" s="91" t="s">
        <v>144</v>
      </c>
      <c r="CU46" s="92">
        <f t="shared" si="98"/>
        <v>0</v>
      </c>
      <c r="CV46" s="91" t="s">
        <v>144</v>
      </c>
      <c r="CW46" s="92">
        <f t="shared" si="99"/>
        <v>0</v>
      </c>
      <c r="CX46" s="91" t="s">
        <v>144</v>
      </c>
      <c r="CY46" s="92">
        <f t="shared" si="100"/>
        <v>0</v>
      </c>
      <c r="CZ46" s="91" t="s">
        <v>144</v>
      </c>
      <c r="DA46" s="92">
        <f t="shared" si="101"/>
        <v>0</v>
      </c>
    </row>
    <row r="47" spans="1:105" s="26" customFormat="1" x14ac:dyDescent="0.2">
      <c r="A47" s="27" t="s">
        <v>212</v>
      </c>
      <c r="B47" s="15" t="s">
        <v>211</v>
      </c>
      <c r="C47" s="15" t="s">
        <v>17</v>
      </c>
      <c r="D47" s="19" t="s">
        <v>18</v>
      </c>
      <c r="E47" s="25">
        <f t="shared" si="51"/>
        <v>352</v>
      </c>
      <c r="F47" s="91" t="s">
        <v>145</v>
      </c>
      <c r="G47" s="92">
        <f t="shared" si="52"/>
        <v>40</v>
      </c>
      <c r="H47" s="91" t="s">
        <v>144</v>
      </c>
      <c r="I47" s="92">
        <f t="shared" si="53"/>
        <v>0</v>
      </c>
      <c r="J47" s="91" t="s">
        <v>144</v>
      </c>
      <c r="K47" s="92">
        <f t="shared" si="54"/>
        <v>0</v>
      </c>
      <c r="L47" s="91" t="s">
        <v>145</v>
      </c>
      <c r="M47" s="92">
        <f t="shared" si="55"/>
        <v>10</v>
      </c>
      <c r="N47" s="91" t="s">
        <v>144</v>
      </c>
      <c r="O47" s="92">
        <f t="shared" si="56"/>
        <v>0</v>
      </c>
      <c r="P47" s="91" t="s">
        <v>145</v>
      </c>
      <c r="Q47" s="92">
        <f t="shared" si="57"/>
        <v>10</v>
      </c>
      <c r="R47" s="91" t="s">
        <v>144</v>
      </c>
      <c r="S47" s="92">
        <f t="shared" si="58"/>
        <v>15</v>
      </c>
      <c r="T47" s="91" t="s">
        <v>144</v>
      </c>
      <c r="U47" s="92">
        <f t="shared" si="59"/>
        <v>0</v>
      </c>
      <c r="V47" s="91" t="s">
        <v>145</v>
      </c>
      <c r="W47" s="92">
        <f t="shared" si="60"/>
        <v>7</v>
      </c>
      <c r="X47" s="91" t="s">
        <v>145</v>
      </c>
      <c r="Y47" s="92">
        <f t="shared" si="61"/>
        <v>0</v>
      </c>
      <c r="Z47" s="91" t="s">
        <v>146</v>
      </c>
      <c r="AA47" s="92">
        <f t="shared" si="62"/>
        <v>0</v>
      </c>
      <c r="AB47" s="91" t="s">
        <v>43</v>
      </c>
      <c r="AC47" s="92">
        <f t="shared" si="63"/>
        <v>0</v>
      </c>
      <c r="AD47" s="91" t="s">
        <v>155</v>
      </c>
      <c r="AE47" s="92">
        <f t="shared" si="64"/>
        <v>0</v>
      </c>
      <c r="AF47" s="91" t="s">
        <v>146</v>
      </c>
      <c r="AG47" s="92">
        <f t="shared" si="65"/>
        <v>0</v>
      </c>
      <c r="AH47" s="91" t="s">
        <v>145</v>
      </c>
      <c r="AI47" s="92">
        <f t="shared" si="66"/>
        <v>15</v>
      </c>
      <c r="AJ47" s="91" t="s">
        <v>145</v>
      </c>
      <c r="AK47" s="92">
        <f t="shared" si="67"/>
        <v>0</v>
      </c>
      <c r="AL47" s="91" t="s">
        <v>146</v>
      </c>
      <c r="AM47" s="92">
        <f t="shared" si="68"/>
        <v>0</v>
      </c>
      <c r="AN47" s="91" t="s">
        <v>144</v>
      </c>
      <c r="AO47" s="92">
        <f t="shared" si="69"/>
        <v>0</v>
      </c>
      <c r="AP47" s="91" t="s">
        <v>145</v>
      </c>
      <c r="AQ47" s="92">
        <f t="shared" si="70"/>
        <v>18</v>
      </c>
      <c r="AR47" s="91" t="s">
        <v>144</v>
      </c>
      <c r="AS47" s="92">
        <f t="shared" si="71"/>
        <v>0</v>
      </c>
      <c r="AT47" s="91" t="s">
        <v>145</v>
      </c>
      <c r="AU47" s="92">
        <f t="shared" si="72"/>
        <v>16</v>
      </c>
      <c r="AV47" s="91" t="s">
        <v>144</v>
      </c>
      <c r="AW47" s="92">
        <f t="shared" si="73"/>
        <v>0</v>
      </c>
      <c r="AX47" s="91" t="s">
        <v>145</v>
      </c>
      <c r="AY47" s="92">
        <f t="shared" si="74"/>
        <v>0</v>
      </c>
      <c r="AZ47" s="91" t="s">
        <v>145</v>
      </c>
      <c r="BA47" s="92">
        <f t="shared" si="75"/>
        <v>0</v>
      </c>
      <c r="BB47" s="91" t="s">
        <v>145</v>
      </c>
      <c r="BC47" s="92">
        <f t="shared" si="76"/>
        <v>14</v>
      </c>
      <c r="BD47" s="91" t="s">
        <v>145</v>
      </c>
      <c r="BE47" s="92">
        <f t="shared" si="77"/>
        <v>0</v>
      </c>
      <c r="BF47" s="91" t="s">
        <v>144</v>
      </c>
      <c r="BG47" s="92">
        <f t="shared" si="78"/>
        <v>0</v>
      </c>
      <c r="BH47" s="91" t="s">
        <v>145</v>
      </c>
      <c r="BI47" s="92">
        <f t="shared" si="79"/>
        <v>0</v>
      </c>
      <c r="BJ47" s="91" t="s">
        <v>145</v>
      </c>
      <c r="BK47" s="92">
        <f t="shared" si="80"/>
        <v>15</v>
      </c>
      <c r="BL47" s="91" t="s">
        <v>144</v>
      </c>
      <c r="BM47" s="92">
        <f t="shared" si="81"/>
        <v>18</v>
      </c>
      <c r="BN47" s="91" t="s">
        <v>144</v>
      </c>
      <c r="BO47" s="92">
        <f t="shared" si="82"/>
        <v>0</v>
      </c>
      <c r="BP47" s="91" t="s">
        <v>144</v>
      </c>
      <c r="BQ47" s="92">
        <f t="shared" si="83"/>
        <v>0</v>
      </c>
      <c r="BR47" s="91" t="s">
        <v>145</v>
      </c>
      <c r="BS47" s="92">
        <f t="shared" si="84"/>
        <v>22</v>
      </c>
      <c r="BT47" s="91" t="s">
        <v>145</v>
      </c>
      <c r="BU47" s="92">
        <f t="shared" si="85"/>
        <v>16</v>
      </c>
      <c r="BV47" s="91" t="s">
        <v>145</v>
      </c>
      <c r="BW47" s="92">
        <f t="shared" si="86"/>
        <v>18</v>
      </c>
      <c r="BX47" s="91" t="s">
        <v>144</v>
      </c>
      <c r="BY47" s="92">
        <f t="shared" si="87"/>
        <v>20</v>
      </c>
      <c r="BZ47" s="91" t="s">
        <v>144</v>
      </c>
      <c r="CA47" s="92">
        <f t="shared" si="88"/>
        <v>20</v>
      </c>
      <c r="CB47" s="91" t="s">
        <v>144</v>
      </c>
      <c r="CC47" s="92">
        <f t="shared" si="89"/>
        <v>0</v>
      </c>
      <c r="CD47" s="91" t="s">
        <v>144</v>
      </c>
      <c r="CE47" s="92">
        <f t="shared" si="90"/>
        <v>15</v>
      </c>
      <c r="CF47" s="91" t="s">
        <v>146</v>
      </c>
      <c r="CG47" s="92">
        <f t="shared" si="91"/>
        <v>0</v>
      </c>
      <c r="CH47" s="91" t="s">
        <v>145</v>
      </c>
      <c r="CI47" s="92">
        <f t="shared" si="92"/>
        <v>0</v>
      </c>
      <c r="CJ47" s="91" t="s">
        <v>145</v>
      </c>
      <c r="CK47" s="92">
        <f t="shared" si="93"/>
        <v>11</v>
      </c>
      <c r="CL47" s="91" t="s">
        <v>145</v>
      </c>
      <c r="CM47" s="92">
        <f t="shared" si="94"/>
        <v>15</v>
      </c>
      <c r="CN47" s="91" t="s">
        <v>144</v>
      </c>
      <c r="CO47" s="92">
        <f t="shared" si="95"/>
        <v>0</v>
      </c>
      <c r="CP47" s="91" t="s">
        <v>157</v>
      </c>
      <c r="CQ47" s="92">
        <f t="shared" si="96"/>
        <v>10</v>
      </c>
      <c r="CR47" s="91" t="s">
        <v>144</v>
      </c>
      <c r="CS47" s="92">
        <f t="shared" si="97"/>
        <v>0</v>
      </c>
      <c r="CT47" s="91" t="s">
        <v>144</v>
      </c>
      <c r="CU47" s="92">
        <f t="shared" si="98"/>
        <v>0</v>
      </c>
      <c r="CV47" s="91" t="s">
        <v>144</v>
      </c>
      <c r="CW47" s="92">
        <f t="shared" si="99"/>
        <v>0</v>
      </c>
      <c r="CX47" s="91" t="s">
        <v>145</v>
      </c>
      <c r="CY47" s="92">
        <f t="shared" si="100"/>
        <v>8</v>
      </c>
      <c r="CZ47" s="91" t="s">
        <v>145</v>
      </c>
      <c r="DA47" s="92">
        <f t="shared" si="101"/>
        <v>19</v>
      </c>
    </row>
    <row r="48" spans="1:105" s="26" customFormat="1" x14ac:dyDescent="0.2">
      <c r="A48" s="27" t="s">
        <v>23</v>
      </c>
      <c r="B48" s="15" t="s">
        <v>226</v>
      </c>
      <c r="C48" s="15" t="s">
        <v>17</v>
      </c>
      <c r="D48" s="19" t="s">
        <v>18</v>
      </c>
      <c r="E48" s="25">
        <f t="shared" si="51"/>
        <v>350</v>
      </c>
      <c r="F48" s="91" t="s">
        <v>145</v>
      </c>
      <c r="G48" s="92">
        <f t="shared" si="52"/>
        <v>40</v>
      </c>
      <c r="H48" s="91" t="s">
        <v>144</v>
      </c>
      <c r="I48" s="92">
        <f t="shared" si="53"/>
        <v>0</v>
      </c>
      <c r="J48" s="91" t="s">
        <v>145</v>
      </c>
      <c r="K48" s="92">
        <f t="shared" si="54"/>
        <v>0</v>
      </c>
      <c r="L48" s="91" t="s">
        <v>145</v>
      </c>
      <c r="M48" s="92">
        <f t="shared" si="55"/>
        <v>10</v>
      </c>
      <c r="N48" s="91" t="s">
        <v>145</v>
      </c>
      <c r="O48" s="92">
        <f t="shared" si="56"/>
        <v>7</v>
      </c>
      <c r="P48" s="91" t="s">
        <v>144</v>
      </c>
      <c r="Q48" s="92">
        <f t="shared" si="57"/>
        <v>0</v>
      </c>
      <c r="R48" s="91" t="s">
        <v>145</v>
      </c>
      <c r="S48" s="92">
        <f t="shared" si="58"/>
        <v>0</v>
      </c>
      <c r="T48" s="91" t="s">
        <v>145</v>
      </c>
      <c r="U48" s="92">
        <f t="shared" si="59"/>
        <v>15</v>
      </c>
      <c r="V48" s="91" t="s">
        <v>145</v>
      </c>
      <c r="W48" s="92">
        <f t="shared" si="60"/>
        <v>7</v>
      </c>
      <c r="X48" s="91" t="s">
        <v>144</v>
      </c>
      <c r="Y48" s="92">
        <f t="shared" si="61"/>
        <v>0</v>
      </c>
      <c r="Z48" s="91" t="s">
        <v>155</v>
      </c>
      <c r="AA48" s="92">
        <f t="shared" si="62"/>
        <v>0</v>
      </c>
      <c r="AB48" s="91" t="s">
        <v>147</v>
      </c>
      <c r="AC48" s="92">
        <f t="shared" si="63"/>
        <v>0</v>
      </c>
      <c r="AD48" s="91" t="s">
        <v>157</v>
      </c>
      <c r="AE48" s="92">
        <f t="shared" si="64"/>
        <v>0</v>
      </c>
      <c r="AF48" s="91" t="s">
        <v>144</v>
      </c>
      <c r="AG48" s="92">
        <f t="shared" si="65"/>
        <v>15</v>
      </c>
      <c r="AH48" s="91" t="s">
        <v>146</v>
      </c>
      <c r="AI48" s="92">
        <f t="shared" si="66"/>
        <v>0</v>
      </c>
      <c r="AJ48" s="91" t="s">
        <v>146</v>
      </c>
      <c r="AK48" s="92">
        <f t="shared" si="67"/>
        <v>0</v>
      </c>
      <c r="AL48" s="91" t="s">
        <v>145</v>
      </c>
      <c r="AM48" s="92">
        <f t="shared" si="68"/>
        <v>0</v>
      </c>
      <c r="AN48" s="91" t="s">
        <v>145</v>
      </c>
      <c r="AO48" s="92">
        <f t="shared" si="69"/>
        <v>12</v>
      </c>
      <c r="AP48" s="91" t="s">
        <v>144</v>
      </c>
      <c r="AQ48" s="92">
        <f t="shared" si="70"/>
        <v>0</v>
      </c>
      <c r="AR48" s="91" t="s">
        <v>144</v>
      </c>
      <c r="AS48" s="92">
        <f t="shared" si="71"/>
        <v>0</v>
      </c>
      <c r="AT48" s="91" t="s">
        <v>145</v>
      </c>
      <c r="AU48" s="92">
        <f t="shared" si="72"/>
        <v>16</v>
      </c>
      <c r="AV48" s="91" t="s">
        <v>144</v>
      </c>
      <c r="AW48" s="92">
        <f t="shared" si="73"/>
        <v>0</v>
      </c>
      <c r="AX48" s="91" t="s">
        <v>144</v>
      </c>
      <c r="AY48" s="92">
        <f t="shared" si="74"/>
        <v>14</v>
      </c>
      <c r="AZ48" s="91" t="s">
        <v>145</v>
      </c>
      <c r="BA48" s="92">
        <f t="shared" si="75"/>
        <v>0</v>
      </c>
      <c r="BB48" s="91" t="s">
        <v>144</v>
      </c>
      <c r="BC48" s="92">
        <f t="shared" si="76"/>
        <v>0</v>
      </c>
      <c r="BD48" s="91" t="s">
        <v>145</v>
      </c>
      <c r="BE48" s="92">
        <f t="shared" si="77"/>
        <v>0</v>
      </c>
      <c r="BF48" s="91" t="s">
        <v>145</v>
      </c>
      <c r="BG48" s="92">
        <f t="shared" si="78"/>
        <v>14</v>
      </c>
      <c r="BH48" s="91" t="s">
        <v>145</v>
      </c>
      <c r="BI48" s="92">
        <f t="shared" si="79"/>
        <v>0</v>
      </c>
      <c r="BJ48" s="91" t="s">
        <v>145</v>
      </c>
      <c r="BK48" s="92">
        <f t="shared" si="80"/>
        <v>15</v>
      </c>
      <c r="BL48" s="91" t="s">
        <v>144</v>
      </c>
      <c r="BM48" s="92">
        <f t="shared" si="81"/>
        <v>18</v>
      </c>
      <c r="BN48" s="91" t="s">
        <v>144</v>
      </c>
      <c r="BO48" s="92">
        <f t="shared" si="82"/>
        <v>0</v>
      </c>
      <c r="BP48" s="91" t="s">
        <v>144</v>
      </c>
      <c r="BQ48" s="92">
        <f t="shared" si="83"/>
        <v>0</v>
      </c>
      <c r="BR48" s="91" t="s">
        <v>144</v>
      </c>
      <c r="BS48" s="92">
        <f t="shared" si="84"/>
        <v>0</v>
      </c>
      <c r="BT48" s="91" t="s">
        <v>144</v>
      </c>
      <c r="BU48" s="92">
        <f t="shared" si="85"/>
        <v>0</v>
      </c>
      <c r="BV48" s="91" t="s">
        <v>144</v>
      </c>
      <c r="BW48" s="92">
        <f t="shared" si="86"/>
        <v>0</v>
      </c>
      <c r="BX48" s="91" t="s">
        <v>144</v>
      </c>
      <c r="BY48" s="92">
        <f t="shared" si="87"/>
        <v>20</v>
      </c>
      <c r="BZ48" s="91" t="s">
        <v>144</v>
      </c>
      <c r="CA48" s="92">
        <f t="shared" si="88"/>
        <v>20</v>
      </c>
      <c r="CB48" s="91" t="s">
        <v>145</v>
      </c>
      <c r="CC48" s="92">
        <f t="shared" si="89"/>
        <v>13</v>
      </c>
      <c r="CD48" s="91" t="s">
        <v>144</v>
      </c>
      <c r="CE48" s="92">
        <f t="shared" si="90"/>
        <v>15</v>
      </c>
      <c r="CF48" s="91" t="s">
        <v>144</v>
      </c>
      <c r="CG48" s="92">
        <f t="shared" si="91"/>
        <v>20</v>
      </c>
      <c r="CH48" s="91" t="s">
        <v>144</v>
      </c>
      <c r="CI48" s="92">
        <f t="shared" si="92"/>
        <v>15</v>
      </c>
      <c r="CJ48" s="91" t="s">
        <v>145</v>
      </c>
      <c r="CK48" s="92">
        <f t="shared" si="93"/>
        <v>11</v>
      </c>
      <c r="CL48" s="91" t="s">
        <v>145</v>
      </c>
      <c r="CM48" s="92">
        <f t="shared" si="94"/>
        <v>15</v>
      </c>
      <c r="CN48" s="91" t="s">
        <v>145</v>
      </c>
      <c r="CO48" s="92">
        <f t="shared" si="95"/>
        <v>5</v>
      </c>
      <c r="CP48" s="91" t="s">
        <v>157</v>
      </c>
      <c r="CQ48" s="92">
        <f t="shared" si="96"/>
        <v>10</v>
      </c>
      <c r="CR48" s="91" t="s">
        <v>144</v>
      </c>
      <c r="CS48" s="92">
        <f t="shared" si="97"/>
        <v>0</v>
      </c>
      <c r="CT48" s="91" t="s">
        <v>144</v>
      </c>
      <c r="CU48" s="92">
        <f t="shared" si="98"/>
        <v>0</v>
      </c>
      <c r="CV48" s="91" t="s">
        <v>145</v>
      </c>
      <c r="CW48" s="92">
        <f t="shared" si="99"/>
        <v>15</v>
      </c>
      <c r="CX48" s="91" t="s">
        <v>145</v>
      </c>
      <c r="CY48" s="92">
        <f t="shared" si="100"/>
        <v>8</v>
      </c>
      <c r="CZ48" s="91" t="s">
        <v>144</v>
      </c>
      <c r="DA48" s="92">
        <f t="shared" si="101"/>
        <v>0</v>
      </c>
    </row>
    <row r="49" spans="1:105" s="26" customFormat="1" x14ac:dyDescent="0.2">
      <c r="A49" s="27" t="s">
        <v>275</v>
      </c>
      <c r="B49" s="15" t="s">
        <v>274</v>
      </c>
      <c r="C49" s="15" t="s">
        <v>17</v>
      </c>
      <c r="D49" s="19" t="s">
        <v>18</v>
      </c>
      <c r="E49" s="25">
        <f t="shared" si="51"/>
        <v>347</v>
      </c>
      <c r="F49" s="91" t="s">
        <v>145</v>
      </c>
      <c r="G49" s="92">
        <f t="shared" si="52"/>
        <v>40</v>
      </c>
      <c r="H49" s="91" t="s">
        <v>145</v>
      </c>
      <c r="I49" s="92">
        <f t="shared" si="53"/>
        <v>30</v>
      </c>
      <c r="J49" s="91" t="s">
        <v>145</v>
      </c>
      <c r="K49" s="92">
        <f t="shared" si="54"/>
        <v>0</v>
      </c>
      <c r="L49" s="91" t="s">
        <v>144</v>
      </c>
      <c r="M49" s="92">
        <f t="shared" si="55"/>
        <v>0</v>
      </c>
      <c r="N49" s="91" t="s">
        <v>144</v>
      </c>
      <c r="O49" s="92">
        <f t="shared" si="56"/>
        <v>0</v>
      </c>
      <c r="P49" s="91" t="s">
        <v>145</v>
      </c>
      <c r="Q49" s="92">
        <f t="shared" si="57"/>
        <v>10</v>
      </c>
      <c r="R49" s="91" t="s">
        <v>145</v>
      </c>
      <c r="S49" s="92">
        <f t="shared" si="58"/>
        <v>0</v>
      </c>
      <c r="T49" s="91" t="s">
        <v>145</v>
      </c>
      <c r="U49" s="92">
        <f t="shared" si="59"/>
        <v>15</v>
      </c>
      <c r="V49" s="91" t="s">
        <v>145</v>
      </c>
      <c r="W49" s="92">
        <f t="shared" si="60"/>
        <v>7</v>
      </c>
      <c r="X49" s="91" t="s">
        <v>147</v>
      </c>
      <c r="Y49" s="92">
        <f t="shared" si="61"/>
        <v>5</v>
      </c>
      <c r="Z49" s="91" t="s">
        <v>155</v>
      </c>
      <c r="AA49" s="92">
        <f t="shared" si="62"/>
        <v>0</v>
      </c>
      <c r="AB49" s="91" t="s">
        <v>146</v>
      </c>
      <c r="AC49" s="92">
        <f t="shared" si="63"/>
        <v>0</v>
      </c>
      <c r="AD49" s="91" t="s">
        <v>153</v>
      </c>
      <c r="AE49" s="92">
        <f t="shared" si="64"/>
        <v>0</v>
      </c>
      <c r="AF49" s="91" t="s">
        <v>144</v>
      </c>
      <c r="AG49" s="92">
        <f t="shared" si="65"/>
        <v>15</v>
      </c>
      <c r="AH49" s="91" t="s">
        <v>146</v>
      </c>
      <c r="AI49" s="92">
        <f t="shared" si="66"/>
        <v>0</v>
      </c>
      <c r="AJ49" s="91" t="s">
        <v>144</v>
      </c>
      <c r="AK49" s="92">
        <f t="shared" si="67"/>
        <v>15</v>
      </c>
      <c r="AL49" s="91" t="s">
        <v>145</v>
      </c>
      <c r="AM49" s="92">
        <f t="shared" si="68"/>
        <v>0</v>
      </c>
      <c r="AN49" s="91" t="s">
        <v>144</v>
      </c>
      <c r="AO49" s="92">
        <f t="shared" si="69"/>
        <v>0</v>
      </c>
      <c r="AP49" s="91" t="s">
        <v>144</v>
      </c>
      <c r="AQ49" s="92">
        <f t="shared" si="70"/>
        <v>0</v>
      </c>
      <c r="AR49" s="91" t="s">
        <v>144</v>
      </c>
      <c r="AS49" s="92">
        <f t="shared" si="71"/>
        <v>0</v>
      </c>
      <c r="AT49" s="91" t="s">
        <v>144</v>
      </c>
      <c r="AU49" s="92">
        <f t="shared" si="72"/>
        <v>0</v>
      </c>
      <c r="AV49" s="91" t="s">
        <v>145</v>
      </c>
      <c r="AW49" s="92">
        <f t="shared" si="73"/>
        <v>15</v>
      </c>
      <c r="AX49" s="91" t="s">
        <v>144</v>
      </c>
      <c r="AY49" s="92">
        <f t="shared" si="74"/>
        <v>14</v>
      </c>
      <c r="AZ49" s="91" t="s">
        <v>145</v>
      </c>
      <c r="BA49" s="92">
        <f t="shared" si="75"/>
        <v>0</v>
      </c>
      <c r="BB49" s="91" t="s">
        <v>145</v>
      </c>
      <c r="BC49" s="92">
        <f t="shared" si="76"/>
        <v>14</v>
      </c>
      <c r="BD49" s="91" t="s">
        <v>145</v>
      </c>
      <c r="BE49" s="92">
        <f t="shared" si="77"/>
        <v>0</v>
      </c>
      <c r="BF49" s="91" t="s">
        <v>144</v>
      </c>
      <c r="BG49" s="92">
        <f t="shared" si="78"/>
        <v>0</v>
      </c>
      <c r="BH49" s="91" t="s">
        <v>144</v>
      </c>
      <c r="BI49" s="92">
        <f t="shared" si="79"/>
        <v>18</v>
      </c>
      <c r="BJ49" s="91" t="s">
        <v>145</v>
      </c>
      <c r="BK49" s="92">
        <f t="shared" si="80"/>
        <v>15</v>
      </c>
      <c r="BL49" s="91" t="s">
        <v>145</v>
      </c>
      <c r="BM49" s="92">
        <f t="shared" si="81"/>
        <v>0</v>
      </c>
      <c r="BN49" s="91" t="s">
        <v>144</v>
      </c>
      <c r="BO49" s="92">
        <f t="shared" si="82"/>
        <v>0</v>
      </c>
      <c r="BP49" s="91" t="s">
        <v>145</v>
      </c>
      <c r="BQ49" s="92">
        <f t="shared" si="83"/>
        <v>16</v>
      </c>
      <c r="BR49" s="91" t="s">
        <v>144</v>
      </c>
      <c r="BS49" s="92">
        <f t="shared" si="84"/>
        <v>0</v>
      </c>
      <c r="BT49" s="91" t="s">
        <v>145</v>
      </c>
      <c r="BU49" s="92">
        <f t="shared" si="85"/>
        <v>16</v>
      </c>
      <c r="BV49" s="91" t="s">
        <v>144</v>
      </c>
      <c r="BW49" s="92">
        <f t="shared" si="86"/>
        <v>0</v>
      </c>
      <c r="BX49" s="91" t="s">
        <v>145</v>
      </c>
      <c r="BY49" s="92">
        <f t="shared" si="87"/>
        <v>0</v>
      </c>
      <c r="BZ49" s="91" t="s">
        <v>144</v>
      </c>
      <c r="CA49" s="92">
        <f t="shared" si="88"/>
        <v>20</v>
      </c>
      <c r="CB49" s="91" t="s">
        <v>144</v>
      </c>
      <c r="CC49" s="92">
        <f t="shared" si="89"/>
        <v>0</v>
      </c>
      <c r="CD49" s="91" t="s">
        <v>145</v>
      </c>
      <c r="CE49" s="92">
        <f t="shared" si="90"/>
        <v>0</v>
      </c>
      <c r="CF49" s="91" t="s">
        <v>144</v>
      </c>
      <c r="CG49" s="92">
        <f t="shared" si="91"/>
        <v>20</v>
      </c>
      <c r="CH49" s="91" t="s">
        <v>145</v>
      </c>
      <c r="CI49" s="92">
        <f t="shared" si="92"/>
        <v>0</v>
      </c>
      <c r="CJ49" s="91" t="s">
        <v>145</v>
      </c>
      <c r="CK49" s="92">
        <f t="shared" si="93"/>
        <v>11</v>
      </c>
      <c r="CL49" s="91" t="s">
        <v>144</v>
      </c>
      <c r="CM49" s="92">
        <f t="shared" si="94"/>
        <v>0</v>
      </c>
      <c r="CN49" s="91" t="s">
        <v>145</v>
      </c>
      <c r="CO49" s="92">
        <f t="shared" si="95"/>
        <v>5</v>
      </c>
      <c r="CP49" s="91" t="s">
        <v>157</v>
      </c>
      <c r="CQ49" s="92">
        <f t="shared" si="96"/>
        <v>10</v>
      </c>
      <c r="CR49" s="91" t="s">
        <v>145</v>
      </c>
      <c r="CS49" s="92">
        <f t="shared" si="97"/>
        <v>13</v>
      </c>
      <c r="CT49" s="91" t="s">
        <v>144</v>
      </c>
      <c r="CU49" s="92">
        <f t="shared" si="98"/>
        <v>0</v>
      </c>
      <c r="CV49" s="91" t="s">
        <v>145</v>
      </c>
      <c r="CW49" s="92">
        <f t="shared" si="99"/>
        <v>15</v>
      </c>
      <c r="CX49" s="91" t="s">
        <v>145</v>
      </c>
      <c r="CY49" s="92">
        <f t="shared" si="100"/>
        <v>8</v>
      </c>
      <c r="CZ49" s="91" t="s">
        <v>144</v>
      </c>
      <c r="DA49" s="92">
        <f t="shared" si="101"/>
        <v>0</v>
      </c>
    </row>
    <row r="50" spans="1:105" s="26" customFormat="1" x14ac:dyDescent="0.2">
      <c r="A50" s="27" t="s">
        <v>183</v>
      </c>
      <c r="B50" s="15" t="s">
        <v>168</v>
      </c>
      <c r="C50" s="15" t="s">
        <v>17</v>
      </c>
      <c r="D50" s="19" t="s">
        <v>18</v>
      </c>
      <c r="E50" s="25">
        <f t="shared" si="51"/>
        <v>346</v>
      </c>
      <c r="F50" s="91" t="s">
        <v>144</v>
      </c>
      <c r="G50" s="92">
        <f t="shared" si="52"/>
        <v>0</v>
      </c>
      <c r="H50" s="91" t="s">
        <v>145</v>
      </c>
      <c r="I50" s="92">
        <f t="shared" si="53"/>
        <v>30</v>
      </c>
      <c r="J50" s="91" t="s">
        <v>146</v>
      </c>
      <c r="K50" s="92">
        <f t="shared" si="54"/>
        <v>40</v>
      </c>
      <c r="L50" s="91" t="s">
        <v>144</v>
      </c>
      <c r="M50" s="92">
        <f t="shared" si="55"/>
        <v>0</v>
      </c>
      <c r="N50" s="91" t="s">
        <v>144</v>
      </c>
      <c r="O50" s="92">
        <f t="shared" si="56"/>
        <v>0</v>
      </c>
      <c r="P50" s="91" t="s">
        <v>144</v>
      </c>
      <c r="Q50" s="92">
        <f t="shared" si="57"/>
        <v>0</v>
      </c>
      <c r="R50" s="91" t="s">
        <v>144</v>
      </c>
      <c r="S50" s="92">
        <f t="shared" si="58"/>
        <v>15</v>
      </c>
      <c r="T50" s="91" t="s">
        <v>145</v>
      </c>
      <c r="U50" s="92">
        <f t="shared" si="59"/>
        <v>15</v>
      </c>
      <c r="V50" s="91" t="s">
        <v>145</v>
      </c>
      <c r="W50" s="92">
        <f t="shared" si="60"/>
        <v>7</v>
      </c>
      <c r="X50" s="91" t="s">
        <v>147</v>
      </c>
      <c r="Y50" s="92">
        <f t="shared" si="61"/>
        <v>5</v>
      </c>
      <c r="Z50" s="91" t="s">
        <v>146</v>
      </c>
      <c r="AA50" s="92">
        <f t="shared" si="62"/>
        <v>0</v>
      </c>
      <c r="AB50" s="91" t="s">
        <v>43</v>
      </c>
      <c r="AC50" s="92">
        <f t="shared" si="63"/>
        <v>0</v>
      </c>
      <c r="AD50" s="91" t="s">
        <v>155</v>
      </c>
      <c r="AE50" s="92">
        <f t="shared" si="64"/>
        <v>0</v>
      </c>
      <c r="AF50" s="91" t="s">
        <v>144</v>
      </c>
      <c r="AG50" s="92">
        <f t="shared" si="65"/>
        <v>15</v>
      </c>
      <c r="AH50" s="91" t="s">
        <v>145</v>
      </c>
      <c r="AI50" s="92">
        <f t="shared" si="66"/>
        <v>15</v>
      </c>
      <c r="AJ50" s="91" t="s">
        <v>146</v>
      </c>
      <c r="AK50" s="92">
        <f t="shared" si="67"/>
        <v>0</v>
      </c>
      <c r="AL50" s="91" t="s">
        <v>148</v>
      </c>
      <c r="AM50" s="92">
        <f t="shared" si="68"/>
        <v>0</v>
      </c>
      <c r="AN50" s="91" t="s">
        <v>144</v>
      </c>
      <c r="AO50" s="92">
        <f t="shared" si="69"/>
        <v>0</v>
      </c>
      <c r="AP50" s="91" t="s">
        <v>144</v>
      </c>
      <c r="AQ50" s="92">
        <f t="shared" si="70"/>
        <v>0</v>
      </c>
      <c r="AR50" s="91" t="s">
        <v>144</v>
      </c>
      <c r="AS50" s="92">
        <f t="shared" si="71"/>
        <v>0</v>
      </c>
      <c r="AT50" s="91" t="s">
        <v>144</v>
      </c>
      <c r="AU50" s="92">
        <f t="shared" si="72"/>
        <v>0</v>
      </c>
      <c r="AV50" s="91" t="s">
        <v>144</v>
      </c>
      <c r="AW50" s="92">
        <f t="shared" si="73"/>
        <v>0</v>
      </c>
      <c r="AX50" s="91" t="s">
        <v>145</v>
      </c>
      <c r="AY50" s="92">
        <f t="shared" si="74"/>
        <v>0</v>
      </c>
      <c r="AZ50" s="91" t="s">
        <v>145</v>
      </c>
      <c r="BA50" s="92">
        <f t="shared" si="75"/>
        <v>0</v>
      </c>
      <c r="BB50" s="91" t="s">
        <v>144</v>
      </c>
      <c r="BC50" s="92">
        <f t="shared" si="76"/>
        <v>0</v>
      </c>
      <c r="BD50" s="91" t="s">
        <v>145</v>
      </c>
      <c r="BE50" s="92">
        <f t="shared" si="77"/>
        <v>0</v>
      </c>
      <c r="BF50" s="91" t="s">
        <v>144</v>
      </c>
      <c r="BG50" s="92">
        <f t="shared" si="78"/>
        <v>0</v>
      </c>
      <c r="BH50" s="91" t="s">
        <v>145</v>
      </c>
      <c r="BI50" s="92">
        <f t="shared" si="79"/>
        <v>0</v>
      </c>
      <c r="BJ50" s="91" t="s">
        <v>145</v>
      </c>
      <c r="BK50" s="92">
        <f t="shared" si="80"/>
        <v>15</v>
      </c>
      <c r="BL50" s="91" t="s">
        <v>145</v>
      </c>
      <c r="BM50" s="92">
        <f t="shared" si="81"/>
        <v>0</v>
      </c>
      <c r="BN50" s="91" t="s">
        <v>145</v>
      </c>
      <c r="BO50" s="92">
        <f t="shared" si="82"/>
        <v>22</v>
      </c>
      <c r="BP50" s="91" t="s">
        <v>145</v>
      </c>
      <c r="BQ50" s="92">
        <f t="shared" si="83"/>
        <v>16</v>
      </c>
      <c r="BR50" s="91" t="s">
        <v>145</v>
      </c>
      <c r="BS50" s="92">
        <f t="shared" si="84"/>
        <v>22</v>
      </c>
      <c r="BT50" s="91" t="s">
        <v>145</v>
      </c>
      <c r="BU50" s="92">
        <f t="shared" si="85"/>
        <v>16</v>
      </c>
      <c r="BV50" s="91" t="s">
        <v>144</v>
      </c>
      <c r="BW50" s="92">
        <f t="shared" si="86"/>
        <v>0</v>
      </c>
      <c r="BX50" s="91" t="s">
        <v>145</v>
      </c>
      <c r="BY50" s="92">
        <f t="shared" si="87"/>
        <v>0</v>
      </c>
      <c r="BZ50" s="91" t="s">
        <v>144</v>
      </c>
      <c r="CA50" s="92">
        <f t="shared" si="88"/>
        <v>20</v>
      </c>
      <c r="CB50" s="91" t="s">
        <v>144</v>
      </c>
      <c r="CC50" s="92">
        <f t="shared" si="89"/>
        <v>0</v>
      </c>
      <c r="CD50" s="91" t="s">
        <v>145</v>
      </c>
      <c r="CE50" s="92">
        <f t="shared" si="90"/>
        <v>0</v>
      </c>
      <c r="CF50" s="91" t="s">
        <v>144</v>
      </c>
      <c r="CG50" s="92">
        <f t="shared" si="91"/>
        <v>20</v>
      </c>
      <c r="CH50" s="91" t="s">
        <v>145</v>
      </c>
      <c r="CI50" s="92">
        <f t="shared" si="92"/>
        <v>0</v>
      </c>
      <c r="CJ50" s="91" t="s">
        <v>145</v>
      </c>
      <c r="CK50" s="92">
        <f t="shared" si="93"/>
        <v>11</v>
      </c>
      <c r="CL50" s="91" t="s">
        <v>145</v>
      </c>
      <c r="CM50" s="92">
        <f t="shared" si="94"/>
        <v>15</v>
      </c>
      <c r="CN50" s="91" t="s">
        <v>145</v>
      </c>
      <c r="CO50" s="92">
        <f t="shared" si="95"/>
        <v>5</v>
      </c>
      <c r="CP50" s="91" t="s">
        <v>157</v>
      </c>
      <c r="CQ50" s="92">
        <f t="shared" si="96"/>
        <v>10</v>
      </c>
      <c r="CR50" s="91" t="s">
        <v>145</v>
      </c>
      <c r="CS50" s="92">
        <f t="shared" si="97"/>
        <v>13</v>
      </c>
      <c r="CT50" s="91" t="s">
        <v>144</v>
      </c>
      <c r="CU50" s="92">
        <f t="shared" si="98"/>
        <v>0</v>
      </c>
      <c r="CV50" s="91" t="s">
        <v>144</v>
      </c>
      <c r="CW50" s="92">
        <f t="shared" si="99"/>
        <v>0</v>
      </c>
      <c r="CX50" s="91" t="s">
        <v>144</v>
      </c>
      <c r="CY50" s="92">
        <f t="shared" si="100"/>
        <v>0</v>
      </c>
      <c r="CZ50" s="91" t="s">
        <v>145</v>
      </c>
      <c r="DA50" s="92">
        <f t="shared" si="101"/>
        <v>19</v>
      </c>
    </row>
    <row r="51" spans="1:105" s="26" customFormat="1" x14ac:dyDescent="0.2">
      <c r="A51" s="27" t="s">
        <v>189</v>
      </c>
      <c r="B51" s="15" t="s">
        <v>190</v>
      </c>
      <c r="C51" s="15" t="s">
        <v>17</v>
      </c>
      <c r="D51" s="19" t="s">
        <v>18</v>
      </c>
      <c r="E51" s="25">
        <f t="shared" si="51"/>
        <v>345</v>
      </c>
      <c r="F51" s="91" t="s">
        <v>144</v>
      </c>
      <c r="G51" s="92">
        <f t="shared" si="52"/>
        <v>0</v>
      </c>
      <c r="H51" s="91" t="s">
        <v>145</v>
      </c>
      <c r="I51" s="92">
        <f t="shared" si="53"/>
        <v>30</v>
      </c>
      <c r="J51" s="91" t="s">
        <v>144</v>
      </c>
      <c r="K51" s="92">
        <f t="shared" si="54"/>
        <v>0</v>
      </c>
      <c r="L51" s="91" t="s">
        <v>145</v>
      </c>
      <c r="M51" s="92">
        <f t="shared" si="55"/>
        <v>10</v>
      </c>
      <c r="N51" s="91" t="s">
        <v>145</v>
      </c>
      <c r="O51" s="92">
        <f t="shared" si="56"/>
        <v>7</v>
      </c>
      <c r="P51" s="91" t="s">
        <v>144</v>
      </c>
      <c r="Q51" s="92">
        <f t="shared" si="57"/>
        <v>0</v>
      </c>
      <c r="R51" s="91" t="s">
        <v>144</v>
      </c>
      <c r="S51" s="92">
        <f t="shared" si="58"/>
        <v>15</v>
      </c>
      <c r="T51" s="91" t="s">
        <v>144</v>
      </c>
      <c r="U51" s="92">
        <f t="shared" si="59"/>
        <v>0</v>
      </c>
      <c r="V51" s="91" t="s">
        <v>145</v>
      </c>
      <c r="W51" s="92">
        <f t="shared" si="60"/>
        <v>7</v>
      </c>
      <c r="X51" s="91" t="s">
        <v>144</v>
      </c>
      <c r="Y51" s="92">
        <f t="shared" si="61"/>
        <v>0</v>
      </c>
      <c r="Z51" s="91" t="s">
        <v>145</v>
      </c>
      <c r="AA51" s="92">
        <f t="shared" si="62"/>
        <v>0</v>
      </c>
      <c r="AB51" s="91" t="s">
        <v>154</v>
      </c>
      <c r="AC51" s="92">
        <f t="shared" si="63"/>
        <v>0</v>
      </c>
      <c r="AD51" s="91" t="s">
        <v>146</v>
      </c>
      <c r="AE51" s="92">
        <f t="shared" si="64"/>
        <v>0</v>
      </c>
      <c r="AF51" s="91" t="s">
        <v>145</v>
      </c>
      <c r="AG51" s="92">
        <f t="shared" si="65"/>
        <v>0</v>
      </c>
      <c r="AH51" s="91" t="s">
        <v>146</v>
      </c>
      <c r="AI51" s="92">
        <f t="shared" si="66"/>
        <v>0</v>
      </c>
      <c r="AJ51" s="91" t="s">
        <v>146</v>
      </c>
      <c r="AK51" s="92">
        <f t="shared" si="67"/>
        <v>0</v>
      </c>
      <c r="AL51" s="91" t="s">
        <v>146</v>
      </c>
      <c r="AM51" s="92">
        <f t="shared" si="68"/>
        <v>0</v>
      </c>
      <c r="AN51" s="91" t="s">
        <v>144</v>
      </c>
      <c r="AO51" s="92">
        <f t="shared" si="69"/>
        <v>0</v>
      </c>
      <c r="AP51" s="91" t="s">
        <v>144</v>
      </c>
      <c r="AQ51" s="92">
        <f t="shared" si="70"/>
        <v>0</v>
      </c>
      <c r="AR51" s="91" t="s">
        <v>145</v>
      </c>
      <c r="AS51" s="92">
        <f t="shared" si="71"/>
        <v>13</v>
      </c>
      <c r="AT51" s="91" t="s">
        <v>144</v>
      </c>
      <c r="AU51" s="92">
        <f t="shared" si="72"/>
        <v>0</v>
      </c>
      <c r="AV51" s="91" t="s">
        <v>145</v>
      </c>
      <c r="AW51" s="92">
        <f t="shared" si="73"/>
        <v>15</v>
      </c>
      <c r="AX51" s="91" t="s">
        <v>144</v>
      </c>
      <c r="AY51" s="92">
        <f t="shared" si="74"/>
        <v>14</v>
      </c>
      <c r="AZ51" s="91" t="s">
        <v>145</v>
      </c>
      <c r="BA51" s="92">
        <f t="shared" si="75"/>
        <v>0</v>
      </c>
      <c r="BB51" s="91" t="s">
        <v>145</v>
      </c>
      <c r="BC51" s="92">
        <f t="shared" si="76"/>
        <v>14</v>
      </c>
      <c r="BD51" s="91" t="s">
        <v>145</v>
      </c>
      <c r="BE51" s="92">
        <f t="shared" si="77"/>
        <v>0</v>
      </c>
      <c r="BF51" s="91" t="s">
        <v>144</v>
      </c>
      <c r="BG51" s="92">
        <f t="shared" si="78"/>
        <v>0</v>
      </c>
      <c r="BH51" s="91" t="s">
        <v>145</v>
      </c>
      <c r="BI51" s="92">
        <f t="shared" si="79"/>
        <v>0</v>
      </c>
      <c r="BJ51" s="91" t="s">
        <v>145</v>
      </c>
      <c r="BK51" s="92">
        <f t="shared" si="80"/>
        <v>15</v>
      </c>
      <c r="BL51" s="91" t="s">
        <v>144</v>
      </c>
      <c r="BM51" s="92">
        <f t="shared" si="81"/>
        <v>18</v>
      </c>
      <c r="BN51" s="91" t="s">
        <v>144</v>
      </c>
      <c r="BO51" s="92">
        <f t="shared" si="82"/>
        <v>0</v>
      </c>
      <c r="BP51" s="91" t="s">
        <v>145</v>
      </c>
      <c r="BQ51" s="92">
        <f t="shared" si="83"/>
        <v>16</v>
      </c>
      <c r="BR51" s="91" t="s">
        <v>145</v>
      </c>
      <c r="BS51" s="92">
        <f t="shared" si="84"/>
        <v>22</v>
      </c>
      <c r="BT51" s="91" t="s">
        <v>145</v>
      </c>
      <c r="BU51" s="92">
        <f t="shared" si="85"/>
        <v>16</v>
      </c>
      <c r="BV51" s="91" t="s">
        <v>144</v>
      </c>
      <c r="BW51" s="92">
        <f t="shared" si="86"/>
        <v>0</v>
      </c>
      <c r="BX51" s="91" t="s">
        <v>144</v>
      </c>
      <c r="BY51" s="92">
        <f t="shared" si="87"/>
        <v>20</v>
      </c>
      <c r="BZ51" s="91" t="s">
        <v>144</v>
      </c>
      <c r="CA51" s="92">
        <f t="shared" si="88"/>
        <v>20</v>
      </c>
      <c r="CB51" s="91" t="s">
        <v>145</v>
      </c>
      <c r="CC51" s="92">
        <f t="shared" si="89"/>
        <v>13</v>
      </c>
      <c r="CD51" s="91" t="s">
        <v>145</v>
      </c>
      <c r="CE51" s="92">
        <f t="shared" si="90"/>
        <v>0</v>
      </c>
      <c r="CF51" s="91" t="s">
        <v>144</v>
      </c>
      <c r="CG51" s="92">
        <f t="shared" si="91"/>
        <v>20</v>
      </c>
      <c r="CH51" s="91" t="s">
        <v>145</v>
      </c>
      <c r="CI51" s="92">
        <f t="shared" si="92"/>
        <v>0</v>
      </c>
      <c r="CJ51" s="91" t="s">
        <v>144</v>
      </c>
      <c r="CK51" s="92">
        <f t="shared" si="93"/>
        <v>0</v>
      </c>
      <c r="CL51" s="91" t="s">
        <v>145</v>
      </c>
      <c r="CM51" s="92">
        <f t="shared" si="94"/>
        <v>15</v>
      </c>
      <c r="CN51" s="91" t="s">
        <v>145</v>
      </c>
      <c r="CO51" s="92">
        <f t="shared" si="95"/>
        <v>5</v>
      </c>
      <c r="CP51" s="91" t="s">
        <v>146</v>
      </c>
      <c r="CQ51" s="92">
        <f t="shared" si="96"/>
        <v>0</v>
      </c>
      <c r="CR51" s="91" t="s">
        <v>145</v>
      </c>
      <c r="CS51" s="92">
        <f t="shared" si="97"/>
        <v>13</v>
      </c>
      <c r="CT51" s="91" t="s">
        <v>144</v>
      </c>
      <c r="CU51" s="92">
        <f t="shared" si="98"/>
        <v>0</v>
      </c>
      <c r="CV51" s="91" t="s">
        <v>144</v>
      </c>
      <c r="CW51" s="92">
        <f t="shared" si="99"/>
        <v>0</v>
      </c>
      <c r="CX51" s="91" t="s">
        <v>145</v>
      </c>
      <c r="CY51" s="92">
        <f t="shared" si="100"/>
        <v>8</v>
      </c>
      <c r="CZ51" s="91" t="s">
        <v>145</v>
      </c>
      <c r="DA51" s="92">
        <f t="shared" si="101"/>
        <v>19</v>
      </c>
    </row>
    <row r="52" spans="1:105" s="26" customFormat="1" x14ac:dyDescent="0.2">
      <c r="A52" s="27" t="s">
        <v>178</v>
      </c>
      <c r="B52" s="15" t="s">
        <v>179</v>
      </c>
      <c r="C52" s="15" t="s">
        <v>17</v>
      </c>
      <c r="D52" s="19" t="s">
        <v>18</v>
      </c>
      <c r="E52" s="25">
        <f t="shared" si="51"/>
        <v>342</v>
      </c>
      <c r="F52" s="91" t="s">
        <v>145</v>
      </c>
      <c r="G52" s="92">
        <f t="shared" si="52"/>
        <v>40</v>
      </c>
      <c r="H52" s="91" t="s">
        <v>144</v>
      </c>
      <c r="I52" s="92">
        <f t="shared" si="53"/>
        <v>0</v>
      </c>
      <c r="J52" s="91" t="s">
        <v>145</v>
      </c>
      <c r="K52" s="92">
        <f t="shared" si="54"/>
        <v>0</v>
      </c>
      <c r="L52" s="91" t="s">
        <v>145</v>
      </c>
      <c r="M52" s="92">
        <f t="shared" si="55"/>
        <v>10</v>
      </c>
      <c r="N52" s="91" t="s">
        <v>145</v>
      </c>
      <c r="O52" s="92">
        <f t="shared" si="56"/>
        <v>7</v>
      </c>
      <c r="P52" s="91" t="s">
        <v>145</v>
      </c>
      <c r="Q52" s="92">
        <f t="shared" si="57"/>
        <v>10</v>
      </c>
      <c r="R52" s="91" t="s">
        <v>145</v>
      </c>
      <c r="S52" s="92">
        <f t="shared" si="58"/>
        <v>0</v>
      </c>
      <c r="T52" s="91" t="s">
        <v>145</v>
      </c>
      <c r="U52" s="92">
        <f t="shared" si="59"/>
        <v>15</v>
      </c>
      <c r="V52" s="91" t="s">
        <v>145</v>
      </c>
      <c r="W52" s="92">
        <f t="shared" si="60"/>
        <v>7</v>
      </c>
      <c r="X52" s="91" t="s">
        <v>145</v>
      </c>
      <c r="Y52" s="92">
        <f t="shared" si="61"/>
        <v>0</v>
      </c>
      <c r="Z52" s="91" t="s">
        <v>153</v>
      </c>
      <c r="AA52" s="92">
        <f t="shared" si="62"/>
        <v>0</v>
      </c>
      <c r="AB52" s="91" t="s">
        <v>145</v>
      </c>
      <c r="AC52" s="92">
        <f t="shared" si="63"/>
        <v>0</v>
      </c>
      <c r="AD52" s="91" t="s">
        <v>155</v>
      </c>
      <c r="AE52" s="92">
        <f t="shared" si="64"/>
        <v>0</v>
      </c>
      <c r="AF52" s="91" t="s">
        <v>145</v>
      </c>
      <c r="AG52" s="92">
        <f t="shared" si="65"/>
        <v>0</v>
      </c>
      <c r="AH52" s="91" t="s">
        <v>144</v>
      </c>
      <c r="AI52" s="92">
        <f t="shared" si="66"/>
        <v>0</v>
      </c>
      <c r="AJ52" s="91" t="s">
        <v>146</v>
      </c>
      <c r="AK52" s="92">
        <f t="shared" si="67"/>
        <v>0</v>
      </c>
      <c r="AL52" s="91" t="s">
        <v>145</v>
      </c>
      <c r="AM52" s="92">
        <f t="shared" si="68"/>
        <v>0</v>
      </c>
      <c r="AN52" s="91" t="s">
        <v>144</v>
      </c>
      <c r="AO52" s="92">
        <f t="shared" si="69"/>
        <v>0</v>
      </c>
      <c r="AP52" s="91" t="s">
        <v>144</v>
      </c>
      <c r="AQ52" s="92">
        <f t="shared" si="70"/>
        <v>0</v>
      </c>
      <c r="AR52" s="91" t="s">
        <v>144</v>
      </c>
      <c r="AS52" s="92">
        <f t="shared" si="71"/>
        <v>0</v>
      </c>
      <c r="AT52" s="91" t="s">
        <v>144</v>
      </c>
      <c r="AU52" s="92">
        <f t="shared" si="72"/>
        <v>0</v>
      </c>
      <c r="AV52" s="91" t="s">
        <v>144</v>
      </c>
      <c r="AW52" s="92">
        <f t="shared" si="73"/>
        <v>0</v>
      </c>
      <c r="AX52" s="91" t="s">
        <v>144</v>
      </c>
      <c r="AY52" s="92">
        <f t="shared" si="74"/>
        <v>14</v>
      </c>
      <c r="AZ52" s="91" t="s">
        <v>144</v>
      </c>
      <c r="BA52" s="92">
        <f t="shared" si="75"/>
        <v>17</v>
      </c>
      <c r="BB52" s="91" t="s">
        <v>144</v>
      </c>
      <c r="BC52" s="92">
        <f t="shared" si="76"/>
        <v>0</v>
      </c>
      <c r="BD52" s="91" t="s">
        <v>145</v>
      </c>
      <c r="BE52" s="92">
        <f t="shared" si="77"/>
        <v>0</v>
      </c>
      <c r="BF52" s="91" t="s">
        <v>144</v>
      </c>
      <c r="BG52" s="92">
        <f t="shared" si="78"/>
        <v>0</v>
      </c>
      <c r="BH52" s="91" t="s">
        <v>144</v>
      </c>
      <c r="BI52" s="92">
        <f t="shared" si="79"/>
        <v>18</v>
      </c>
      <c r="BJ52" s="91" t="s">
        <v>145</v>
      </c>
      <c r="BK52" s="92">
        <f t="shared" si="80"/>
        <v>15</v>
      </c>
      <c r="BL52" s="91" t="s">
        <v>144</v>
      </c>
      <c r="BM52" s="92">
        <f t="shared" si="81"/>
        <v>18</v>
      </c>
      <c r="BN52" s="91" t="s">
        <v>144</v>
      </c>
      <c r="BO52" s="92">
        <f t="shared" si="82"/>
        <v>0</v>
      </c>
      <c r="BP52" s="91" t="s">
        <v>144</v>
      </c>
      <c r="BQ52" s="92">
        <f t="shared" si="83"/>
        <v>0</v>
      </c>
      <c r="BR52" s="91" t="s">
        <v>145</v>
      </c>
      <c r="BS52" s="92">
        <f t="shared" si="84"/>
        <v>22</v>
      </c>
      <c r="BT52" s="91" t="s">
        <v>144</v>
      </c>
      <c r="BU52" s="92">
        <f t="shared" si="85"/>
        <v>0</v>
      </c>
      <c r="BV52" s="91" t="s">
        <v>144</v>
      </c>
      <c r="BW52" s="92">
        <f t="shared" si="86"/>
        <v>0</v>
      </c>
      <c r="BX52" s="91" t="s">
        <v>144</v>
      </c>
      <c r="BY52" s="92">
        <f t="shared" si="87"/>
        <v>20</v>
      </c>
      <c r="BZ52" s="91" t="s">
        <v>144</v>
      </c>
      <c r="CA52" s="92">
        <f t="shared" si="88"/>
        <v>20</v>
      </c>
      <c r="CB52" s="91" t="s">
        <v>144</v>
      </c>
      <c r="CC52" s="92">
        <f t="shared" si="89"/>
        <v>0</v>
      </c>
      <c r="CD52" s="91" t="s">
        <v>144</v>
      </c>
      <c r="CE52" s="92">
        <f t="shared" si="90"/>
        <v>15</v>
      </c>
      <c r="CF52" s="91" t="s">
        <v>144</v>
      </c>
      <c r="CG52" s="92">
        <f t="shared" si="91"/>
        <v>20</v>
      </c>
      <c r="CH52" s="91" t="s">
        <v>145</v>
      </c>
      <c r="CI52" s="92">
        <f t="shared" si="92"/>
        <v>0</v>
      </c>
      <c r="CJ52" s="91" t="s">
        <v>145</v>
      </c>
      <c r="CK52" s="92">
        <f t="shared" si="93"/>
        <v>11</v>
      </c>
      <c r="CL52" s="91" t="s">
        <v>144</v>
      </c>
      <c r="CM52" s="92">
        <f t="shared" si="94"/>
        <v>0</v>
      </c>
      <c r="CN52" s="91" t="s">
        <v>145</v>
      </c>
      <c r="CO52" s="92">
        <f t="shared" si="95"/>
        <v>5</v>
      </c>
      <c r="CP52" s="91" t="s">
        <v>157</v>
      </c>
      <c r="CQ52" s="92">
        <f t="shared" si="96"/>
        <v>10</v>
      </c>
      <c r="CR52" s="91" t="s">
        <v>144</v>
      </c>
      <c r="CS52" s="92">
        <f t="shared" si="97"/>
        <v>0</v>
      </c>
      <c r="CT52" s="91" t="s">
        <v>145</v>
      </c>
      <c r="CU52" s="92">
        <f t="shared" si="98"/>
        <v>25</v>
      </c>
      <c r="CV52" s="91" t="s">
        <v>145</v>
      </c>
      <c r="CW52" s="92">
        <f t="shared" si="99"/>
        <v>15</v>
      </c>
      <c r="CX52" s="91" t="s">
        <v>145</v>
      </c>
      <c r="CY52" s="92">
        <f t="shared" si="100"/>
        <v>8</v>
      </c>
      <c r="CZ52" s="91" t="s">
        <v>144</v>
      </c>
      <c r="DA52" s="92">
        <f t="shared" si="101"/>
        <v>0</v>
      </c>
    </row>
    <row r="53" spans="1:105" s="26" customFormat="1" x14ac:dyDescent="0.2">
      <c r="A53" s="27" t="s">
        <v>33</v>
      </c>
      <c r="B53" s="15" t="s">
        <v>187</v>
      </c>
      <c r="C53" s="15" t="s">
        <v>17</v>
      </c>
      <c r="D53" s="19" t="s">
        <v>18</v>
      </c>
      <c r="E53" s="25">
        <f t="shared" si="51"/>
        <v>341</v>
      </c>
      <c r="F53" s="91" t="s">
        <v>145</v>
      </c>
      <c r="G53" s="92">
        <f t="shared" si="52"/>
        <v>40</v>
      </c>
      <c r="H53" s="91" t="s">
        <v>144</v>
      </c>
      <c r="I53" s="92">
        <f t="shared" si="53"/>
        <v>0</v>
      </c>
      <c r="J53" s="91" t="s">
        <v>145</v>
      </c>
      <c r="K53" s="92">
        <f t="shared" si="54"/>
        <v>0</v>
      </c>
      <c r="L53" s="91" t="s">
        <v>145</v>
      </c>
      <c r="M53" s="92">
        <f t="shared" si="55"/>
        <v>10</v>
      </c>
      <c r="N53" s="91" t="s">
        <v>145</v>
      </c>
      <c r="O53" s="92">
        <f t="shared" si="56"/>
        <v>7</v>
      </c>
      <c r="P53" s="91" t="s">
        <v>144</v>
      </c>
      <c r="Q53" s="92">
        <f t="shared" si="57"/>
        <v>0</v>
      </c>
      <c r="R53" s="91" t="s">
        <v>145</v>
      </c>
      <c r="S53" s="92">
        <f t="shared" si="58"/>
        <v>0</v>
      </c>
      <c r="T53" s="91" t="s">
        <v>145</v>
      </c>
      <c r="U53" s="92">
        <f t="shared" si="59"/>
        <v>15</v>
      </c>
      <c r="V53" s="91" t="s">
        <v>145</v>
      </c>
      <c r="W53" s="92">
        <f t="shared" si="60"/>
        <v>7</v>
      </c>
      <c r="X53" s="91" t="s">
        <v>145</v>
      </c>
      <c r="Y53" s="92">
        <f t="shared" si="61"/>
        <v>0</v>
      </c>
      <c r="Z53" s="91" t="s">
        <v>154</v>
      </c>
      <c r="AA53" s="92">
        <f t="shared" si="62"/>
        <v>0</v>
      </c>
      <c r="AB53" s="91" t="s">
        <v>155</v>
      </c>
      <c r="AC53" s="92">
        <f t="shared" si="63"/>
        <v>0</v>
      </c>
      <c r="AD53" s="91" t="s">
        <v>155</v>
      </c>
      <c r="AE53" s="92">
        <f t="shared" si="64"/>
        <v>0</v>
      </c>
      <c r="AF53" s="91" t="s">
        <v>146</v>
      </c>
      <c r="AG53" s="92">
        <f t="shared" si="65"/>
        <v>0</v>
      </c>
      <c r="AH53" s="91" t="s">
        <v>146</v>
      </c>
      <c r="AI53" s="92">
        <f t="shared" si="66"/>
        <v>0</v>
      </c>
      <c r="AJ53" s="91" t="s">
        <v>146</v>
      </c>
      <c r="AK53" s="92">
        <f t="shared" si="67"/>
        <v>0</v>
      </c>
      <c r="AL53" s="91" t="s">
        <v>145</v>
      </c>
      <c r="AM53" s="92">
        <f t="shared" si="68"/>
        <v>0</v>
      </c>
      <c r="AN53" s="91" t="s">
        <v>144</v>
      </c>
      <c r="AO53" s="92">
        <f t="shared" si="69"/>
        <v>0</v>
      </c>
      <c r="AP53" s="91" t="s">
        <v>144</v>
      </c>
      <c r="AQ53" s="92">
        <f t="shared" si="70"/>
        <v>0</v>
      </c>
      <c r="AR53" s="91" t="s">
        <v>144</v>
      </c>
      <c r="AS53" s="92">
        <f t="shared" si="71"/>
        <v>0</v>
      </c>
      <c r="AT53" s="91" t="s">
        <v>144</v>
      </c>
      <c r="AU53" s="92">
        <f t="shared" si="72"/>
        <v>0</v>
      </c>
      <c r="AV53" s="91" t="s">
        <v>144</v>
      </c>
      <c r="AW53" s="92">
        <f t="shared" si="73"/>
        <v>0</v>
      </c>
      <c r="AX53" s="91" t="s">
        <v>145</v>
      </c>
      <c r="AY53" s="92">
        <f t="shared" si="74"/>
        <v>0</v>
      </c>
      <c r="AZ53" s="91" t="s">
        <v>144</v>
      </c>
      <c r="BA53" s="92">
        <f t="shared" si="75"/>
        <v>17</v>
      </c>
      <c r="BB53" s="91" t="s">
        <v>145</v>
      </c>
      <c r="BC53" s="92">
        <f t="shared" si="76"/>
        <v>14</v>
      </c>
      <c r="BD53" s="91" t="s">
        <v>145</v>
      </c>
      <c r="BE53" s="92">
        <f t="shared" si="77"/>
        <v>0</v>
      </c>
      <c r="BF53" s="91" t="s">
        <v>144</v>
      </c>
      <c r="BG53" s="92">
        <f t="shared" si="78"/>
        <v>0</v>
      </c>
      <c r="BH53" s="91" t="s">
        <v>144</v>
      </c>
      <c r="BI53" s="92">
        <f t="shared" si="79"/>
        <v>18</v>
      </c>
      <c r="BJ53" s="91" t="s">
        <v>145</v>
      </c>
      <c r="BK53" s="92">
        <f t="shared" si="80"/>
        <v>15</v>
      </c>
      <c r="BL53" s="91" t="s">
        <v>144</v>
      </c>
      <c r="BM53" s="92">
        <f t="shared" si="81"/>
        <v>18</v>
      </c>
      <c r="BN53" s="91" t="s">
        <v>144</v>
      </c>
      <c r="BO53" s="92">
        <f t="shared" si="82"/>
        <v>0</v>
      </c>
      <c r="BP53" s="91" t="s">
        <v>144</v>
      </c>
      <c r="BQ53" s="92">
        <f t="shared" si="83"/>
        <v>0</v>
      </c>
      <c r="BR53" s="91" t="s">
        <v>145</v>
      </c>
      <c r="BS53" s="92">
        <f t="shared" si="84"/>
        <v>22</v>
      </c>
      <c r="BT53" s="91" t="s">
        <v>145</v>
      </c>
      <c r="BU53" s="92">
        <f t="shared" si="85"/>
        <v>16</v>
      </c>
      <c r="BV53" s="91" t="s">
        <v>144</v>
      </c>
      <c r="BW53" s="92">
        <f t="shared" si="86"/>
        <v>0</v>
      </c>
      <c r="BX53" s="91" t="s">
        <v>144</v>
      </c>
      <c r="BY53" s="92">
        <f t="shared" si="87"/>
        <v>20</v>
      </c>
      <c r="BZ53" s="91" t="s">
        <v>145</v>
      </c>
      <c r="CA53" s="92">
        <f t="shared" si="88"/>
        <v>0</v>
      </c>
      <c r="CB53" s="91" t="s">
        <v>145</v>
      </c>
      <c r="CC53" s="92">
        <f t="shared" si="89"/>
        <v>13</v>
      </c>
      <c r="CD53" s="91" t="s">
        <v>144</v>
      </c>
      <c r="CE53" s="92">
        <f t="shared" si="90"/>
        <v>15</v>
      </c>
      <c r="CF53" s="91" t="s">
        <v>144</v>
      </c>
      <c r="CG53" s="92">
        <f t="shared" si="91"/>
        <v>20</v>
      </c>
      <c r="CH53" s="91" t="s">
        <v>145</v>
      </c>
      <c r="CI53" s="92">
        <f t="shared" si="92"/>
        <v>0</v>
      </c>
      <c r="CJ53" s="91" t="s">
        <v>145</v>
      </c>
      <c r="CK53" s="92">
        <f t="shared" si="93"/>
        <v>11</v>
      </c>
      <c r="CL53" s="91" t="s">
        <v>144</v>
      </c>
      <c r="CM53" s="92">
        <f t="shared" si="94"/>
        <v>0</v>
      </c>
      <c r="CN53" s="91" t="s">
        <v>145</v>
      </c>
      <c r="CO53" s="92">
        <f t="shared" si="95"/>
        <v>5</v>
      </c>
      <c r="CP53" s="91" t="s">
        <v>157</v>
      </c>
      <c r="CQ53" s="92">
        <f t="shared" si="96"/>
        <v>10</v>
      </c>
      <c r="CR53" s="91" t="s">
        <v>144</v>
      </c>
      <c r="CS53" s="92">
        <f t="shared" si="97"/>
        <v>0</v>
      </c>
      <c r="CT53" s="91" t="s">
        <v>145</v>
      </c>
      <c r="CU53" s="92">
        <f t="shared" si="98"/>
        <v>25</v>
      </c>
      <c r="CV53" s="91" t="s">
        <v>145</v>
      </c>
      <c r="CW53" s="92">
        <f t="shared" si="99"/>
        <v>15</v>
      </c>
      <c r="CX53" s="91" t="s">
        <v>145</v>
      </c>
      <c r="CY53" s="92">
        <f t="shared" si="100"/>
        <v>8</v>
      </c>
      <c r="CZ53" s="91" t="s">
        <v>144</v>
      </c>
      <c r="DA53" s="92">
        <f t="shared" si="101"/>
        <v>0</v>
      </c>
    </row>
    <row r="54" spans="1:105" s="26" customFormat="1" x14ac:dyDescent="0.2">
      <c r="A54" s="27" t="s">
        <v>263</v>
      </c>
      <c r="B54" s="15" t="s">
        <v>262</v>
      </c>
      <c r="C54" s="15" t="s">
        <v>216</v>
      </c>
      <c r="D54" s="19" t="s">
        <v>18</v>
      </c>
      <c r="E54" s="25">
        <f t="shared" si="51"/>
        <v>340</v>
      </c>
      <c r="F54" s="91" t="s">
        <v>145</v>
      </c>
      <c r="G54" s="92">
        <f t="shared" si="52"/>
        <v>40</v>
      </c>
      <c r="H54" s="91" t="s">
        <v>144</v>
      </c>
      <c r="I54" s="92">
        <f t="shared" si="53"/>
        <v>0</v>
      </c>
      <c r="J54" s="91" t="s">
        <v>145</v>
      </c>
      <c r="K54" s="92">
        <f t="shared" si="54"/>
        <v>0</v>
      </c>
      <c r="L54" s="91" t="s">
        <v>145</v>
      </c>
      <c r="M54" s="92">
        <f t="shared" si="55"/>
        <v>10</v>
      </c>
      <c r="N54" s="91" t="s">
        <v>145</v>
      </c>
      <c r="O54" s="92">
        <f t="shared" si="56"/>
        <v>7</v>
      </c>
      <c r="P54" s="91" t="s">
        <v>145</v>
      </c>
      <c r="Q54" s="92">
        <f t="shared" si="57"/>
        <v>10</v>
      </c>
      <c r="R54" s="91" t="s">
        <v>145</v>
      </c>
      <c r="S54" s="92">
        <f t="shared" si="58"/>
        <v>0</v>
      </c>
      <c r="T54" s="91" t="s">
        <v>145</v>
      </c>
      <c r="U54" s="92">
        <f t="shared" si="59"/>
        <v>15</v>
      </c>
      <c r="V54" s="91" t="s">
        <v>145</v>
      </c>
      <c r="W54" s="92">
        <f t="shared" si="60"/>
        <v>7</v>
      </c>
      <c r="X54" s="91" t="s">
        <v>144</v>
      </c>
      <c r="Y54" s="92">
        <f t="shared" si="61"/>
        <v>0</v>
      </c>
      <c r="Z54" s="91" t="s">
        <v>153</v>
      </c>
      <c r="AA54" s="92">
        <f t="shared" si="62"/>
        <v>0</v>
      </c>
      <c r="AB54" s="91" t="s">
        <v>153</v>
      </c>
      <c r="AC54" s="92">
        <f t="shared" si="63"/>
        <v>0</v>
      </c>
      <c r="AD54" s="91" t="s">
        <v>146</v>
      </c>
      <c r="AE54" s="92">
        <f t="shared" si="64"/>
        <v>0</v>
      </c>
      <c r="AF54" s="91" t="s">
        <v>145</v>
      </c>
      <c r="AG54" s="92">
        <f t="shared" si="65"/>
        <v>0</v>
      </c>
      <c r="AH54" s="91" t="s">
        <v>145</v>
      </c>
      <c r="AI54" s="92">
        <f t="shared" si="66"/>
        <v>15</v>
      </c>
      <c r="AJ54" s="91" t="s">
        <v>146</v>
      </c>
      <c r="AK54" s="92">
        <f t="shared" si="67"/>
        <v>0</v>
      </c>
      <c r="AL54" s="91" t="s">
        <v>146</v>
      </c>
      <c r="AM54" s="92">
        <f t="shared" si="68"/>
        <v>0</v>
      </c>
      <c r="AN54" s="91" t="s">
        <v>144</v>
      </c>
      <c r="AO54" s="92">
        <f t="shared" si="69"/>
        <v>0</v>
      </c>
      <c r="AP54" s="91" t="s">
        <v>144</v>
      </c>
      <c r="AQ54" s="92">
        <f t="shared" si="70"/>
        <v>0</v>
      </c>
      <c r="AR54" s="91" t="s">
        <v>145</v>
      </c>
      <c r="AS54" s="92">
        <f t="shared" si="71"/>
        <v>13</v>
      </c>
      <c r="AT54" s="91" t="s">
        <v>144</v>
      </c>
      <c r="AU54" s="92">
        <f t="shared" si="72"/>
        <v>0</v>
      </c>
      <c r="AV54" s="91" t="s">
        <v>144</v>
      </c>
      <c r="AW54" s="92">
        <f t="shared" si="73"/>
        <v>0</v>
      </c>
      <c r="AX54" s="91" t="s">
        <v>145</v>
      </c>
      <c r="AY54" s="92">
        <f t="shared" si="74"/>
        <v>0</v>
      </c>
      <c r="AZ54" s="91" t="s">
        <v>145</v>
      </c>
      <c r="BA54" s="92">
        <f t="shared" si="75"/>
        <v>0</v>
      </c>
      <c r="BB54" s="91" t="s">
        <v>144</v>
      </c>
      <c r="BC54" s="92">
        <f t="shared" si="76"/>
        <v>0</v>
      </c>
      <c r="BD54" s="91" t="s">
        <v>145</v>
      </c>
      <c r="BE54" s="92">
        <f t="shared" si="77"/>
        <v>0</v>
      </c>
      <c r="BF54" s="91" t="s">
        <v>145</v>
      </c>
      <c r="BG54" s="92">
        <f t="shared" si="78"/>
        <v>14</v>
      </c>
      <c r="BH54" s="91" t="s">
        <v>145</v>
      </c>
      <c r="BI54" s="92">
        <f t="shared" si="79"/>
        <v>0</v>
      </c>
      <c r="BJ54" s="91" t="s">
        <v>145</v>
      </c>
      <c r="BK54" s="92">
        <f t="shared" si="80"/>
        <v>15</v>
      </c>
      <c r="BL54" s="91" t="s">
        <v>144</v>
      </c>
      <c r="BM54" s="92">
        <f t="shared" si="81"/>
        <v>18</v>
      </c>
      <c r="BN54" s="91" t="s">
        <v>144</v>
      </c>
      <c r="BO54" s="92">
        <f t="shared" si="82"/>
        <v>0</v>
      </c>
      <c r="BP54" s="91" t="s">
        <v>145</v>
      </c>
      <c r="BQ54" s="92">
        <f t="shared" si="83"/>
        <v>16</v>
      </c>
      <c r="BR54" s="91" t="s">
        <v>144</v>
      </c>
      <c r="BS54" s="92">
        <f t="shared" si="84"/>
        <v>0</v>
      </c>
      <c r="BT54" s="91" t="s">
        <v>145</v>
      </c>
      <c r="BU54" s="92">
        <f t="shared" si="85"/>
        <v>16</v>
      </c>
      <c r="BV54" s="91" t="s">
        <v>144</v>
      </c>
      <c r="BW54" s="92">
        <f t="shared" si="86"/>
        <v>0</v>
      </c>
      <c r="BX54" s="91" t="s">
        <v>144</v>
      </c>
      <c r="BY54" s="92">
        <f t="shared" si="87"/>
        <v>20</v>
      </c>
      <c r="BZ54" s="91" t="s">
        <v>145</v>
      </c>
      <c r="CA54" s="92">
        <f t="shared" si="88"/>
        <v>0</v>
      </c>
      <c r="CB54" s="91" t="s">
        <v>145</v>
      </c>
      <c r="CC54" s="92">
        <f t="shared" si="89"/>
        <v>13</v>
      </c>
      <c r="CD54" s="91" t="s">
        <v>145</v>
      </c>
      <c r="CE54" s="92">
        <f t="shared" si="90"/>
        <v>0</v>
      </c>
      <c r="CF54" s="91" t="s">
        <v>144</v>
      </c>
      <c r="CG54" s="92">
        <f t="shared" si="91"/>
        <v>20</v>
      </c>
      <c r="CH54" s="91" t="s">
        <v>144</v>
      </c>
      <c r="CI54" s="92">
        <f t="shared" si="92"/>
        <v>15</v>
      </c>
      <c r="CJ54" s="91" t="s">
        <v>145</v>
      </c>
      <c r="CK54" s="92">
        <f t="shared" si="93"/>
        <v>11</v>
      </c>
      <c r="CL54" s="91" t="s">
        <v>144</v>
      </c>
      <c r="CM54" s="92">
        <f t="shared" si="94"/>
        <v>0</v>
      </c>
      <c r="CN54" s="91" t="s">
        <v>144</v>
      </c>
      <c r="CO54" s="92">
        <f t="shared" si="95"/>
        <v>0</v>
      </c>
      <c r="CP54" s="91" t="s">
        <v>157</v>
      </c>
      <c r="CQ54" s="92">
        <f t="shared" si="96"/>
        <v>10</v>
      </c>
      <c r="CR54" s="91" t="s">
        <v>145</v>
      </c>
      <c r="CS54" s="92">
        <f t="shared" si="97"/>
        <v>13</v>
      </c>
      <c r="CT54" s="91" t="s">
        <v>144</v>
      </c>
      <c r="CU54" s="92">
        <f t="shared" si="98"/>
        <v>0</v>
      </c>
      <c r="CV54" s="91" t="s">
        <v>145</v>
      </c>
      <c r="CW54" s="92">
        <f t="shared" si="99"/>
        <v>15</v>
      </c>
      <c r="CX54" s="91" t="s">
        <v>145</v>
      </c>
      <c r="CY54" s="92">
        <f t="shared" si="100"/>
        <v>8</v>
      </c>
      <c r="CZ54" s="91" t="s">
        <v>145</v>
      </c>
      <c r="DA54" s="92">
        <f t="shared" si="101"/>
        <v>19</v>
      </c>
    </row>
    <row r="55" spans="1:105" s="26" customFormat="1" x14ac:dyDescent="0.2">
      <c r="A55" s="27" t="s">
        <v>184</v>
      </c>
      <c r="B55" s="15" t="s">
        <v>168</v>
      </c>
      <c r="C55" s="15" t="s">
        <v>17</v>
      </c>
      <c r="D55" s="19" t="s">
        <v>18</v>
      </c>
      <c r="E55" s="25">
        <f t="shared" si="51"/>
        <v>339</v>
      </c>
      <c r="F55" s="91" t="s">
        <v>144</v>
      </c>
      <c r="G55" s="92">
        <f t="shared" si="52"/>
        <v>0</v>
      </c>
      <c r="H55" s="91" t="s">
        <v>145</v>
      </c>
      <c r="I55" s="92">
        <f t="shared" si="53"/>
        <v>30</v>
      </c>
      <c r="J55" s="91" t="s">
        <v>145</v>
      </c>
      <c r="K55" s="92">
        <f t="shared" si="54"/>
        <v>0</v>
      </c>
      <c r="L55" s="91" t="s">
        <v>144</v>
      </c>
      <c r="M55" s="92">
        <f t="shared" si="55"/>
        <v>0</v>
      </c>
      <c r="N55" s="91" t="s">
        <v>145</v>
      </c>
      <c r="O55" s="92">
        <f t="shared" si="56"/>
        <v>7</v>
      </c>
      <c r="P55" s="91" t="s">
        <v>144</v>
      </c>
      <c r="Q55" s="92">
        <f t="shared" si="57"/>
        <v>0</v>
      </c>
      <c r="R55" s="91" t="s">
        <v>145</v>
      </c>
      <c r="S55" s="92">
        <f t="shared" si="58"/>
        <v>0</v>
      </c>
      <c r="T55" s="91" t="s">
        <v>145</v>
      </c>
      <c r="U55" s="92">
        <f t="shared" si="59"/>
        <v>15</v>
      </c>
      <c r="V55" s="91" t="s">
        <v>145</v>
      </c>
      <c r="W55" s="92">
        <f t="shared" si="60"/>
        <v>7</v>
      </c>
      <c r="X55" s="91" t="s">
        <v>144</v>
      </c>
      <c r="Y55" s="92">
        <f t="shared" si="61"/>
        <v>0</v>
      </c>
      <c r="Z55" s="91" t="s">
        <v>145</v>
      </c>
      <c r="AA55" s="92">
        <f t="shared" si="62"/>
        <v>0</v>
      </c>
      <c r="AB55" s="91" t="s">
        <v>153</v>
      </c>
      <c r="AC55" s="92">
        <f t="shared" si="63"/>
        <v>0</v>
      </c>
      <c r="AD55" s="91" t="s">
        <v>43</v>
      </c>
      <c r="AE55" s="92">
        <f t="shared" si="64"/>
        <v>0</v>
      </c>
      <c r="AF55" s="91" t="s">
        <v>144</v>
      </c>
      <c r="AG55" s="92">
        <f t="shared" si="65"/>
        <v>15</v>
      </c>
      <c r="AH55" s="91" t="s">
        <v>145</v>
      </c>
      <c r="AI55" s="92">
        <f t="shared" si="66"/>
        <v>15</v>
      </c>
      <c r="AJ55" s="91" t="s">
        <v>146</v>
      </c>
      <c r="AK55" s="92">
        <f t="shared" si="67"/>
        <v>0</v>
      </c>
      <c r="AL55" s="91" t="s">
        <v>147</v>
      </c>
      <c r="AM55" s="92">
        <f t="shared" si="68"/>
        <v>13</v>
      </c>
      <c r="AN55" s="91" t="s">
        <v>144</v>
      </c>
      <c r="AO55" s="92">
        <f t="shared" si="69"/>
        <v>0</v>
      </c>
      <c r="AP55" s="91" t="s">
        <v>144</v>
      </c>
      <c r="AQ55" s="92">
        <f t="shared" si="70"/>
        <v>0</v>
      </c>
      <c r="AR55" s="91" t="s">
        <v>144</v>
      </c>
      <c r="AS55" s="92">
        <f t="shared" si="71"/>
        <v>0</v>
      </c>
      <c r="AT55" s="91" t="s">
        <v>145</v>
      </c>
      <c r="AU55" s="92">
        <f t="shared" si="72"/>
        <v>16</v>
      </c>
      <c r="AV55" s="91" t="s">
        <v>145</v>
      </c>
      <c r="AW55" s="92">
        <f t="shared" si="73"/>
        <v>15</v>
      </c>
      <c r="AX55" s="91" t="s">
        <v>144</v>
      </c>
      <c r="AY55" s="92">
        <f t="shared" si="74"/>
        <v>14</v>
      </c>
      <c r="AZ55" s="91" t="s">
        <v>145</v>
      </c>
      <c r="BA55" s="92">
        <f t="shared" si="75"/>
        <v>0</v>
      </c>
      <c r="BB55" s="91" t="s">
        <v>144</v>
      </c>
      <c r="BC55" s="92">
        <f t="shared" si="76"/>
        <v>0</v>
      </c>
      <c r="BD55" s="91" t="s">
        <v>145</v>
      </c>
      <c r="BE55" s="92">
        <f t="shared" si="77"/>
        <v>0</v>
      </c>
      <c r="BF55" s="91" t="s">
        <v>144</v>
      </c>
      <c r="BG55" s="92">
        <f t="shared" si="78"/>
        <v>0</v>
      </c>
      <c r="BH55" s="91" t="s">
        <v>144</v>
      </c>
      <c r="BI55" s="92">
        <f t="shared" si="79"/>
        <v>18</v>
      </c>
      <c r="BJ55" s="91" t="s">
        <v>145</v>
      </c>
      <c r="BK55" s="92">
        <f t="shared" si="80"/>
        <v>15</v>
      </c>
      <c r="BL55" s="91" t="s">
        <v>144</v>
      </c>
      <c r="BM55" s="92">
        <f t="shared" si="81"/>
        <v>18</v>
      </c>
      <c r="BN55" s="91" t="s">
        <v>145</v>
      </c>
      <c r="BO55" s="92">
        <f t="shared" si="82"/>
        <v>22</v>
      </c>
      <c r="BP55" s="91" t="s">
        <v>145</v>
      </c>
      <c r="BQ55" s="92">
        <f t="shared" si="83"/>
        <v>16</v>
      </c>
      <c r="BR55" s="91" t="s">
        <v>145</v>
      </c>
      <c r="BS55" s="92">
        <f t="shared" si="84"/>
        <v>22</v>
      </c>
      <c r="BT55" s="91" t="s">
        <v>145</v>
      </c>
      <c r="BU55" s="92">
        <f t="shared" si="85"/>
        <v>16</v>
      </c>
      <c r="BV55" s="91" t="s">
        <v>144</v>
      </c>
      <c r="BW55" s="92">
        <f t="shared" si="86"/>
        <v>0</v>
      </c>
      <c r="BX55" s="91" t="s">
        <v>144</v>
      </c>
      <c r="BY55" s="92">
        <f t="shared" si="87"/>
        <v>20</v>
      </c>
      <c r="BZ55" s="91" t="s">
        <v>144</v>
      </c>
      <c r="CA55" s="92">
        <f t="shared" si="88"/>
        <v>20</v>
      </c>
      <c r="CB55" s="91" t="s">
        <v>144</v>
      </c>
      <c r="CC55" s="92">
        <f t="shared" si="89"/>
        <v>0</v>
      </c>
      <c r="CD55" s="91" t="s">
        <v>145</v>
      </c>
      <c r="CE55" s="92">
        <f t="shared" si="90"/>
        <v>0</v>
      </c>
      <c r="CF55" s="91" t="s">
        <v>144</v>
      </c>
      <c r="CG55" s="92">
        <f t="shared" si="91"/>
        <v>20</v>
      </c>
      <c r="CH55" s="91" t="s">
        <v>145</v>
      </c>
      <c r="CI55" s="92">
        <f t="shared" si="92"/>
        <v>0</v>
      </c>
      <c r="CJ55" s="91" t="s">
        <v>144</v>
      </c>
      <c r="CK55" s="92">
        <f t="shared" si="93"/>
        <v>0</v>
      </c>
      <c r="CL55" s="91" t="s">
        <v>144</v>
      </c>
      <c r="CM55" s="92">
        <f t="shared" si="94"/>
        <v>0</v>
      </c>
      <c r="CN55" s="91" t="s">
        <v>145</v>
      </c>
      <c r="CO55" s="92">
        <f t="shared" si="95"/>
        <v>5</v>
      </c>
      <c r="CP55" s="91" t="s">
        <v>145</v>
      </c>
      <c r="CQ55" s="92">
        <f t="shared" si="96"/>
        <v>0</v>
      </c>
      <c r="CR55" s="91" t="s">
        <v>144</v>
      </c>
      <c r="CS55" s="92">
        <f t="shared" si="97"/>
        <v>0</v>
      </c>
      <c r="CT55" s="91" t="s">
        <v>144</v>
      </c>
      <c r="CU55" s="92">
        <f t="shared" si="98"/>
        <v>0</v>
      </c>
      <c r="CV55" s="91" t="s">
        <v>144</v>
      </c>
      <c r="CW55" s="92">
        <f t="shared" si="99"/>
        <v>0</v>
      </c>
      <c r="CX55" s="91" t="s">
        <v>144</v>
      </c>
      <c r="CY55" s="92">
        <f t="shared" si="100"/>
        <v>0</v>
      </c>
      <c r="CZ55" s="91" t="s">
        <v>144</v>
      </c>
      <c r="DA55" s="92">
        <f t="shared" si="101"/>
        <v>0</v>
      </c>
    </row>
    <row r="56" spans="1:105" s="26" customFormat="1" x14ac:dyDescent="0.2">
      <c r="A56" s="33" t="s">
        <v>186</v>
      </c>
      <c r="B56" s="15" t="s">
        <v>185</v>
      </c>
      <c r="C56" s="15" t="s">
        <v>17</v>
      </c>
      <c r="D56" s="19" t="s">
        <v>18</v>
      </c>
      <c r="E56" s="25">
        <f t="shared" si="51"/>
        <v>335</v>
      </c>
      <c r="F56" s="91" t="s">
        <v>144</v>
      </c>
      <c r="G56" s="92">
        <f t="shared" si="52"/>
        <v>0</v>
      </c>
      <c r="H56" s="91" t="s">
        <v>145</v>
      </c>
      <c r="I56" s="92">
        <f t="shared" si="53"/>
        <v>30</v>
      </c>
      <c r="J56" s="91" t="s">
        <v>146</v>
      </c>
      <c r="K56" s="92">
        <f t="shared" si="54"/>
        <v>40</v>
      </c>
      <c r="L56" s="91" t="s">
        <v>144</v>
      </c>
      <c r="M56" s="92">
        <f t="shared" si="55"/>
        <v>0</v>
      </c>
      <c r="N56" s="91" t="s">
        <v>144</v>
      </c>
      <c r="O56" s="92">
        <f t="shared" si="56"/>
        <v>0</v>
      </c>
      <c r="P56" s="91" t="s">
        <v>145</v>
      </c>
      <c r="Q56" s="92">
        <f t="shared" si="57"/>
        <v>10</v>
      </c>
      <c r="R56" s="91" t="s">
        <v>145</v>
      </c>
      <c r="S56" s="92">
        <f t="shared" si="58"/>
        <v>0</v>
      </c>
      <c r="T56" s="91" t="s">
        <v>144</v>
      </c>
      <c r="U56" s="92">
        <f t="shared" si="59"/>
        <v>0</v>
      </c>
      <c r="V56" s="91" t="s">
        <v>144</v>
      </c>
      <c r="W56" s="92">
        <f t="shared" si="60"/>
        <v>0</v>
      </c>
      <c r="X56" s="91" t="s">
        <v>144</v>
      </c>
      <c r="Y56" s="92">
        <f t="shared" si="61"/>
        <v>0</v>
      </c>
      <c r="Z56" s="91" t="s">
        <v>148</v>
      </c>
      <c r="AA56" s="92">
        <f t="shared" si="62"/>
        <v>0</v>
      </c>
      <c r="AB56" s="91" t="s">
        <v>43</v>
      </c>
      <c r="AC56" s="92">
        <f t="shared" si="63"/>
        <v>0</v>
      </c>
      <c r="AD56" s="91" t="s">
        <v>146</v>
      </c>
      <c r="AE56" s="92">
        <f t="shared" si="64"/>
        <v>0</v>
      </c>
      <c r="AF56" s="91" t="s">
        <v>144</v>
      </c>
      <c r="AG56" s="92">
        <f t="shared" si="65"/>
        <v>15</v>
      </c>
      <c r="AH56" s="91" t="s">
        <v>146</v>
      </c>
      <c r="AI56" s="92">
        <f t="shared" si="66"/>
        <v>0</v>
      </c>
      <c r="AJ56" s="91" t="s">
        <v>146</v>
      </c>
      <c r="AK56" s="92">
        <f t="shared" si="67"/>
        <v>0</v>
      </c>
      <c r="AL56" s="91" t="s">
        <v>145</v>
      </c>
      <c r="AM56" s="92">
        <f t="shared" si="68"/>
        <v>0</v>
      </c>
      <c r="AN56" s="91" t="s">
        <v>144</v>
      </c>
      <c r="AO56" s="92">
        <f t="shared" si="69"/>
        <v>0</v>
      </c>
      <c r="AP56" s="91" t="s">
        <v>144</v>
      </c>
      <c r="AQ56" s="92">
        <f t="shared" si="70"/>
        <v>0</v>
      </c>
      <c r="AR56" s="91" t="s">
        <v>144</v>
      </c>
      <c r="AS56" s="92">
        <f t="shared" si="71"/>
        <v>0</v>
      </c>
      <c r="AT56" s="91" t="s">
        <v>145</v>
      </c>
      <c r="AU56" s="92">
        <f t="shared" si="72"/>
        <v>16</v>
      </c>
      <c r="AV56" s="91" t="s">
        <v>145</v>
      </c>
      <c r="AW56" s="92">
        <f t="shared" si="73"/>
        <v>15</v>
      </c>
      <c r="AX56" s="91" t="s">
        <v>144</v>
      </c>
      <c r="AY56" s="92">
        <f t="shared" si="74"/>
        <v>14</v>
      </c>
      <c r="AZ56" s="91" t="s">
        <v>145</v>
      </c>
      <c r="BA56" s="92">
        <f t="shared" si="75"/>
        <v>0</v>
      </c>
      <c r="BB56" s="91" t="s">
        <v>145</v>
      </c>
      <c r="BC56" s="92">
        <f t="shared" si="76"/>
        <v>14</v>
      </c>
      <c r="BD56" s="91" t="s">
        <v>145</v>
      </c>
      <c r="BE56" s="92">
        <f t="shared" si="77"/>
        <v>0</v>
      </c>
      <c r="BF56" s="91" t="s">
        <v>144</v>
      </c>
      <c r="BG56" s="92">
        <f t="shared" si="78"/>
        <v>0</v>
      </c>
      <c r="BH56" s="91" t="s">
        <v>145</v>
      </c>
      <c r="BI56" s="92">
        <f t="shared" si="79"/>
        <v>0</v>
      </c>
      <c r="BJ56" s="91" t="s">
        <v>145</v>
      </c>
      <c r="BK56" s="92">
        <f t="shared" si="80"/>
        <v>15</v>
      </c>
      <c r="BL56" s="91" t="s">
        <v>145</v>
      </c>
      <c r="BM56" s="92">
        <f t="shared" si="81"/>
        <v>0</v>
      </c>
      <c r="BN56" s="91" t="s">
        <v>144</v>
      </c>
      <c r="BO56" s="92">
        <f t="shared" si="82"/>
        <v>0</v>
      </c>
      <c r="BP56" s="91" t="s">
        <v>145</v>
      </c>
      <c r="BQ56" s="92">
        <f t="shared" si="83"/>
        <v>16</v>
      </c>
      <c r="BR56" s="91" t="s">
        <v>145</v>
      </c>
      <c r="BS56" s="92">
        <f t="shared" si="84"/>
        <v>22</v>
      </c>
      <c r="BT56" s="91" t="s">
        <v>145</v>
      </c>
      <c r="BU56" s="92">
        <f t="shared" si="85"/>
        <v>16</v>
      </c>
      <c r="BV56" s="91" t="s">
        <v>144</v>
      </c>
      <c r="BW56" s="92">
        <f t="shared" si="86"/>
        <v>0</v>
      </c>
      <c r="BX56" s="91" t="s">
        <v>145</v>
      </c>
      <c r="BY56" s="92">
        <f t="shared" si="87"/>
        <v>0</v>
      </c>
      <c r="BZ56" s="91" t="s">
        <v>144</v>
      </c>
      <c r="CA56" s="92">
        <f t="shared" si="88"/>
        <v>20</v>
      </c>
      <c r="CB56" s="91" t="s">
        <v>145</v>
      </c>
      <c r="CC56" s="92">
        <f t="shared" si="89"/>
        <v>13</v>
      </c>
      <c r="CD56" s="91" t="s">
        <v>144</v>
      </c>
      <c r="CE56" s="92">
        <f t="shared" si="90"/>
        <v>15</v>
      </c>
      <c r="CF56" s="91" t="s">
        <v>144</v>
      </c>
      <c r="CG56" s="92">
        <f t="shared" si="91"/>
        <v>20</v>
      </c>
      <c r="CH56" s="91" t="s">
        <v>145</v>
      </c>
      <c r="CI56" s="92">
        <f t="shared" si="92"/>
        <v>0</v>
      </c>
      <c r="CJ56" s="91" t="s">
        <v>145</v>
      </c>
      <c r="CK56" s="92">
        <f t="shared" si="93"/>
        <v>11</v>
      </c>
      <c r="CL56" s="91" t="s">
        <v>145</v>
      </c>
      <c r="CM56" s="92">
        <f t="shared" si="94"/>
        <v>15</v>
      </c>
      <c r="CN56" s="91" t="s">
        <v>145</v>
      </c>
      <c r="CO56" s="92">
        <f t="shared" si="95"/>
        <v>5</v>
      </c>
      <c r="CP56" s="91" t="s">
        <v>154</v>
      </c>
      <c r="CQ56" s="92">
        <f t="shared" si="96"/>
        <v>0</v>
      </c>
      <c r="CR56" s="91" t="s">
        <v>145</v>
      </c>
      <c r="CS56" s="92">
        <f t="shared" si="97"/>
        <v>13</v>
      </c>
      <c r="CT56" s="91" t="s">
        <v>144</v>
      </c>
      <c r="CU56" s="92">
        <f t="shared" si="98"/>
        <v>0</v>
      </c>
      <c r="CV56" s="91" t="s">
        <v>144</v>
      </c>
      <c r="CW56" s="92">
        <f t="shared" si="99"/>
        <v>0</v>
      </c>
      <c r="CX56" s="91" t="s">
        <v>144</v>
      </c>
      <c r="CY56" s="92">
        <f t="shared" si="100"/>
        <v>0</v>
      </c>
      <c r="CZ56" s="91" t="s">
        <v>144</v>
      </c>
      <c r="DA56" s="92">
        <f t="shared" si="101"/>
        <v>0</v>
      </c>
    </row>
    <row r="57" spans="1:105" s="26" customFormat="1" x14ac:dyDescent="0.2">
      <c r="A57" s="27" t="s">
        <v>209</v>
      </c>
      <c r="B57" s="15" t="s">
        <v>208</v>
      </c>
      <c r="C57" s="15" t="s">
        <v>17</v>
      </c>
      <c r="D57" s="19" t="s">
        <v>18</v>
      </c>
      <c r="E57" s="25">
        <f t="shared" si="51"/>
        <v>335</v>
      </c>
      <c r="F57" s="91" t="s">
        <v>145</v>
      </c>
      <c r="G57" s="92">
        <f t="shared" si="52"/>
        <v>40</v>
      </c>
      <c r="H57" s="91" t="s">
        <v>144</v>
      </c>
      <c r="I57" s="92">
        <f t="shared" si="53"/>
        <v>0</v>
      </c>
      <c r="J57" s="91" t="s">
        <v>145</v>
      </c>
      <c r="K57" s="92">
        <f t="shared" si="54"/>
        <v>0</v>
      </c>
      <c r="L57" s="91" t="s">
        <v>144</v>
      </c>
      <c r="M57" s="92">
        <f t="shared" si="55"/>
        <v>0</v>
      </c>
      <c r="N57" s="91" t="s">
        <v>144</v>
      </c>
      <c r="O57" s="92">
        <f t="shared" si="56"/>
        <v>0</v>
      </c>
      <c r="P57" s="91" t="s">
        <v>144</v>
      </c>
      <c r="Q57" s="92">
        <f t="shared" si="57"/>
        <v>0</v>
      </c>
      <c r="R57" s="91" t="s">
        <v>144</v>
      </c>
      <c r="S57" s="92">
        <f t="shared" si="58"/>
        <v>15</v>
      </c>
      <c r="T57" s="91" t="s">
        <v>145</v>
      </c>
      <c r="U57" s="92">
        <f t="shared" si="59"/>
        <v>15</v>
      </c>
      <c r="V57" s="91" t="s">
        <v>144</v>
      </c>
      <c r="W57" s="92">
        <f t="shared" si="60"/>
        <v>0</v>
      </c>
      <c r="X57" s="91" t="s">
        <v>145</v>
      </c>
      <c r="Y57" s="92">
        <f t="shared" si="61"/>
        <v>0</v>
      </c>
      <c r="Z57" s="91" t="s">
        <v>148</v>
      </c>
      <c r="AA57" s="92">
        <f t="shared" si="62"/>
        <v>0</v>
      </c>
      <c r="AB57" s="91" t="s">
        <v>156</v>
      </c>
      <c r="AC57" s="92">
        <f t="shared" si="63"/>
        <v>0</v>
      </c>
      <c r="AD57" s="91" t="s">
        <v>155</v>
      </c>
      <c r="AE57" s="92">
        <f t="shared" si="64"/>
        <v>0</v>
      </c>
      <c r="AF57" s="91" t="s">
        <v>145</v>
      </c>
      <c r="AG57" s="92">
        <f t="shared" si="65"/>
        <v>0</v>
      </c>
      <c r="AH57" s="91" t="s">
        <v>146</v>
      </c>
      <c r="AI57" s="92">
        <f t="shared" si="66"/>
        <v>0</v>
      </c>
      <c r="AJ57" s="91" t="s">
        <v>144</v>
      </c>
      <c r="AK57" s="92">
        <f t="shared" si="67"/>
        <v>15</v>
      </c>
      <c r="AL57" s="91" t="s">
        <v>146</v>
      </c>
      <c r="AM57" s="92">
        <f t="shared" si="68"/>
        <v>0</v>
      </c>
      <c r="AN57" s="91" t="s">
        <v>145</v>
      </c>
      <c r="AO57" s="92">
        <f t="shared" si="69"/>
        <v>12</v>
      </c>
      <c r="AP57" s="91" t="s">
        <v>144</v>
      </c>
      <c r="AQ57" s="92">
        <f t="shared" si="70"/>
        <v>0</v>
      </c>
      <c r="AR57" s="91" t="s">
        <v>144</v>
      </c>
      <c r="AS57" s="92">
        <f t="shared" si="71"/>
        <v>0</v>
      </c>
      <c r="AT57" s="91" t="s">
        <v>144</v>
      </c>
      <c r="AU57" s="92">
        <f t="shared" si="72"/>
        <v>0</v>
      </c>
      <c r="AV57" s="91" t="s">
        <v>145</v>
      </c>
      <c r="AW57" s="92">
        <f t="shared" si="73"/>
        <v>15</v>
      </c>
      <c r="AX57" s="91" t="s">
        <v>144</v>
      </c>
      <c r="AY57" s="92">
        <f t="shared" si="74"/>
        <v>14</v>
      </c>
      <c r="AZ57" s="91" t="s">
        <v>145</v>
      </c>
      <c r="BA57" s="92">
        <f t="shared" si="75"/>
        <v>0</v>
      </c>
      <c r="BB57" s="91" t="s">
        <v>145</v>
      </c>
      <c r="BC57" s="92">
        <f t="shared" si="76"/>
        <v>14</v>
      </c>
      <c r="BD57" s="91" t="s">
        <v>145</v>
      </c>
      <c r="BE57" s="92">
        <f t="shared" si="77"/>
        <v>0</v>
      </c>
      <c r="BF57" s="91" t="s">
        <v>144</v>
      </c>
      <c r="BG57" s="92">
        <f t="shared" si="78"/>
        <v>0</v>
      </c>
      <c r="BH57" s="91" t="s">
        <v>144</v>
      </c>
      <c r="BI57" s="92">
        <f t="shared" si="79"/>
        <v>18</v>
      </c>
      <c r="BJ57" s="91" t="s">
        <v>145</v>
      </c>
      <c r="BK57" s="92">
        <f t="shared" si="80"/>
        <v>15</v>
      </c>
      <c r="BL57" s="91" t="s">
        <v>145</v>
      </c>
      <c r="BM57" s="92">
        <f t="shared" si="81"/>
        <v>0</v>
      </c>
      <c r="BN57" s="91" t="s">
        <v>144</v>
      </c>
      <c r="BO57" s="92">
        <f t="shared" si="82"/>
        <v>0</v>
      </c>
      <c r="BP57" s="91" t="s">
        <v>144</v>
      </c>
      <c r="BQ57" s="92">
        <f t="shared" si="83"/>
        <v>0</v>
      </c>
      <c r="BR57" s="91" t="s">
        <v>145</v>
      </c>
      <c r="BS57" s="92">
        <f t="shared" si="84"/>
        <v>22</v>
      </c>
      <c r="BT57" s="91" t="s">
        <v>145</v>
      </c>
      <c r="BU57" s="92">
        <f t="shared" si="85"/>
        <v>16</v>
      </c>
      <c r="BV57" s="91" t="s">
        <v>144</v>
      </c>
      <c r="BW57" s="92">
        <f t="shared" si="86"/>
        <v>0</v>
      </c>
      <c r="BX57" s="91" t="s">
        <v>144</v>
      </c>
      <c r="BY57" s="92">
        <f t="shared" si="87"/>
        <v>20</v>
      </c>
      <c r="BZ57" s="91" t="s">
        <v>144</v>
      </c>
      <c r="CA57" s="92">
        <f t="shared" si="88"/>
        <v>20</v>
      </c>
      <c r="CB57" s="91" t="s">
        <v>144</v>
      </c>
      <c r="CC57" s="92">
        <f t="shared" si="89"/>
        <v>0</v>
      </c>
      <c r="CD57" s="91" t="s">
        <v>144</v>
      </c>
      <c r="CE57" s="92">
        <f t="shared" si="90"/>
        <v>15</v>
      </c>
      <c r="CF57" s="91" t="s">
        <v>144</v>
      </c>
      <c r="CG57" s="92">
        <f t="shared" si="91"/>
        <v>20</v>
      </c>
      <c r="CH57" s="91" t="s">
        <v>145</v>
      </c>
      <c r="CI57" s="92">
        <f t="shared" si="92"/>
        <v>0</v>
      </c>
      <c r="CJ57" s="91" t="s">
        <v>145</v>
      </c>
      <c r="CK57" s="92">
        <f t="shared" si="93"/>
        <v>11</v>
      </c>
      <c r="CL57" s="91" t="s">
        <v>144</v>
      </c>
      <c r="CM57" s="92">
        <f t="shared" si="94"/>
        <v>0</v>
      </c>
      <c r="CN57" s="91" t="s">
        <v>145</v>
      </c>
      <c r="CO57" s="92">
        <f t="shared" si="95"/>
        <v>5</v>
      </c>
      <c r="CP57" s="91" t="s">
        <v>157</v>
      </c>
      <c r="CQ57" s="92">
        <f t="shared" si="96"/>
        <v>10</v>
      </c>
      <c r="CR57" s="91" t="s">
        <v>144</v>
      </c>
      <c r="CS57" s="92">
        <f t="shared" si="97"/>
        <v>0</v>
      </c>
      <c r="CT57" s="91" t="s">
        <v>144</v>
      </c>
      <c r="CU57" s="92">
        <f t="shared" si="98"/>
        <v>0</v>
      </c>
      <c r="CV57" s="91" t="s">
        <v>145</v>
      </c>
      <c r="CW57" s="92">
        <f t="shared" si="99"/>
        <v>15</v>
      </c>
      <c r="CX57" s="91" t="s">
        <v>145</v>
      </c>
      <c r="CY57" s="92">
        <f t="shared" si="100"/>
        <v>8</v>
      </c>
      <c r="CZ57" s="91" t="s">
        <v>144</v>
      </c>
      <c r="DA57" s="92">
        <f t="shared" si="101"/>
        <v>0</v>
      </c>
    </row>
    <row r="58" spans="1:105" s="26" customFormat="1" x14ac:dyDescent="0.2">
      <c r="A58" s="27" t="s">
        <v>285</v>
      </c>
      <c r="B58" s="15" t="s">
        <v>222</v>
      </c>
      <c r="C58" s="15" t="s">
        <v>17</v>
      </c>
      <c r="D58" s="19" t="s">
        <v>18</v>
      </c>
      <c r="E58" s="25">
        <f t="shared" si="51"/>
        <v>333</v>
      </c>
      <c r="F58" s="91" t="s">
        <v>145</v>
      </c>
      <c r="G58" s="92">
        <f t="shared" si="52"/>
        <v>40</v>
      </c>
      <c r="H58" s="91" t="s">
        <v>144</v>
      </c>
      <c r="I58" s="92">
        <f t="shared" si="53"/>
        <v>0</v>
      </c>
      <c r="J58" s="91" t="s">
        <v>145</v>
      </c>
      <c r="K58" s="92">
        <f t="shared" si="54"/>
        <v>0</v>
      </c>
      <c r="L58" s="91" t="s">
        <v>145</v>
      </c>
      <c r="M58" s="92">
        <f t="shared" si="55"/>
        <v>10</v>
      </c>
      <c r="N58" s="91" t="s">
        <v>144</v>
      </c>
      <c r="O58" s="92">
        <f t="shared" si="56"/>
        <v>0</v>
      </c>
      <c r="P58" s="91" t="s">
        <v>145</v>
      </c>
      <c r="Q58" s="92">
        <f t="shared" si="57"/>
        <v>10</v>
      </c>
      <c r="R58" s="91" t="s">
        <v>144</v>
      </c>
      <c r="S58" s="92">
        <f t="shared" si="58"/>
        <v>15</v>
      </c>
      <c r="T58" s="91" t="s">
        <v>144</v>
      </c>
      <c r="U58" s="92">
        <f t="shared" si="59"/>
        <v>0</v>
      </c>
      <c r="V58" s="91" t="s">
        <v>145</v>
      </c>
      <c r="W58" s="92">
        <f t="shared" si="60"/>
        <v>7</v>
      </c>
      <c r="X58" s="91" t="s">
        <v>147</v>
      </c>
      <c r="Y58" s="92">
        <f t="shared" si="61"/>
        <v>5</v>
      </c>
      <c r="Z58" s="91" t="s">
        <v>146</v>
      </c>
      <c r="AA58" s="92">
        <f t="shared" si="62"/>
        <v>0</v>
      </c>
      <c r="AB58" s="91" t="s">
        <v>155</v>
      </c>
      <c r="AC58" s="92">
        <f t="shared" si="63"/>
        <v>0</v>
      </c>
      <c r="AD58" s="91" t="s">
        <v>153</v>
      </c>
      <c r="AE58" s="92">
        <f t="shared" si="64"/>
        <v>0</v>
      </c>
      <c r="AF58" s="91" t="s">
        <v>144</v>
      </c>
      <c r="AG58" s="92">
        <f t="shared" si="65"/>
        <v>15</v>
      </c>
      <c r="AH58" s="91" t="s">
        <v>146</v>
      </c>
      <c r="AI58" s="92">
        <f t="shared" si="66"/>
        <v>0</v>
      </c>
      <c r="AJ58" s="91" t="s">
        <v>145</v>
      </c>
      <c r="AK58" s="92">
        <f t="shared" si="67"/>
        <v>0</v>
      </c>
      <c r="AL58" s="91" t="s">
        <v>147</v>
      </c>
      <c r="AM58" s="92">
        <f t="shared" si="68"/>
        <v>13</v>
      </c>
      <c r="AN58" s="91" t="s">
        <v>144</v>
      </c>
      <c r="AO58" s="92">
        <f t="shared" si="69"/>
        <v>0</v>
      </c>
      <c r="AP58" s="91" t="s">
        <v>144</v>
      </c>
      <c r="AQ58" s="92">
        <f t="shared" si="70"/>
        <v>0</v>
      </c>
      <c r="AR58" s="91" t="s">
        <v>144</v>
      </c>
      <c r="AS58" s="92">
        <f t="shared" si="71"/>
        <v>0</v>
      </c>
      <c r="AT58" s="91" t="s">
        <v>144</v>
      </c>
      <c r="AU58" s="92">
        <f t="shared" si="72"/>
        <v>0</v>
      </c>
      <c r="AV58" s="91" t="s">
        <v>144</v>
      </c>
      <c r="AW58" s="92">
        <f t="shared" si="73"/>
        <v>0</v>
      </c>
      <c r="AX58" s="91" t="s">
        <v>144</v>
      </c>
      <c r="AY58" s="92">
        <f t="shared" si="74"/>
        <v>14</v>
      </c>
      <c r="AZ58" s="91" t="s">
        <v>145</v>
      </c>
      <c r="BA58" s="92">
        <f t="shared" si="75"/>
        <v>0</v>
      </c>
      <c r="BB58" s="91" t="s">
        <v>144</v>
      </c>
      <c r="BC58" s="92">
        <f t="shared" si="76"/>
        <v>0</v>
      </c>
      <c r="BD58" s="91" t="s">
        <v>145</v>
      </c>
      <c r="BE58" s="92">
        <f t="shared" si="77"/>
        <v>0</v>
      </c>
      <c r="BF58" s="91" t="s">
        <v>144</v>
      </c>
      <c r="BG58" s="92">
        <f t="shared" si="78"/>
        <v>0</v>
      </c>
      <c r="BH58" s="91" t="s">
        <v>145</v>
      </c>
      <c r="BI58" s="92">
        <f t="shared" si="79"/>
        <v>0</v>
      </c>
      <c r="BJ58" s="91" t="s">
        <v>145</v>
      </c>
      <c r="BK58" s="92">
        <f t="shared" si="80"/>
        <v>15</v>
      </c>
      <c r="BL58" s="91" t="s">
        <v>145</v>
      </c>
      <c r="BM58" s="92">
        <f t="shared" si="81"/>
        <v>0</v>
      </c>
      <c r="BN58" s="91" t="s">
        <v>144</v>
      </c>
      <c r="BO58" s="92">
        <f t="shared" si="82"/>
        <v>0</v>
      </c>
      <c r="BP58" s="91" t="s">
        <v>144</v>
      </c>
      <c r="BQ58" s="92">
        <f t="shared" si="83"/>
        <v>0</v>
      </c>
      <c r="BR58" s="91" t="s">
        <v>145</v>
      </c>
      <c r="BS58" s="92">
        <f t="shared" si="84"/>
        <v>22</v>
      </c>
      <c r="BT58" s="91" t="s">
        <v>145</v>
      </c>
      <c r="BU58" s="92">
        <f t="shared" si="85"/>
        <v>16</v>
      </c>
      <c r="BV58" s="91" t="s">
        <v>144</v>
      </c>
      <c r="BW58" s="92">
        <f t="shared" si="86"/>
        <v>0</v>
      </c>
      <c r="BX58" s="91" t="s">
        <v>144</v>
      </c>
      <c r="BY58" s="92">
        <f t="shared" si="87"/>
        <v>20</v>
      </c>
      <c r="BZ58" s="91" t="s">
        <v>144</v>
      </c>
      <c r="CA58" s="92">
        <f t="shared" si="88"/>
        <v>20</v>
      </c>
      <c r="CB58" s="91" t="s">
        <v>145</v>
      </c>
      <c r="CC58" s="92">
        <f t="shared" si="89"/>
        <v>13</v>
      </c>
      <c r="CD58" s="91" t="s">
        <v>144</v>
      </c>
      <c r="CE58" s="92">
        <f t="shared" si="90"/>
        <v>15</v>
      </c>
      <c r="CF58" s="91" t="s">
        <v>144</v>
      </c>
      <c r="CG58" s="92">
        <f t="shared" si="91"/>
        <v>20</v>
      </c>
      <c r="CH58" s="91" t="s">
        <v>145</v>
      </c>
      <c r="CI58" s="92">
        <f t="shared" si="92"/>
        <v>0</v>
      </c>
      <c r="CJ58" s="91" t="s">
        <v>144</v>
      </c>
      <c r="CK58" s="92">
        <f t="shared" si="93"/>
        <v>0</v>
      </c>
      <c r="CL58" s="91" t="s">
        <v>144</v>
      </c>
      <c r="CM58" s="92">
        <f t="shared" si="94"/>
        <v>0</v>
      </c>
      <c r="CN58" s="91" t="s">
        <v>145</v>
      </c>
      <c r="CO58" s="92">
        <f t="shared" si="95"/>
        <v>5</v>
      </c>
      <c r="CP58" s="91" t="s">
        <v>157</v>
      </c>
      <c r="CQ58" s="92">
        <f t="shared" si="96"/>
        <v>10</v>
      </c>
      <c r="CR58" s="91" t="s">
        <v>144</v>
      </c>
      <c r="CS58" s="92">
        <f t="shared" si="97"/>
        <v>0</v>
      </c>
      <c r="CT58" s="91" t="s">
        <v>145</v>
      </c>
      <c r="CU58" s="92">
        <f t="shared" si="98"/>
        <v>25</v>
      </c>
      <c r="CV58" s="91" t="s">
        <v>145</v>
      </c>
      <c r="CW58" s="92">
        <f t="shared" si="99"/>
        <v>15</v>
      </c>
      <c r="CX58" s="91" t="s">
        <v>145</v>
      </c>
      <c r="CY58" s="92">
        <f t="shared" si="100"/>
        <v>8</v>
      </c>
      <c r="CZ58" s="91" t="s">
        <v>144</v>
      </c>
      <c r="DA58" s="92">
        <f t="shared" si="101"/>
        <v>0</v>
      </c>
    </row>
    <row r="59" spans="1:105" s="26" customFormat="1" x14ac:dyDescent="0.2">
      <c r="A59" s="27" t="s">
        <v>20</v>
      </c>
      <c r="B59" s="15" t="s">
        <v>176</v>
      </c>
      <c r="C59" s="15" t="s">
        <v>17</v>
      </c>
      <c r="D59" s="19" t="s">
        <v>18</v>
      </c>
      <c r="E59" s="25">
        <f t="shared" si="51"/>
        <v>328</v>
      </c>
      <c r="F59" s="91" t="s">
        <v>144</v>
      </c>
      <c r="G59" s="92">
        <f t="shared" si="52"/>
        <v>0</v>
      </c>
      <c r="H59" s="91" t="s">
        <v>145</v>
      </c>
      <c r="I59" s="92">
        <f t="shared" si="53"/>
        <v>30</v>
      </c>
      <c r="J59" s="91" t="s">
        <v>144</v>
      </c>
      <c r="K59" s="92">
        <f t="shared" si="54"/>
        <v>0</v>
      </c>
      <c r="L59" s="91" t="s">
        <v>145</v>
      </c>
      <c r="M59" s="92">
        <f t="shared" si="55"/>
        <v>10</v>
      </c>
      <c r="N59" s="91" t="s">
        <v>145</v>
      </c>
      <c r="O59" s="92">
        <f t="shared" si="56"/>
        <v>7</v>
      </c>
      <c r="P59" s="91" t="s">
        <v>145</v>
      </c>
      <c r="Q59" s="92">
        <f t="shared" si="57"/>
        <v>10</v>
      </c>
      <c r="R59" s="91" t="s">
        <v>144</v>
      </c>
      <c r="S59" s="92">
        <f t="shared" si="58"/>
        <v>15</v>
      </c>
      <c r="T59" s="91" t="s">
        <v>144</v>
      </c>
      <c r="U59" s="92">
        <f t="shared" si="59"/>
        <v>0</v>
      </c>
      <c r="V59" s="91" t="s">
        <v>145</v>
      </c>
      <c r="W59" s="92">
        <f t="shared" si="60"/>
        <v>7</v>
      </c>
      <c r="X59" s="91" t="s">
        <v>146</v>
      </c>
      <c r="Y59" s="92">
        <f t="shared" si="61"/>
        <v>0</v>
      </c>
      <c r="Z59" s="91" t="s">
        <v>145</v>
      </c>
      <c r="AA59" s="92">
        <f t="shared" si="62"/>
        <v>0</v>
      </c>
      <c r="AB59" s="91" t="s">
        <v>154</v>
      </c>
      <c r="AC59" s="92">
        <f t="shared" si="63"/>
        <v>0</v>
      </c>
      <c r="AD59" s="91" t="s">
        <v>146</v>
      </c>
      <c r="AE59" s="92">
        <f t="shared" si="64"/>
        <v>0</v>
      </c>
      <c r="AF59" s="91" t="s">
        <v>145</v>
      </c>
      <c r="AG59" s="92">
        <f t="shared" si="65"/>
        <v>0</v>
      </c>
      <c r="AH59" s="91" t="s">
        <v>144</v>
      </c>
      <c r="AI59" s="92">
        <f t="shared" si="66"/>
        <v>0</v>
      </c>
      <c r="AJ59" s="91" t="s">
        <v>146</v>
      </c>
      <c r="AK59" s="92">
        <f t="shared" si="67"/>
        <v>0</v>
      </c>
      <c r="AL59" s="91" t="s">
        <v>145</v>
      </c>
      <c r="AM59" s="92">
        <f t="shared" si="68"/>
        <v>0</v>
      </c>
      <c r="AN59" s="91" t="s">
        <v>144</v>
      </c>
      <c r="AO59" s="92">
        <f t="shared" si="69"/>
        <v>0</v>
      </c>
      <c r="AP59" s="91" t="s">
        <v>145</v>
      </c>
      <c r="AQ59" s="92">
        <f t="shared" si="70"/>
        <v>18</v>
      </c>
      <c r="AR59" s="91" t="s">
        <v>144</v>
      </c>
      <c r="AS59" s="92">
        <f t="shared" si="71"/>
        <v>0</v>
      </c>
      <c r="AT59" s="91" t="s">
        <v>145</v>
      </c>
      <c r="AU59" s="92">
        <f t="shared" si="72"/>
        <v>16</v>
      </c>
      <c r="AV59" s="91" t="s">
        <v>145</v>
      </c>
      <c r="AW59" s="92">
        <f t="shared" si="73"/>
        <v>15</v>
      </c>
      <c r="AX59" s="91" t="s">
        <v>144</v>
      </c>
      <c r="AY59" s="92">
        <f t="shared" si="74"/>
        <v>14</v>
      </c>
      <c r="AZ59" s="91" t="s">
        <v>144</v>
      </c>
      <c r="BA59" s="92">
        <f t="shared" si="75"/>
        <v>17</v>
      </c>
      <c r="BB59" s="91" t="s">
        <v>144</v>
      </c>
      <c r="BC59" s="92">
        <f t="shared" si="76"/>
        <v>0</v>
      </c>
      <c r="BD59" s="91" t="s">
        <v>145</v>
      </c>
      <c r="BE59" s="92">
        <f t="shared" si="77"/>
        <v>0</v>
      </c>
      <c r="BF59" s="91" t="s">
        <v>144</v>
      </c>
      <c r="BG59" s="92">
        <f t="shared" si="78"/>
        <v>0</v>
      </c>
      <c r="BH59" s="91" t="s">
        <v>145</v>
      </c>
      <c r="BI59" s="92">
        <f t="shared" si="79"/>
        <v>0</v>
      </c>
      <c r="BJ59" s="91" t="s">
        <v>144</v>
      </c>
      <c r="BK59" s="92">
        <f t="shared" si="80"/>
        <v>0</v>
      </c>
      <c r="BL59" s="91" t="s">
        <v>145</v>
      </c>
      <c r="BM59" s="92">
        <f t="shared" si="81"/>
        <v>0</v>
      </c>
      <c r="BN59" s="91" t="s">
        <v>144</v>
      </c>
      <c r="BO59" s="92">
        <f t="shared" si="82"/>
        <v>0</v>
      </c>
      <c r="BP59" s="91" t="s">
        <v>145</v>
      </c>
      <c r="BQ59" s="92">
        <f t="shared" si="83"/>
        <v>16</v>
      </c>
      <c r="BR59" s="91" t="s">
        <v>144</v>
      </c>
      <c r="BS59" s="92">
        <f t="shared" si="84"/>
        <v>0</v>
      </c>
      <c r="BT59" s="91" t="s">
        <v>144</v>
      </c>
      <c r="BU59" s="92">
        <f t="shared" si="85"/>
        <v>0</v>
      </c>
      <c r="BV59" s="91" t="s">
        <v>144</v>
      </c>
      <c r="BW59" s="92">
        <f t="shared" si="86"/>
        <v>0</v>
      </c>
      <c r="BX59" s="91" t="s">
        <v>145</v>
      </c>
      <c r="BY59" s="92">
        <f t="shared" si="87"/>
        <v>0</v>
      </c>
      <c r="BZ59" s="91" t="s">
        <v>144</v>
      </c>
      <c r="CA59" s="92">
        <f t="shared" si="88"/>
        <v>20</v>
      </c>
      <c r="CB59" s="91" t="s">
        <v>145</v>
      </c>
      <c r="CC59" s="92">
        <f t="shared" si="89"/>
        <v>13</v>
      </c>
      <c r="CD59" s="91" t="s">
        <v>145</v>
      </c>
      <c r="CE59" s="92">
        <f t="shared" si="90"/>
        <v>0</v>
      </c>
      <c r="CF59" s="91" t="s">
        <v>144</v>
      </c>
      <c r="CG59" s="92">
        <f t="shared" si="91"/>
        <v>20</v>
      </c>
      <c r="CH59" s="91" t="s">
        <v>145</v>
      </c>
      <c r="CI59" s="92">
        <f t="shared" si="92"/>
        <v>0</v>
      </c>
      <c r="CJ59" s="91" t="s">
        <v>144</v>
      </c>
      <c r="CK59" s="92">
        <f t="shared" si="93"/>
        <v>0</v>
      </c>
      <c r="CL59" s="91" t="s">
        <v>145</v>
      </c>
      <c r="CM59" s="92">
        <f t="shared" si="94"/>
        <v>15</v>
      </c>
      <c r="CN59" s="91" t="s">
        <v>145</v>
      </c>
      <c r="CO59" s="92">
        <f t="shared" si="95"/>
        <v>5</v>
      </c>
      <c r="CP59" s="91" t="s">
        <v>147</v>
      </c>
      <c r="CQ59" s="92">
        <f t="shared" si="96"/>
        <v>0</v>
      </c>
      <c r="CR59" s="91" t="s">
        <v>145</v>
      </c>
      <c r="CS59" s="92">
        <f t="shared" si="97"/>
        <v>13</v>
      </c>
      <c r="CT59" s="91" t="s">
        <v>145</v>
      </c>
      <c r="CU59" s="92">
        <f t="shared" si="98"/>
        <v>25</v>
      </c>
      <c r="CV59" s="91" t="s">
        <v>145</v>
      </c>
      <c r="CW59" s="92">
        <f t="shared" si="99"/>
        <v>15</v>
      </c>
      <c r="CX59" s="91" t="s">
        <v>145</v>
      </c>
      <c r="CY59" s="92">
        <f t="shared" si="100"/>
        <v>8</v>
      </c>
      <c r="CZ59" s="91" t="s">
        <v>145</v>
      </c>
      <c r="DA59" s="92">
        <f t="shared" si="101"/>
        <v>19</v>
      </c>
    </row>
    <row r="60" spans="1:105" s="26" customFormat="1" x14ac:dyDescent="0.2">
      <c r="A60" s="27" t="s">
        <v>214</v>
      </c>
      <c r="B60" s="15" t="s">
        <v>213</v>
      </c>
      <c r="C60" s="15" t="s">
        <v>171</v>
      </c>
      <c r="D60" s="19" t="s">
        <v>18</v>
      </c>
      <c r="E60" s="25">
        <f t="shared" si="51"/>
        <v>327</v>
      </c>
      <c r="F60" s="91" t="s">
        <v>145</v>
      </c>
      <c r="G60" s="92">
        <f t="shared" si="52"/>
        <v>40</v>
      </c>
      <c r="H60" s="91" t="s">
        <v>144</v>
      </c>
      <c r="I60" s="92">
        <f t="shared" si="53"/>
        <v>0</v>
      </c>
      <c r="J60" s="91" t="s">
        <v>145</v>
      </c>
      <c r="K60" s="92">
        <f t="shared" si="54"/>
        <v>0</v>
      </c>
      <c r="L60" s="91" t="s">
        <v>144</v>
      </c>
      <c r="M60" s="92">
        <f t="shared" si="55"/>
        <v>0</v>
      </c>
      <c r="N60" s="91" t="s">
        <v>145</v>
      </c>
      <c r="O60" s="92">
        <f t="shared" si="56"/>
        <v>7</v>
      </c>
      <c r="P60" s="91" t="s">
        <v>145</v>
      </c>
      <c r="Q60" s="92">
        <f t="shared" si="57"/>
        <v>10</v>
      </c>
      <c r="R60" s="91" t="s">
        <v>145</v>
      </c>
      <c r="S60" s="92">
        <f t="shared" si="58"/>
        <v>0</v>
      </c>
      <c r="T60" s="91" t="s">
        <v>145</v>
      </c>
      <c r="U60" s="92">
        <f t="shared" si="59"/>
        <v>15</v>
      </c>
      <c r="V60" s="91" t="s">
        <v>145</v>
      </c>
      <c r="W60" s="92">
        <f t="shared" si="60"/>
        <v>7</v>
      </c>
      <c r="X60" s="91" t="s">
        <v>144</v>
      </c>
      <c r="Y60" s="92">
        <f t="shared" si="61"/>
        <v>0</v>
      </c>
      <c r="Z60" s="91" t="s">
        <v>155</v>
      </c>
      <c r="AA60" s="92">
        <f t="shared" si="62"/>
        <v>0</v>
      </c>
      <c r="AB60" s="91" t="s">
        <v>155</v>
      </c>
      <c r="AC60" s="92">
        <f t="shared" si="63"/>
        <v>0</v>
      </c>
      <c r="AD60" s="91" t="s">
        <v>154</v>
      </c>
      <c r="AE60" s="92">
        <f t="shared" si="64"/>
        <v>0</v>
      </c>
      <c r="AF60" s="91" t="s">
        <v>146</v>
      </c>
      <c r="AG60" s="92">
        <f t="shared" si="65"/>
        <v>0</v>
      </c>
      <c r="AH60" s="91" t="s">
        <v>146</v>
      </c>
      <c r="AI60" s="92">
        <f t="shared" si="66"/>
        <v>0</v>
      </c>
      <c r="AJ60" s="91" t="s">
        <v>146</v>
      </c>
      <c r="AK60" s="92">
        <f t="shared" si="67"/>
        <v>0</v>
      </c>
      <c r="AL60" s="91" t="s">
        <v>147</v>
      </c>
      <c r="AM60" s="92">
        <f t="shared" si="68"/>
        <v>13</v>
      </c>
      <c r="AN60" s="91" t="s">
        <v>144</v>
      </c>
      <c r="AO60" s="92">
        <f t="shared" si="69"/>
        <v>0</v>
      </c>
      <c r="AP60" s="91" t="s">
        <v>145</v>
      </c>
      <c r="AQ60" s="92">
        <f t="shared" si="70"/>
        <v>18</v>
      </c>
      <c r="AR60" s="91" t="s">
        <v>144</v>
      </c>
      <c r="AS60" s="92">
        <f t="shared" si="71"/>
        <v>0</v>
      </c>
      <c r="AT60" s="91" t="s">
        <v>144</v>
      </c>
      <c r="AU60" s="92">
        <f t="shared" si="72"/>
        <v>0</v>
      </c>
      <c r="AV60" s="91" t="s">
        <v>144</v>
      </c>
      <c r="AW60" s="92">
        <f t="shared" si="73"/>
        <v>0</v>
      </c>
      <c r="AX60" s="91" t="s">
        <v>144</v>
      </c>
      <c r="AY60" s="92">
        <f t="shared" si="74"/>
        <v>14</v>
      </c>
      <c r="AZ60" s="91" t="s">
        <v>145</v>
      </c>
      <c r="BA60" s="92">
        <f t="shared" si="75"/>
        <v>0</v>
      </c>
      <c r="BB60" s="91" t="s">
        <v>144</v>
      </c>
      <c r="BC60" s="92">
        <f t="shared" si="76"/>
        <v>0</v>
      </c>
      <c r="BD60" s="91" t="s">
        <v>145</v>
      </c>
      <c r="BE60" s="92">
        <f t="shared" si="77"/>
        <v>0</v>
      </c>
      <c r="BF60" s="91" t="s">
        <v>144</v>
      </c>
      <c r="BG60" s="92">
        <f t="shared" si="78"/>
        <v>0</v>
      </c>
      <c r="BH60" s="91" t="s">
        <v>145</v>
      </c>
      <c r="BI60" s="92">
        <f t="shared" si="79"/>
        <v>0</v>
      </c>
      <c r="BJ60" s="91" t="s">
        <v>145</v>
      </c>
      <c r="BK60" s="92">
        <f t="shared" si="80"/>
        <v>15</v>
      </c>
      <c r="BL60" s="91" t="s">
        <v>145</v>
      </c>
      <c r="BM60" s="92">
        <f t="shared" si="81"/>
        <v>0</v>
      </c>
      <c r="BN60" s="91" t="s">
        <v>144</v>
      </c>
      <c r="BO60" s="92">
        <f t="shared" si="82"/>
        <v>0</v>
      </c>
      <c r="BP60" s="91" t="s">
        <v>145</v>
      </c>
      <c r="BQ60" s="92">
        <f t="shared" si="83"/>
        <v>16</v>
      </c>
      <c r="BR60" s="91" t="s">
        <v>144</v>
      </c>
      <c r="BS60" s="92">
        <f t="shared" si="84"/>
        <v>0</v>
      </c>
      <c r="BT60" s="91" t="s">
        <v>145</v>
      </c>
      <c r="BU60" s="92">
        <f t="shared" si="85"/>
        <v>16</v>
      </c>
      <c r="BV60" s="91" t="s">
        <v>144</v>
      </c>
      <c r="BW60" s="92">
        <f t="shared" si="86"/>
        <v>0</v>
      </c>
      <c r="BX60" s="91" t="s">
        <v>145</v>
      </c>
      <c r="BY60" s="92">
        <f t="shared" si="87"/>
        <v>0</v>
      </c>
      <c r="BZ60" s="91" t="s">
        <v>145</v>
      </c>
      <c r="CA60" s="92">
        <f t="shared" si="88"/>
        <v>0</v>
      </c>
      <c r="CB60" s="91" t="s">
        <v>145</v>
      </c>
      <c r="CC60" s="92">
        <f t="shared" si="89"/>
        <v>13</v>
      </c>
      <c r="CD60" s="91" t="s">
        <v>145</v>
      </c>
      <c r="CE60" s="92">
        <f t="shared" si="90"/>
        <v>0</v>
      </c>
      <c r="CF60" s="91" t="s">
        <v>144</v>
      </c>
      <c r="CG60" s="92">
        <f t="shared" si="91"/>
        <v>20</v>
      </c>
      <c r="CH60" s="91" t="s">
        <v>144</v>
      </c>
      <c r="CI60" s="92">
        <f t="shared" si="92"/>
        <v>15</v>
      </c>
      <c r="CJ60" s="91" t="s">
        <v>145</v>
      </c>
      <c r="CK60" s="92">
        <f t="shared" si="93"/>
        <v>11</v>
      </c>
      <c r="CL60" s="91" t="s">
        <v>145</v>
      </c>
      <c r="CM60" s="92">
        <f t="shared" si="94"/>
        <v>15</v>
      </c>
      <c r="CN60" s="91" t="s">
        <v>145</v>
      </c>
      <c r="CO60" s="92">
        <f t="shared" si="95"/>
        <v>5</v>
      </c>
      <c r="CP60" s="91" t="s">
        <v>157</v>
      </c>
      <c r="CQ60" s="92">
        <f t="shared" si="96"/>
        <v>10</v>
      </c>
      <c r="CR60" s="91" t="s">
        <v>144</v>
      </c>
      <c r="CS60" s="92">
        <f t="shared" si="97"/>
        <v>0</v>
      </c>
      <c r="CT60" s="91" t="s">
        <v>145</v>
      </c>
      <c r="CU60" s="92">
        <f t="shared" si="98"/>
        <v>25</v>
      </c>
      <c r="CV60" s="91" t="s">
        <v>145</v>
      </c>
      <c r="CW60" s="92">
        <f t="shared" si="99"/>
        <v>15</v>
      </c>
      <c r="CX60" s="91" t="s">
        <v>145</v>
      </c>
      <c r="CY60" s="92">
        <f t="shared" si="100"/>
        <v>8</v>
      </c>
      <c r="CZ60" s="91" t="s">
        <v>145</v>
      </c>
      <c r="DA60" s="92">
        <f t="shared" si="101"/>
        <v>19</v>
      </c>
    </row>
    <row r="61" spans="1:105" s="26" customFormat="1" x14ac:dyDescent="0.2">
      <c r="A61" s="27" t="s">
        <v>221</v>
      </c>
      <c r="B61" s="15" t="s">
        <v>220</v>
      </c>
      <c r="C61" s="15" t="s">
        <v>17</v>
      </c>
      <c r="D61" s="19" t="s">
        <v>18</v>
      </c>
      <c r="E61" s="25">
        <f t="shared" si="51"/>
        <v>326</v>
      </c>
      <c r="F61" s="91" t="s">
        <v>144</v>
      </c>
      <c r="G61" s="92">
        <f t="shared" si="52"/>
        <v>0</v>
      </c>
      <c r="H61" s="91" t="s">
        <v>145</v>
      </c>
      <c r="I61" s="92">
        <f t="shared" si="53"/>
        <v>30</v>
      </c>
      <c r="J61" s="91" t="s">
        <v>145</v>
      </c>
      <c r="K61" s="92">
        <f t="shared" si="54"/>
        <v>0</v>
      </c>
      <c r="L61" s="91" t="s">
        <v>144</v>
      </c>
      <c r="M61" s="92">
        <f t="shared" si="55"/>
        <v>0</v>
      </c>
      <c r="N61" s="91" t="s">
        <v>145</v>
      </c>
      <c r="O61" s="92">
        <f t="shared" si="56"/>
        <v>7</v>
      </c>
      <c r="P61" s="91" t="s">
        <v>145</v>
      </c>
      <c r="Q61" s="92">
        <f t="shared" si="57"/>
        <v>10</v>
      </c>
      <c r="R61" s="91" t="s">
        <v>145</v>
      </c>
      <c r="S61" s="92">
        <f t="shared" si="58"/>
        <v>0</v>
      </c>
      <c r="T61" s="91" t="s">
        <v>145</v>
      </c>
      <c r="U61" s="92">
        <f t="shared" si="59"/>
        <v>15</v>
      </c>
      <c r="V61" s="91" t="s">
        <v>145</v>
      </c>
      <c r="W61" s="92">
        <f t="shared" si="60"/>
        <v>7</v>
      </c>
      <c r="X61" s="91" t="s">
        <v>145</v>
      </c>
      <c r="Y61" s="92">
        <f t="shared" si="61"/>
        <v>0</v>
      </c>
      <c r="Z61" s="91" t="s">
        <v>147</v>
      </c>
      <c r="AA61" s="92">
        <f t="shared" si="62"/>
        <v>0</v>
      </c>
      <c r="AB61" s="91" t="s">
        <v>145</v>
      </c>
      <c r="AC61" s="92">
        <f t="shared" si="63"/>
        <v>0</v>
      </c>
      <c r="AD61" s="91" t="s">
        <v>147</v>
      </c>
      <c r="AE61" s="92">
        <f t="shared" si="64"/>
        <v>0</v>
      </c>
      <c r="AF61" s="91" t="s">
        <v>144</v>
      </c>
      <c r="AG61" s="92">
        <f t="shared" si="65"/>
        <v>15</v>
      </c>
      <c r="AH61" s="91" t="s">
        <v>146</v>
      </c>
      <c r="AI61" s="92">
        <f t="shared" si="66"/>
        <v>0</v>
      </c>
      <c r="AJ61" s="91" t="s">
        <v>145</v>
      </c>
      <c r="AK61" s="92">
        <f t="shared" si="67"/>
        <v>0</v>
      </c>
      <c r="AL61" s="91" t="s">
        <v>145</v>
      </c>
      <c r="AM61" s="92">
        <f t="shared" si="68"/>
        <v>0</v>
      </c>
      <c r="AN61" s="91" t="s">
        <v>144</v>
      </c>
      <c r="AO61" s="92">
        <f t="shared" si="69"/>
        <v>0</v>
      </c>
      <c r="AP61" s="91" t="s">
        <v>144</v>
      </c>
      <c r="AQ61" s="92">
        <f t="shared" si="70"/>
        <v>0</v>
      </c>
      <c r="AR61" s="91" t="s">
        <v>145</v>
      </c>
      <c r="AS61" s="92">
        <f t="shared" si="71"/>
        <v>13</v>
      </c>
      <c r="AT61" s="91" t="s">
        <v>145</v>
      </c>
      <c r="AU61" s="92">
        <f t="shared" si="72"/>
        <v>16</v>
      </c>
      <c r="AV61" s="91" t="s">
        <v>144</v>
      </c>
      <c r="AW61" s="92">
        <f t="shared" si="73"/>
        <v>0</v>
      </c>
      <c r="AX61" s="91" t="s">
        <v>144</v>
      </c>
      <c r="AY61" s="92">
        <f t="shared" si="74"/>
        <v>14</v>
      </c>
      <c r="AZ61" s="91" t="s">
        <v>145</v>
      </c>
      <c r="BA61" s="92">
        <f t="shared" si="75"/>
        <v>0</v>
      </c>
      <c r="BB61" s="91" t="s">
        <v>144</v>
      </c>
      <c r="BC61" s="92">
        <f t="shared" si="76"/>
        <v>0</v>
      </c>
      <c r="BD61" s="91" t="s">
        <v>145</v>
      </c>
      <c r="BE61" s="92">
        <f t="shared" si="77"/>
        <v>0</v>
      </c>
      <c r="BF61" s="91" t="s">
        <v>144</v>
      </c>
      <c r="BG61" s="92">
        <f t="shared" si="78"/>
        <v>0</v>
      </c>
      <c r="BH61" s="91" t="s">
        <v>145</v>
      </c>
      <c r="BI61" s="92">
        <f t="shared" si="79"/>
        <v>0</v>
      </c>
      <c r="BJ61" s="91" t="s">
        <v>145</v>
      </c>
      <c r="BK61" s="92">
        <f t="shared" si="80"/>
        <v>15</v>
      </c>
      <c r="BL61" s="91" t="s">
        <v>144</v>
      </c>
      <c r="BM61" s="92">
        <f t="shared" si="81"/>
        <v>18</v>
      </c>
      <c r="BN61" s="91" t="s">
        <v>144</v>
      </c>
      <c r="BO61" s="92">
        <f t="shared" si="82"/>
        <v>0</v>
      </c>
      <c r="BP61" s="91" t="s">
        <v>145</v>
      </c>
      <c r="BQ61" s="92">
        <f t="shared" si="83"/>
        <v>16</v>
      </c>
      <c r="BR61" s="91" t="s">
        <v>144</v>
      </c>
      <c r="BS61" s="92">
        <f t="shared" si="84"/>
        <v>0</v>
      </c>
      <c r="BT61" s="91" t="s">
        <v>145</v>
      </c>
      <c r="BU61" s="92">
        <f t="shared" si="85"/>
        <v>16</v>
      </c>
      <c r="BV61" s="91" t="s">
        <v>145</v>
      </c>
      <c r="BW61" s="92">
        <f t="shared" si="86"/>
        <v>18</v>
      </c>
      <c r="BX61" s="91" t="s">
        <v>144</v>
      </c>
      <c r="BY61" s="92">
        <f t="shared" si="87"/>
        <v>20</v>
      </c>
      <c r="BZ61" s="91" t="s">
        <v>144</v>
      </c>
      <c r="CA61" s="92">
        <f t="shared" si="88"/>
        <v>20</v>
      </c>
      <c r="CB61" s="91" t="s">
        <v>144</v>
      </c>
      <c r="CC61" s="92">
        <f t="shared" si="89"/>
        <v>0</v>
      </c>
      <c r="CD61" s="91" t="s">
        <v>144</v>
      </c>
      <c r="CE61" s="92">
        <f t="shared" si="90"/>
        <v>15</v>
      </c>
      <c r="CF61" s="91" t="s">
        <v>144</v>
      </c>
      <c r="CG61" s="92">
        <f t="shared" si="91"/>
        <v>20</v>
      </c>
      <c r="CH61" s="91" t="s">
        <v>145</v>
      </c>
      <c r="CI61" s="92">
        <f t="shared" si="92"/>
        <v>0</v>
      </c>
      <c r="CJ61" s="91" t="s">
        <v>144</v>
      </c>
      <c r="CK61" s="92">
        <f t="shared" si="93"/>
        <v>0</v>
      </c>
      <c r="CL61" s="91" t="s">
        <v>144</v>
      </c>
      <c r="CM61" s="92">
        <f t="shared" si="94"/>
        <v>0</v>
      </c>
      <c r="CN61" s="91" t="s">
        <v>145</v>
      </c>
      <c r="CO61" s="92">
        <f t="shared" si="95"/>
        <v>5</v>
      </c>
      <c r="CP61" s="91" t="s">
        <v>148</v>
      </c>
      <c r="CQ61" s="92">
        <f t="shared" si="96"/>
        <v>0</v>
      </c>
      <c r="CR61" s="91" t="s">
        <v>145</v>
      </c>
      <c r="CS61" s="92">
        <f t="shared" si="97"/>
        <v>13</v>
      </c>
      <c r="CT61" s="91" t="s">
        <v>144</v>
      </c>
      <c r="CU61" s="92">
        <f t="shared" si="98"/>
        <v>0</v>
      </c>
      <c r="CV61" s="91" t="s">
        <v>145</v>
      </c>
      <c r="CW61" s="92">
        <f t="shared" si="99"/>
        <v>15</v>
      </c>
      <c r="CX61" s="91" t="s">
        <v>145</v>
      </c>
      <c r="CY61" s="92">
        <f t="shared" si="100"/>
        <v>8</v>
      </c>
      <c r="CZ61" s="91" t="s">
        <v>144</v>
      </c>
      <c r="DA61" s="92">
        <f t="shared" si="101"/>
        <v>0</v>
      </c>
    </row>
    <row r="62" spans="1:105" s="26" customFormat="1" x14ac:dyDescent="0.2">
      <c r="A62" s="27" t="s">
        <v>173</v>
      </c>
      <c r="B62" s="15" t="s">
        <v>172</v>
      </c>
      <c r="C62" s="15" t="s">
        <v>17</v>
      </c>
      <c r="D62" s="19" t="s">
        <v>18</v>
      </c>
      <c r="E62" s="25">
        <f t="shared" si="51"/>
        <v>326</v>
      </c>
      <c r="F62" s="91" t="s">
        <v>144</v>
      </c>
      <c r="G62" s="92">
        <f t="shared" si="52"/>
        <v>0</v>
      </c>
      <c r="H62" s="91" t="s">
        <v>145</v>
      </c>
      <c r="I62" s="92">
        <f t="shared" si="53"/>
        <v>30</v>
      </c>
      <c r="J62" s="91" t="s">
        <v>144</v>
      </c>
      <c r="K62" s="92">
        <f t="shared" si="54"/>
        <v>0</v>
      </c>
      <c r="L62" s="91" t="s">
        <v>144</v>
      </c>
      <c r="M62" s="92">
        <f t="shared" si="55"/>
        <v>0</v>
      </c>
      <c r="N62" s="91" t="s">
        <v>145</v>
      </c>
      <c r="O62" s="92">
        <f t="shared" si="56"/>
        <v>7</v>
      </c>
      <c r="P62" s="91" t="s">
        <v>145</v>
      </c>
      <c r="Q62" s="92">
        <f t="shared" si="57"/>
        <v>10</v>
      </c>
      <c r="R62" s="91" t="s">
        <v>144</v>
      </c>
      <c r="S62" s="92">
        <f t="shared" si="58"/>
        <v>15</v>
      </c>
      <c r="T62" s="91" t="s">
        <v>144</v>
      </c>
      <c r="U62" s="92">
        <f t="shared" si="59"/>
        <v>0</v>
      </c>
      <c r="V62" s="91" t="s">
        <v>145</v>
      </c>
      <c r="W62" s="92">
        <f t="shared" si="60"/>
        <v>7</v>
      </c>
      <c r="X62" s="91" t="s">
        <v>145</v>
      </c>
      <c r="Y62" s="92">
        <f t="shared" si="61"/>
        <v>0</v>
      </c>
      <c r="Z62" s="91" t="s">
        <v>145</v>
      </c>
      <c r="AA62" s="92">
        <f t="shared" si="62"/>
        <v>0</v>
      </c>
      <c r="AB62" s="91" t="s">
        <v>145</v>
      </c>
      <c r="AC62" s="92">
        <f t="shared" si="63"/>
        <v>0</v>
      </c>
      <c r="AD62" s="91" t="s">
        <v>145</v>
      </c>
      <c r="AE62" s="92">
        <f t="shared" si="64"/>
        <v>10</v>
      </c>
      <c r="AF62" s="91" t="s">
        <v>145</v>
      </c>
      <c r="AG62" s="92">
        <f t="shared" si="65"/>
        <v>0</v>
      </c>
      <c r="AH62" s="91" t="s">
        <v>145</v>
      </c>
      <c r="AI62" s="92">
        <f t="shared" si="66"/>
        <v>15</v>
      </c>
      <c r="AJ62" s="91" t="s">
        <v>145</v>
      </c>
      <c r="AK62" s="92">
        <f t="shared" si="67"/>
        <v>0</v>
      </c>
      <c r="AL62" s="91" t="s">
        <v>145</v>
      </c>
      <c r="AM62" s="92">
        <f t="shared" si="68"/>
        <v>0</v>
      </c>
      <c r="AN62" s="91" t="s">
        <v>145</v>
      </c>
      <c r="AO62" s="92">
        <f t="shared" si="69"/>
        <v>12</v>
      </c>
      <c r="AP62" s="91" t="s">
        <v>144</v>
      </c>
      <c r="AQ62" s="92">
        <f t="shared" si="70"/>
        <v>0</v>
      </c>
      <c r="AR62" s="91" t="s">
        <v>144</v>
      </c>
      <c r="AS62" s="92">
        <f t="shared" si="71"/>
        <v>0</v>
      </c>
      <c r="AT62" s="91" t="s">
        <v>144</v>
      </c>
      <c r="AU62" s="92">
        <f t="shared" si="72"/>
        <v>0</v>
      </c>
      <c r="AV62" s="91" t="s">
        <v>144</v>
      </c>
      <c r="AW62" s="92">
        <f t="shared" si="73"/>
        <v>0</v>
      </c>
      <c r="AX62" s="91" t="s">
        <v>144</v>
      </c>
      <c r="AY62" s="92">
        <f t="shared" si="74"/>
        <v>14</v>
      </c>
      <c r="AZ62" s="91" t="s">
        <v>145</v>
      </c>
      <c r="BA62" s="92">
        <f t="shared" si="75"/>
        <v>0</v>
      </c>
      <c r="BB62" s="91" t="s">
        <v>144</v>
      </c>
      <c r="BC62" s="92">
        <f t="shared" si="76"/>
        <v>0</v>
      </c>
      <c r="BD62" s="91" t="s">
        <v>145</v>
      </c>
      <c r="BE62" s="92">
        <f t="shared" si="77"/>
        <v>0</v>
      </c>
      <c r="BF62" s="91" t="s">
        <v>145</v>
      </c>
      <c r="BG62" s="92">
        <f t="shared" si="78"/>
        <v>14</v>
      </c>
      <c r="BH62" s="91" t="s">
        <v>145</v>
      </c>
      <c r="BI62" s="92">
        <f t="shared" si="79"/>
        <v>0</v>
      </c>
      <c r="BJ62" s="91" t="s">
        <v>145</v>
      </c>
      <c r="BK62" s="92">
        <f t="shared" si="80"/>
        <v>15</v>
      </c>
      <c r="BL62" s="91" t="s">
        <v>144</v>
      </c>
      <c r="BM62" s="92">
        <f t="shared" si="81"/>
        <v>18</v>
      </c>
      <c r="BN62" s="91" t="s">
        <v>144</v>
      </c>
      <c r="BO62" s="92">
        <f t="shared" si="82"/>
        <v>0</v>
      </c>
      <c r="BP62" s="91" t="s">
        <v>145</v>
      </c>
      <c r="BQ62" s="92">
        <f t="shared" si="83"/>
        <v>16</v>
      </c>
      <c r="BR62" s="91" t="s">
        <v>145</v>
      </c>
      <c r="BS62" s="92">
        <f t="shared" si="84"/>
        <v>22</v>
      </c>
      <c r="BT62" s="91" t="s">
        <v>145</v>
      </c>
      <c r="BU62" s="92">
        <f t="shared" si="85"/>
        <v>16</v>
      </c>
      <c r="BV62" s="91" t="s">
        <v>144</v>
      </c>
      <c r="BW62" s="92">
        <f t="shared" si="86"/>
        <v>0</v>
      </c>
      <c r="BX62" s="91" t="s">
        <v>145</v>
      </c>
      <c r="BY62" s="92">
        <f t="shared" si="87"/>
        <v>0</v>
      </c>
      <c r="BZ62" s="91" t="s">
        <v>144</v>
      </c>
      <c r="CA62" s="92">
        <f t="shared" si="88"/>
        <v>20</v>
      </c>
      <c r="CB62" s="91" t="s">
        <v>145</v>
      </c>
      <c r="CC62" s="92">
        <f t="shared" si="89"/>
        <v>13</v>
      </c>
      <c r="CD62" s="91" t="s">
        <v>145</v>
      </c>
      <c r="CE62" s="92">
        <f t="shared" si="90"/>
        <v>0</v>
      </c>
      <c r="CF62" s="91" t="s">
        <v>144</v>
      </c>
      <c r="CG62" s="92">
        <f t="shared" si="91"/>
        <v>20</v>
      </c>
      <c r="CH62" s="91" t="s">
        <v>145</v>
      </c>
      <c r="CI62" s="92">
        <f t="shared" si="92"/>
        <v>0</v>
      </c>
      <c r="CJ62" s="91" t="s">
        <v>145</v>
      </c>
      <c r="CK62" s="92">
        <f t="shared" si="93"/>
        <v>11</v>
      </c>
      <c r="CL62" s="91" t="s">
        <v>145</v>
      </c>
      <c r="CM62" s="92">
        <f t="shared" si="94"/>
        <v>15</v>
      </c>
      <c r="CN62" s="91" t="s">
        <v>145</v>
      </c>
      <c r="CO62" s="92">
        <f t="shared" si="95"/>
        <v>5</v>
      </c>
      <c r="CP62" s="91" t="s">
        <v>146</v>
      </c>
      <c r="CQ62" s="92">
        <f t="shared" si="96"/>
        <v>0</v>
      </c>
      <c r="CR62" s="91" t="s">
        <v>145</v>
      </c>
      <c r="CS62" s="92">
        <f t="shared" si="97"/>
        <v>13</v>
      </c>
      <c r="CT62" s="91" t="s">
        <v>144</v>
      </c>
      <c r="CU62" s="92">
        <f t="shared" si="98"/>
        <v>0</v>
      </c>
      <c r="CV62" s="91" t="s">
        <v>144</v>
      </c>
      <c r="CW62" s="92">
        <f t="shared" si="99"/>
        <v>0</v>
      </c>
      <c r="CX62" s="91" t="s">
        <v>145</v>
      </c>
      <c r="CY62" s="92">
        <f t="shared" si="100"/>
        <v>8</v>
      </c>
      <c r="CZ62" s="91" t="s">
        <v>144</v>
      </c>
      <c r="DA62" s="92">
        <f t="shared" si="101"/>
        <v>0</v>
      </c>
    </row>
    <row r="63" spans="1:105" s="26" customFormat="1" x14ac:dyDescent="0.2">
      <c r="A63" s="27" t="s">
        <v>254</v>
      </c>
      <c r="B63" s="15" t="s">
        <v>253</v>
      </c>
      <c r="C63" s="15" t="s">
        <v>17</v>
      </c>
      <c r="D63" s="19" t="s">
        <v>18</v>
      </c>
      <c r="E63" s="25">
        <f t="shared" si="51"/>
        <v>324</v>
      </c>
      <c r="F63" s="91" t="s">
        <v>144</v>
      </c>
      <c r="G63" s="92">
        <f t="shared" si="52"/>
        <v>0</v>
      </c>
      <c r="H63" s="91" t="s">
        <v>144</v>
      </c>
      <c r="I63" s="92">
        <f t="shared" si="53"/>
        <v>0</v>
      </c>
      <c r="J63" s="91" t="s">
        <v>144</v>
      </c>
      <c r="K63" s="92">
        <f t="shared" si="54"/>
        <v>0</v>
      </c>
      <c r="L63" s="91" t="s">
        <v>145</v>
      </c>
      <c r="M63" s="92">
        <f t="shared" si="55"/>
        <v>10</v>
      </c>
      <c r="N63" s="91" t="s">
        <v>144</v>
      </c>
      <c r="O63" s="92">
        <f t="shared" si="56"/>
        <v>0</v>
      </c>
      <c r="P63" s="91" t="s">
        <v>145</v>
      </c>
      <c r="Q63" s="92">
        <f t="shared" si="57"/>
        <v>10</v>
      </c>
      <c r="R63" s="91" t="s">
        <v>144</v>
      </c>
      <c r="S63" s="92">
        <f t="shared" si="58"/>
        <v>15</v>
      </c>
      <c r="T63" s="91" t="s">
        <v>144</v>
      </c>
      <c r="U63" s="92">
        <f t="shared" si="59"/>
        <v>0</v>
      </c>
      <c r="V63" s="91" t="s">
        <v>144</v>
      </c>
      <c r="W63" s="92">
        <f t="shared" si="60"/>
        <v>0</v>
      </c>
      <c r="X63" s="91" t="s">
        <v>146</v>
      </c>
      <c r="Y63" s="92">
        <f t="shared" si="61"/>
        <v>0</v>
      </c>
      <c r="Z63" s="91" t="s">
        <v>146</v>
      </c>
      <c r="AA63" s="92">
        <f t="shared" si="62"/>
        <v>0</v>
      </c>
      <c r="AB63" s="91" t="s">
        <v>155</v>
      </c>
      <c r="AC63" s="92">
        <f t="shared" si="63"/>
        <v>0</v>
      </c>
      <c r="AD63" s="91" t="s">
        <v>156</v>
      </c>
      <c r="AE63" s="92">
        <f t="shared" si="64"/>
        <v>0</v>
      </c>
      <c r="AF63" s="91" t="s">
        <v>146</v>
      </c>
      <c r="AG63" s="92">
        <f t="shared" si="65"/>
        <v>0</v>
      </c>
      <c r="AH63" s="91" t="s">
        <v>146</v>
      </c>
      <c r="AI63" s="92">
        <f t="shared" si="66"/>
        <v>0</v>
      </c>
      <c r="AJ63" s="91" t="s">
        <v>144</v>
      </c>
      <c r="AK63" s="92">
        <f t="shared" si="67"/>
        <v>15</v>
      </c>
      <c r="AL63" s="91" t="s">
        <v>146</v>
      </c>
      <c r="AM63" s="92">
        <f t="shared" si="68"/>
        <v>0</v>
      </c>
      <c r="AN63" s="91" t="s">
        <v>145</v>
      </c>
      <c r="AO63" s="92">
        <f t="shared" si="69"/>
        <v>12</v>
      </c>
      <c r="AP63" s="91" t="s">
        <v>144</v>
      </c>
      <c r="AQ63" s="92">
        <f t="shared" si="70"/>
        <v>0</v>
      </c>
      <c r="AR63" s="91" t="s">
        <v>144</v>
      </c>
      <c r="AS63" s="92">
        <f t="shared" si="71"/>
        <v>0</v>
      </c>
      <c r="AT63" s="91" t="s">
        <v>144</v>
      </c>
      <c r="AU63" s="92">
        <f t="shared" si="72"/>
        <v>0</v>
      </c>
      <c r="AV63" s="91" t="s">
        <v>145</v>
      </c>
      <c r="AW63" s="92">
        <f t="shared" si="73"/>
        <v>15</v>
      </c>
      <c r="AX63" s="91" t="s">
        <v>144</v>
      </c>
      <c r="AY63" s="92">
        <f t="shared" si="74"/>
        <v>14</v>
      </c>
      <c r="AZ63" s="91" t="s">
        <v>145</v>
      </c>
      <c r="BA63" s="92">
        <f t="shared" si="75"/>
        <v>0</v>
      </c>
      <c r="BB63" s="91" t="s">
        <v>145</v>
      </c>
      <c r="BC63" s="92">
        <f t="shared" si="76"/>
        <v>14</v>
      </c>
      <c r="BD63" s="91" t="s">
        <v>145</v>
      </c>
      <c r="BE63" s="92">
        <f t="shared" si="77"/>
        <v>0</v>
      </c>
      <c r="BF63" s="91" t="s">
        <v>144</v>
      </c>
      <c r="BG63" s="92">
        <f t="shared" si="78"/>
        <v>0</v>
      </c>
      <c r="BH63" s="91" t="s">
        <v>145</v>
      </c>
      <c r="BI63" s="92">
        <f t="shared" si="79"/>
        <v>0</v>
      </c>
      <c r="BJ63" s="91" t="s">
        <v>145</v>
      </c>
      <c r="BK63" s="92">
        <f t="shared" si="80"/>
        <v>15</v>
      </c>
      <c r="BL63" s="91" t="s">
        <v>144</v>
      </c>
      <c r="BM63" s="92">
        <f t="shared" si="81"/>
        <v>18</v>
      </c>
      <c r="BN63" s="91" t="s">
        <v>144</v>
      </c>
      <c r="BO63" s="92">
        <f t="shared" si="82"/>
        <v>0</v>
      </c>
      <c r="BP63" s="91" t="s">
        <v>145</v>
      </c>
      <c r="BQ63" s="92">
        <f t="shared" si="83"/>
        <v>16</v>
      </c>
      <c r="BR63" s="91" t="s">
        <v>145</v>
      </c>
      <c r="BS63" s="92">
        <f t="shared" si="84"/>
        <v>22</v>
      </c>
      <c r="BT63" s="91" t="s">
        <v>145</v>
      </c>
      <c r="BU63" s="92">
        <f t="shared" si="85"/>
        <v>16</v>
      </c>
      <c r="BV63" s="91" t="s">
        <v>145</v>
      </c>
      <c r="BW63" s="92">
        <f t="shared" si="86"/>
        <v>18</v>
      </c>
      <c r="BX63" s="91" t="s">
        <v>144</v>
      </c>
      <c r="BY63" s="92">
        <f t="shared" si="87"/>
        <v>20</v>
      </c>
      <c r="BZ63" s="91" t="s">
        <v>144</v>
      </c>
      <c r="CA63" s="92">
        <f t="shared" si="88"/>
        <v>20</v>
      </c>
      <c r="CB63" s="91" t="s">
        <v>145</v>
      </c>
      <c r="CC63" s="92">
        <f t="shared" si="89"/>
        <v>13</v>
      </c>
      <c r="CD63" s="91" t="s">
        <v>144</v>
      </c>
      <c r="CE63" s="92">
        <f t="shared" si="90"/>
        <v>15</v>
      </c>
      <c r="CF63" s="91" t="s">
        <v>144</v>
      </c>
      <c r="CG63" s="92">
        <f t="shared" si="91"/>
        <v>20</v>
      </c>
      <c r="CH63" s="91" t="s">
        <v>145</v>
      </c>
      <c r="CI63" s="92">
        <f t="shared" si="92"/>
        <v>0</v>
      </c>
      <c r="CJ63" s="91" t="s">
        <v>145</v>
      </c>
      <c r="CK63" s="92">
        <f t="shared" si="93"/>
        <v>11</v>
      </c>
      <c r="CL63" s="91" t="s">
        <v>145</v>
      </c>
      <c r="CM63" s="92">
        <f t="shared" si="94"/>
        <v>15</v>
      </c>
      <c r="CN63" s="91" t="s">
        <v>144</v>
      </c>
      <c r="CO63" s="92">
        <f t="shared" si="95"/>
        <v>0</v>
      </c>
      <c r="CP63" s="91" t="s">
        <v>147</v>
      </c>
      <c r="CQ63" s="92">
        <f t="shared" si="96"/>
        <v>0</v>
      </c>
      <c r="CR63" s="91" t="s">
        <v>144</v>
      </c>
      <c r="CS63" s="92">
        <f t="shared" si="97"/>
        <v>0</v>
      </c>
      <c r="CT63" s="91" t="s">
        <v>144</v>
      </c>
      <c r="CU63" s="92">
        <f t="shared" si="98"/>
        <v>0</v>
      </c>
      <c r="CV63" s="91" t="s">
        <v>144</v>
      </c>
      <c r="CW63" s="92">
        <f t="shared" si="99"/>
        <v>0</v>
      </c>
      <c r="CX63" s="91" t="s">
        <v>144</v>
      </c>
      <c r="CY63" s="92">
        <f t="shared" si="100"/>
        <v>0</v>
      </c>
      <c r="CZ63" s="91" t="s">
        <v>144</v>
      </c>
      <c r="DA63" s="92">
        <f t="shared" si="101"/>
        <v>0</v>
      </c>
    </row>
    <row r="64" spans="1:105" s="26" customFormat="1" x14ac:dyDescent="0.2">
      <c r="A64" s="27" t="s">
        <v>204</v>
      </c>
      <c r="B64" s="15" t="s">
        <v>203</v>
      </c>
      <c r="C64" s="15" t="s">
        <v>17</v>
      </c>
      <c r="D64" s="19" t="s">
        <v>18</v>
      </c>
      <c r="E64" s="25">
        <f t="shared" si="51"/>
        <v>323</v>
      </c>
      <c r="F64" s="91" t="s">
        <v>145</v>
      </c>
      <c r="G64" s="92">
        <f t="shared" si="52"/>
        <v>40</v>
      </c>
      <c r="H64" s="91" t="s">
        <v>144</v>
      </c>
      <c r="I64" s="92">
        <f t="shared" si="53"/>
        <v>0</v>
      </c>
      <c r="J64" s="91" t="s">
        <v>144</v>
      </c>
      <c r="K64" s="92">
        <f t="shared" si="54"/>
        <v>0</v>
      </c>
      <c r="L64" s="91" t="s">
        <v>144</v>
      </c>
      <c r="M64" s="92">
        <f t="shared" si="55"/>
        <v>0</v>
      </c>
      <c r="N64" s="91" t="s">
        <v>145</v>
      </c>
      <c r="O64" s="92">
        <f t="shared" si="56"/>
        <v>7</v>
      </c>
      <c r="P64" s="91" t="s">
        <v>145</v>
      </c>
      <c r="Q64" s="92">
        <f t="shared" si="57"/>
        <v>10</v>
      </c>
      <c r="R64" s="91" t="s">
        <v>144</v>
      </c>
      <c r="S64" s="92">
        <f t="shared" si="58"/>
        <v>15</v>
      </c>
      <c r="T64" s="91" t="s">
        <v>144</v>
      </c>
      <c r="U64" s="92">
        <f t="shared" si="59"/>
        <v>0</v>
      </c>
      <c r="V64" s="91" t="s">
        <v>145</v>
      </c>
      <c r="W64" s="92">
        <f t="shared" si="60"/>
        <v>7</v>
      </c>
      <c r="X64" s="91" t="s">
        <v>144</v>
      </c>
      <c r="Y64" s="92">
        <f t="shared" si="61"/>
        <v>0</v>
      </c>
      <c r="Z64" s="91" t="s">
        <v>146</v>
      </c>
      <c r="AA64" s="92">
        <f t="shared" si="62"/>
        <v>0</v>
      </c>
      <c r="AB64" s="91" t="s">
        <v>156</v>
      </c>
      <c r="AC64" s="92">
        <f t="shared" si="63"/>
        <v>0</v>
      </c>
      <c r="AD64" s="91" t="s">
        <v>155</v>
      </c>
      <c r="AE64" s="92">
        <f t="shared" si="64"/>
        <v>0</v>
      </c>
      <c r="AF64" s="91" t="s">
        <v>146</v>
      </c>
      <c r="AG64" s="92">
        <f t="shared" si="65"/>
        <v>0</v>
      </c>
      <c r="AH64" s="91" t="s">
        <v>146</v>
      </c>
      <c r="AI64" s="92">
        <f t="shared" si="66"/>
        <v>0</v>
      </c>
      <c r="AJ64" s="91" t="s">
        <v>146</v>
      </c>
      <c r="AK64" s="92">
        <f t="shared" si="67"/>
        <v>0</v>
      </c>
      <c r="AL64" s="91" t="s">
        <v>147</v>
      </c>
      <c r="AM64" s="92">
        <f t="shared" si="68"/>
        <v>13</v>
      </c>
      <c r="AN64" s="91" t="s">
        <v>145</v>
      </c>
      <c r="AO64" s="92">
        <f t="shared" si="69"/>
        <v>12</v>
      </c>
      <c r="AP64" s="91" t="s">
        <v>144</v>
      </c>
      <c r="AQ64" s="92">
        <f t="shared" si="70"/>
        <v>0</v>
      </c>
      <c r="AR64" s="91" t="s">
        <v>144</v>
      </c>
      <c r="AS64" s="92">
        <f t="shared" si="71"/>
        <v>0</v>
      </c>
      <c r="AT64" s="91" t="s">
        <v>144</v>
      </c>
      <c r="AU64" s="92">
        <f t="shared" si="72"/>
        <v>0</v>
      </c>
      <c r="AV64" s="91" t="s">
        <v>145</v>
      </c>
      <c r="AW64" s="92">
        <f t="shared" si="73"/>
        <v>15</v>
      </c>
      <c r="AX64" s="91" t="s">
        <v>144</v>
      </c>
      <c r="AY64" s="92">
        <f t="shared" si="74"/>
        <v>14</v>
      </c>
      <c r="AZ64" s="91" t="s">
        <v>145</v>
      </c>
      <c r="BA64" s="92">
        <f t="shared" si="75"/>
        <v>0</v>
      </c>
      <c r="BB64" s="91" t="s">
        <v>144</v>
      </c>
      <c r="BC64" s="92">
        <f t="shared" si="76"/>
        <v>0</v>
      </c>
      <c r="BD64" s="91" t="s">
        <v>145</v>
      </c>
      <c r="BE64" s="92">
        <f t="shared" si="77"/>
        <v>0</v>
      </c>
      <c r="BF64" s="91" t="s">
        <v>144</v>
      </c>
      <c r="BG64" s="92">
        <f t="shared" si="78"/>
        <v>0</v>
      </c>
      <c r="BH64" s="91" t="s">
        <v>144</v>
      </c>
      <c r="BI64" s="92">
        <f t="shared" si="79"/>
        <v>18</v>
      </c>
      <c r="BJ64" s="91" t="s">
        <v>145</v>
      </c>
      <c r="BK64" s="92">
        <f t="shared" si="80"/>
        <v>15</v>
      </c>
      <c r="BL64" s="91" t="s">
        <v>145</v>
      </c>
      <c r="BM64" s="92">
        <f t="shared" si="81"/>
        <v>0</v>
      </c>
      <c r="BN64" s="91" t="s">
        <v>144</v>
      </c>
      <c r="BO64" s="92">
        <f t="shared" si="82"/>
        <v>0</v>
      </c>
      <c r="BP64" s="91" t="s">
        <v>145</v>
      </c>
      <c r="BQ64" s="92">
        <f t="shared" si="83"/>
        <v>16</v>
      </c>
      <c r="BR64" s="91" t="s">
        <v>144</v>
      </c>
      <c r="BS64" s="92">
        <f t="shared" si="84"/>
        <v>0</v>
      </c>
      <c r="BT64" s="91" t="s">
        <v>144</v>
      </c>
      <c r="BU64" s="92">
        <f t="shared" si="85"/>
        <v>0</v>
      </c>
      <c r="BV64" s="91" t="s">
        <v>145</v>
      </c>
      <c r="BW64" s="92">
        <f t="shared" si="86"/>
        <v>18</v>
      </c>
      <c r="BX64" s="91" t="s">
        <v>144</v>
      </c>
      <c r="BY64" s="92">
        <f t="shared" si="87"/>
        <v>20</v>
      </c>
      <c r="BZ64" s="91" t="s">
        <v>144</v>
      </c>
      <c r="CA64" s="92">
        <f t="shared" si="88"/>
        <v>20</v>
      </c>
      <c r="CB64" s="91" t="s">
        <v>144</v>
      </c>
      <c r="CC64" s="92">
        <f t="shared" si="89"/>
        <v>0</v>
      </c>
      <c r="CD64" s="91" t="s">
        <v>144</v>
      </c>
      <c r="CE64" s="92">
        <f t="shared" si="90"/>
        <v>15</v>
      </c>
      <c r="CF64" s="91" t="s">
        <v>144</v>
      </c>
      <c r="CG64" s="92">
        <f t="shared" si="91"/>
        <v>20</v>
      </c>
      <c r="CH64" s="91" t="s">
        <v>144</v>
      </c>
      <c r="CI64" s="92">
        <f t="shared" si="92"/>
        <v>15</v>
      </c>
      <c r="CJ64" s="91" t="s">
        <v>144</v>
      </c>
      <c r="CK64" s="92">
        <f t="shared" si="93"/>
        <v>0</v>
      </c>
      <c r="CL64" s="91" t="s">
        <v>144</v>
      </c>
      <c r="CM64" s="92">
        <f t="shared" si="94"/>
        <v>0</v>
      </c>
      <c r="CN64" s="91" t="s">
        <v>144</v>
      </c>
      <c r="CO64" s="92">
        <f t="shared" si="95"/>
        <v>0</v>
      </c>
      <c r="CP64" s="91" t="s">
        <v>157</v>
      </c>
      <c r="CQ64" s="92">
        <f t="shared" si="96"/>
        <v>10</v>
      </c>
      <c r="CR64" s="91" t="s">
        <v>144</v>
      </c>
      <c r="CS64" s="92">
        <f t="shared" si="97"/>
        <v>0</v>
      </c>
      <c r="CT64" s="91" t="s">
        <v>144</v>
      </c>
      <c r="CU64" s="92">
        <f t="shared" si="98"/>
        <v>0</v>
      </c>
      <c r="CV64" s="91" t="s">
        <v>145</v>
      </c>
      <c r="CW64" s="92">
        <f t="shared" si="99"/>
        <v>15</v>
      </c>
      <c r="CX64" s="91" t="s">
        <v>145</v>
      </c>
      <c r="CY64" s="92">
        <f t="shared" si="100"/>
        <v>8</v>
      </c>
      <c r="CZ64" s="91" t="s">
        <v>144</v>
      </c>
      <c r="DA64" s="92">
        <f t="shared" si="101"/>
        <v>0</v>
      </c>
    </row>
    <row r="65" spans="1:105" s="26" customFormat="1" x14ac:dyDescent="0.2">
      <c r="A65" s="27" t="s">
        <v>41</v>
      </c>
      <c r="B65" s="15" t="s">
        <v>169</v>
      </c>
      <c r="C65" s="15" t="s">
        <v>171</v>
      </c>
      <c r="D65" s="19" t="s">
        <v>18</v>
      </c>
      <c r="E65" s="25">
        <f t="shared" si="51"/>
        <v>321</v>
      </c>
      <c r="F65" s="91" t="s">
        <v>145</v>
      </c>
      <c r="G65" s="92">
        <f t="shared" si="52"/>
        <v>40</v>
      </c>
      <c r="H65" s="91" t="s">
        <v>144</v>
      </c>
      <c r="I65" s="92">
        <f t="shared" si="53"/>
        <v>0</v>
      </c>
      <c r="J65" s="91" t="s">
        <v>145</v>
      </c>
      <c r="K65" s="92">
        <f t="shared" si="54"/>
        <v>0</v>
      </c>
      <c r="L65" s="91" t="s">
        <v>144</v>
      </c>
      <c r="M65" s="92">
        <f t="shared" si="55"/>
        <v>0</v>
      </c>
      <c r="N65" s="91" t="s">
        <v>145</v>
      </c>
      <c r="O65" s="92">
        <f t="shared" si="56"/>
        <v>7</v>
      </c>
      <c r="P65" s="91" t="s">
        <v>144</v>
      </c>
      <c r="Q65" s="92">
        <f t="shared" si="57"/>
        <v>0</v>
      </c>
      <c r="R65" s="91" t="s">
        <v>145</v>
      </c>
      <c r="S65" s="92">
        <f t="shared" si="58"/>
        <v>0</v>
      </c>
      <c r="T65" s="91" t="s">
        <v>145</v>
      </c>
      <c r="U65" s="92">
        <f t="shared" si="59"/>
        <v>15</v>
      </c>
      <c r="V65" s="91" t="s">
        <v>145</v>
      </c>
      <c r="W65" s="92">
        <f t="shared" si="60"/>
        <v>7</v>
      </c>
      <c r="X65" s="91" t="s">
        <v>147</v>
      </c>
      <c r="Y65" s="92">
        <f t="shared" si="61"/>
        <v>5</v>
      </c>
      <c r="Z65" s="91" t="s">
        <v>43</v>
      </c>
      <c r="AA65" s="92">
        <f t="shared" si="62"/>
        <v>20</v>
      </c>
      <c r="AB65" s="91" t="s">
        <v>154</v>
      </c>
      <c r="AC65" s="92">
        <f t="shared" si="63"/>
        <v>0</v>
      </c>
      <c r="AD65" s="91" t="s">
        <v>149</v>
      </c>
      <c r="AE65" s="92">
        <f t="shared" si="64"/>
        <v>0</v>
      </c>
      <c r="AF65" s="91" t="s">
        <v>146</v>
      </c>
      <c r="AG65" s="92">
        <f t="shared" si="65"/>
        <v>0</v>
      </c>
      <c r="AH65" s="91" t="s">
        <v>147</v>
      </c>
      <c r="AI65" s="92">
        <f t="shared" si="66"/>
        <v>0</v>
      </c>
      <c r="AJ65" s="91" t="s">
        <v>144</v>
      </c>
      <c r="AK65" s="92">
        <f t="shared" si="67"/>
        <v>15</v>
      </c>
      <c r="AL65" s="91" t="s">
        <v>146</v>
      </c>
      <c r="AM65" s="92">
        <f t="shared" si="68"/>
        <v>0</v>
      </c>
      <c r="AN65" s="91" t="s">
        <v>145</v>
      </c>
      <c r="AO65" s="92">
        <f t="shared" si="69"/>
        <v>12</v>
      </c>
      <c r="AP65" s="91" t="s">
        <v>144</v>
      </c>
      <c r="AQ65" s="92">
        <f t="shared" si="70"/>
        <v>0</v>
      </c>
      <c r="AR65" s="91" t="s">
        <v>144</v>
      </c>
      <c r="AS65" s="92">
        <f t="shared" si="71"/>
        <v>0</v>
      </c>
      <c r="AT65" s="91" t="s">
        <v>145</v>
      </c>
      <c r="AU65" s="92">
        <f t="shared" si="72"/>
        <v>16</v>
      </c>
      <c r="AV65" s="91" t="s">
        <v>144</v>
      </c>
      <c r="AW65" s="92">
        <f t="shared" si="73"/>
        <v>0</v>
      </c>
      <c r="AX65" s="91" t="s">
        <v>144</v>
      </c>
      <c r="AY65" s="92">
        <f t="shared" si="74"/>
        <v>14</v>
      </c>
      <c r="AZ65" s="91" t="s">
        <v>145</v>
      </c>
      <c r="BA65" s="92">
        <f t="shared" si="75"/>
        <v>0</v>
      </c>
      <c r="BB65" s="91" t="s">
        <v>145</v>
      </c>
      <c r="BC65" s="92">
        <f t="shared" si="76"/>
        <v>14</v>
      </c>
      <c r="BD65" s="91" t="s">
        <v>145</v>
      </c>
      <c r="BE65" s="92">
        <f t="shared" si="77"/>
        <v>0</v>
      </c>
      <c r="BF65" s="91" t="s">
        <v>145</v>
      </c>
      <c r="BG65" s="92">
        <f t="shared" si="78"/>
        <v>14</v>
      </c>
      <c r="BH65" s="91" t="s">
        <v>145</v>
      </c>
      <c r="BI65" s="92">
        <f t="shared" si="79"/>
        <v>0</v>
      </c>
      <c r="BJ65" s="91" t="s">
        <v>145</v>
      </c>
      <c r="BK65" s="92">
        <f t="shared" si="80"/>
        <v>15</v>
      </c>
      <c r="BL65" s="91" t="s">
        <v>144</v>
      </c>
      <c r="BM65" s="92">
        <f t="shared" si="81"/>
        <v>18</v>
      </c>
      <c r="BN65" s="91" t="s">
        <v>144</v>
      </c>
      <c r="BO65" s="92">
        <f t="shared" si="82"/>
        <v>0</v>
      </c>
      <c r="BP65" s="91" t="s">
        <v>144</v>
      </c>
      <c r="BQ65" s="92">
        <f t="shared" si="83"/>
        <v>0</v>
      </c>
      <c r="BR65" s="91" t="s">
        <v>144</v>
      </c>
      <c r="BS65" s="92">
        <f t="shared" si="84"/>
        <v>0</v>
      </c>
      <c r="BT65" s="91" t="s">
        <v>144</v>
      </c>
      <c r="BU65" s="92">
        <f t="shared" si="85"/>
        <v>0</v>
      </c>
      <c r="BV65" s="91" t="s">
        <v>144</v>
      </c>
      <c r="BW65" s="92">
        <f t="shared" si="86"/>
        <v>0</v>
      </c>
      <c r="BX65" s="91" t="s">
        <v>144</v>
      </c>
      <c r="BY65" s="92">
        <f t="shared" si="87"/>
        <v>20</v>
      </c>
      <c r="BZ65" s="91" t="s">
        <v>144</v>
      </c>
      <c r="CA65" s="92">
        <f t="shared" si="88"/>
        <v>20</v>
      </c>
      <c r="CB65" s="91" t="s">
        <v>144</v>
      </c>
      <c r="CC65" s="92">
        <f t="shared" si="89"/>
        <v>0</v>
      </c>
      <c r="CD65" s="91" t="s">
        <v>144</v>
      </c>
      <c r="CE65" s="92">
        <f t="shared" si="90"/>
        <v>15</v>
      </c>
      <c r="CF65" s="91" t="s">
        <v>144</v>
      </c>
      <c r="CG65" s="92">
        <f t="shared" si="91"/>
        <v>20</v>
      </c>
      <c r="CH65" s="91" t="s">
        <v>145</v>
      </c>
      <c r="CI65" s="92">
        <f t="shared" si="92"/>
        <v>0</v>
      </c>
      <c r="CJ65" s="91" t="s">
        <v>144</v>
      </c>
      <c r="CK65" s="92">
        <f t="shared" si="93"/>
        <v>0</v>
      </c>
      <c r="CL65" s="91" t="s">
        <v>144</v>
      </c>
      <c r="CM65" s="92">
        <f t="shared" si="94"/>
        <v>0</v>
      </c>
      <c r="CN65" s="91" t="s">
        <v>145</v>
      </c>
      <c r="CO65" s="92">
        <f t="shared" si="95"/>
        <v>5</v>
      </c>
      <c r="CP65" s="91" t="s">
        <v>157</v>
      </c>
      <c r="CQ65" s="92">
        <f t="shared" si="96"/>
        <v>10</v>
      </c>
      <c r="CR65" s="91" t="s">
        <v>144</v>
      </c>
      <c r="CS65" s="92">
        <f t="shared" si="97"/>
        <v>0</v>
      </c>
      <c r="CT65" s="91" t="s">
        <v>144</v>
      </c>
      <c r="CU65" s="92">
        <f t="shared" si="98"/>
        <v>0</v>
      </c>
      <c r="CV65" s="91" t="s">
        <v>144</v>
      </c>
      <c r="CW65" s="92">
        <f t="shared" si="99"/>
        <v>0</v>
      </c>
      <c r="CX65" s="91" t="s">
        <v>144</v>
      </c>
      <c r="CY65" s="92">
        <f t="shared" si="100"/>
        <v>0</v>
      </c>
      <c r="CZ65" s="91" t="s">
        <v>145</v>
      </c>
      <c r="DA65" s="92">
        <f t="shared" si="101"/>
        <v>19</v>
      </c>
    </row>
    <row r="66" spans="1:105" s="26" customFormat="1" x14ac:dyDescent="0.2">
      <c r="A66" s="27" t="s">
        <v>38</v>
      </c>
      <c r="B66" s="15" t="s">
        <v>207</v>
      </c>
      <c r="C66" s="15" t="s">
        <v>17</v>
      </c>
      <c r="D66" s="19" t="s">
        <v>18</v>
      </c>
      <c r="E66" s="25">
        <f t="shared" si="51"/>
        <v>310</v>
      </c>
      <c r="F66" s="91" t="s">
        <v>145</v>
      </c>
      <c r="G66" s="92">
        <f t="shared" si="52"/>
        <v>40</v>
      </c>
      <c r="H66" s="91" t="s">
        <v>144</v>
      </c>
      <c r="I66" s="92">
        <f t="shared" si="53"/>
        <v>0</v>
      </c>
      <c r="J66" s="91" t="s">
        <v>144</v>
      </c>
      <c r="K66" s="92">
        <f t="shared" si="54"/>
        <v>0</v>
      </c>
      <c r="L66" s="91" t="s">
        <v>144</v>
      </c>
      <c r="M66" s="92">
        <f t="shared" si="55"/>
        <v>0</v>
      </c>
      <c r="N66" s="91" t="s">
        <v>145</v>
      </c>
      <c r="O66" s="92">
        <f t="shared" si="56"/>
        <v>7</v>
      </c>
      <c r="P66" s="91" t="s">
        <v>145</v>
      </c>
      <c r="Q66" s="92">
        <f t="shared" si="57"/>
        <v>10</v>
      </c>
      <c r="R66" s="91" t="s">
        <v>144</v>
      </c>
      <c r="S66" s="92">
        <f t="shared" si="58"/>
        <v>15</v>
      </c>
      <c r="T66" s="91" t="s">
        <v>144</v>
      </c>
      <c r="U66" s="92">
        <f t="shared" si="59"/>
        <v>0</v>
      </c>
      <c r="V66" s="91" t="s">
        <v>144</v>
      </c>
      <c r="W66" s="92">
        <f t="shared" si="60"/>
        <v>0</v>
      </c>
      <c r="X66" s="91" t="s">
        <v>145</v>
      </c>
      <c r="Y66" s="92">
        <f t="shared" si="61"/>
        <v>0</v>
      </c>
      <c r="Z66" s="91" t="s">
        <v>154</v>
      </c>
      <c r="AA66" s="92">
        <f t="shared" si="62"/>
        <v>0</v>
      </c>
      <c r="AB66" s="91" t="s">
        <v>155</v>
      </c>
      <c r="AC66" s="92">
        <f t="shared" si="63"/>
        <v>0</v>
      </c>
      <c r="AD66" s="91" t="s">
        <v>154</v>
      </c>
      <c r="AE66" s="92">
        <f t="shared" si="64"/>
        <v>0</v>
      </c>
      <c r="AF66" s="91" t="s">
        <v>146</v>
      </c>
      <c r="AG66" s="92">
        <f t="shared" si="65"/>
        <v>0</v>
      </c>
      <c r="AH66" s="91" t="s">
        <v>146</v>
      </c>
      <c r="AI66" s="92">
        <f t="shared" si="66"/>
        <v>0</v>
      </c>
      <c r="AJ66" s="91" t="s">
        <v>146</v>
      </c>
      <c r="AK66" s="92">
        <f t="shared" si="67"/>
        <v>0</v>
      </c>
      <c r="AL66" s="91" t="s">
        <v>146</v>
      </c>
      <c r="AM66" s="92">
        <f t="shared" si="68"/>
        <v>0</v>
      </c>
      <c r="AN66" s="91" t="s">
        <v>145</v>
      </c>
      <c r="AO66" s="92">
        <f t="shared" si="69"/>
        <v>12</v>
      </c>
      <c r="AP66" s="91" t="s">
        <v>144</v>
      </c>
      <c r="AQ66" s="92">
        <f t="shared" si="70"/>
        <v>0</v>
      </c>
      <c r="AR66" s="91" t="s">
        <v>144</v>
      </c>
      <c r="AS66" s="92">
        <f t="shared" si="71"/>
        <v>0</v>
      </c>
      <c r="AT66" s="91" t="s">
        <v>145</v>
      </c>
      <c r="AU66" s="92">
        <f t="shared" si="72"/>
        <v>16</v>
      </c>
      <c r="AV66" s="91" t="s">
        <v>145</v>
      </c>
      <c r="AW66" s="92">
        <f t="shared" si="73"/>
        <v>15</v>
      </c>
      <c r="AX66" s="91" t="s">
        <v>144</v>
      </c>
      <c r="AY66" s="92">
        <f t="shared" si="74"/>
        <v>14</v>
      </c>
      <c r="AZ66" s="91" t="s">
        <v>145</v>
      </c>
      <c r="BA66" s="92">
        <f t="shared" si="75"/>
        <v>0</v>
      </c>
      <c r="BB66" s="91" t="s">
        <v>145</v>
      </c>
      <c r="BC66" s="92">
        <f t="shared" si="76"/>
        <v>14</v>
      </c>
      <c r="BD66" s="91" t="s">
        <v>145</v>
      </c>
      <c r="BE66" s="92">
        <f t="shared" si="77"/>
        <v>0</v>
      </c>
      <c r="BF66" s="91" t="s">
        <v>144</v>
      </c>
      <c r="BG66" s="92">
        <f t="shared" si="78"/>
        <v>0</v>
      </c>
      <c r="BH66" s="91" t="s">
        <v>144</v>
      </c>
      <c r="BI66" s="92">
        <f t="shared" si="79"/>
        <v>18</v>
      </c>
      <c r="BJ66" s="91" t="s">
        <v>145</v>
      </c>
      <c r="BK66" s="92">
        <f t="shared" si="80"/>
        <v>15</v>
      </c>
      <c r="BL66" s="91" t="s">
        <v>144</v>
      </c>
      <c r="BM66" s="92">
        <f t="shared" si="81"/>
        <v>18</v>
      </c>
      <c r="BN66" s="91" t="s">
        <v>144</v>
      </c>
      <c r="BO66" s="92">
        <f t="shared" si="82"/>
        <v>0</v>
      </c>
      <c r="BP66" s="91" t="s">
        <v>145</v>
      </c>
      <c r="BQ66" s="92">
        <f t="shared" si="83"/>
        <v>16</v>
      </c>
      <c r="BR66" s="91" t="s">
        <v>144</v>
      </c>
      <c r="BS66" s="92">
        <f t="shared" si="84"/>
        <v>0</v>
      </c>
      <c r="BT66" s="91" t="s">
        <v>145</v>
      </c>
      <c r="BU66" s="92">
        <f t="shared" si="85"/>
        <v>16</v>
      </c>
      <c r="BV66" s="91" t="s">
        <v>144</v>
      </c>
      <c r="BW66" s="92">
        <f t="shared" si="86"/>
        <v>0</v>
      </c>
      <c r="BX66" s="91" t="s">
        <v>144</v>
      </c>
      <c r="BY66" s="92">
        <f t="shared" si="87"/>
        <v>20</v>
      </c>
      <c r="BZ66" s="91" t="s">
        <v>144</v>
      </c>
      <c r="CA66" s="92">
        <f t="shared" si="88"/>
        <v>20</v>
      </c>
      <c r="CB66" s="91" t="s">
        <v>144</v>
      </c>
      <c r="CC66" s="92">
        <f t="shared" si="89"/>
        <v>0</v>
      </c>
      <c r="CD66" s="91" t="s">
        <v>145</v>
      </c>
      <c r="CE66" s="92">
        <f t="shared" si="90"/>
        <v>0</v>
      </c>
      <c r="CF66" s="91" t="s">
        <v>144</v>
      </c>
      <c r="CG66" s="92">
        <f t="shared" si="91"/>
        <v>20</v>
      </c>
      <c r="CH66" s="91" t="s">
        <v>145</v>
      </c>
      <c r="CI66" s="92">
        <f t="shared" si="92"/>
        <v>0</v>
      </c>
      <c r="CJ66" s="91" t="s">
        <v>144</v>
      </c>
      <c r="CK66" s="92">
        <f t="shared" si="93"/>
        <v>0</v>
      </c>
      <c r="CL66" s="91" t="s">
        <v>144</v>
      </c>
      <c r="CM66" s="92">
        <f t="shared" si="94"/>
        <v>0</v>
      </c>
      <c r="CN66" s="91" t="s">
        <v>145</v>
      </c>
      <c r="CO66" s="92">
        <f t="shared" si="95"/>
        <v>5</v>
      </c>
      <c r="CP66" s="91" t="s">
        <v>158</v>
      </c>
      <c r="CQ66" s="92">
        <f t="shared" si="96"/>
        <v>0</v>
      </c>
      <c r="CR66" s="91" t="s">
        <v>144</v>
      </c>
      <c r="CS66" s="92">
        <f t="shared" si="97"/>
        <v>0</v>
      </c>
      <c r="CT66" s="91" t="s">
        <v>144</v>
      </c>
      <c r="CU66" s="92">
        <f t="shared" si="98"/>
        <v>0</v>
      </c>
      <c r="CV66" s="91" t="s">
        <v>144</v>
      </c>
      <c r="CW66" s="92">
        <f t="shared" si="99"/>
        <v>0</v>
      </c>
      <c r="CX66" s="91" t="s">
        <v>144</v>
      </c>
      <c r="CY66" s="92">
        <f t="shared" si="100"/>
        <v>0</v>
      </c>
      <c r="CZ66" s="91" t="s">
        <v>145</v>
      </c>
      <c r="DA66" s="92">
        <f t="shared" si="101"/>
        <v>19</v>
      </c>
    </row>
    <row r="67" spans="1:105" s="26" customFormat="1" x14ac:dyDescent="0.2">
      <c r="A67" s="27" t="s">
        <v>28</v>
      </c>
      <c r="B67" s="15" t="s">
        <v>236</v>
      </c>
      <c r="C67" s="15" t="s">
        <v>17</v>
      </c>
      <c r="D67" s="19" t="s">
        <v>18</v>
      </c>
      <c r="E67" s="25">
        <f t="shared" si="51"/>
        <v>307</v>
      </c>
      <c r="F67" s="91" t="s">
        <v>145</v>
      </c>
      <c r="G67" s="92">
        <f t="shared" si="52"/>
        <v>40</v>
      </c>
      <c r="H67" s="91" t="s">
        <v>144</v>
      </c>
      <c r="I67" s="92">
        <f t="shared" si="53"/>
        <v>0</v>
      </c>
      <c r="J67" s="91" t="s">
        <v>145</v>
      </c>
      <c r="K67" s="92">
        <f t="shared" si="54"/>
        <v>0</v>
      </c>
      <c r="L67" s="91" t="s">
        <v>145</v>
      </c>
      <c r="M67" s="92">
        <f t="shared" si="55"/>
        <v>10</v>
      </c>
      <c r="N67" s="91" t="s">
        <v>144</v>
      </c>
      <c r="O67" s="92">
        <f t="shared" si="56"/>
        <v>0</v>
      </c>
      <c r="P67" s="91" t="s">
        <v>145</v>
      </c>
      <c r="Q67" s="92">
        <f t="shared" si="57"/>
        <v>10</v>
      </c>
      <c r="R67" s="91" t="s">
        <v>145</v>
      </c>
      <c r="S67" s="92">
        <f t="shared" si="58"/>
        <v>0</v>
      </c>
      <c r="T67" s="91" t="s">
        <v>145</v>
      </c>
      <c r="U67" s="92">
        <f t="shared" si="59"/>
        <v>15</v>
      </c>
      <c r="V67" s="91" t="s">
        <v>145</v>
      </c>
      <c r="W67" s="92">
        <f t="shared" si="60"/>
        <v>7</v>
      </c>
      <c r="X67" s="91" t="s">
        <v>145</v>
      </c>
      <c r="Y67" s="92">
        <f t="shared" si="61"/>
        <v>0</v>
      </c>
      <c r="Z67" s="91" t="s">
        <v>156</v>
      </c>
      <c r="AA67" s="92">
        <f t="shared" si="62"/>
        <v>0</v>
      </c>
      <c r="AB67" s="91" t="s">
        <v>146</v>
      </c>
      <c r="AC67" s="92">
        <f t="shared" si="63"/>
        <v>0</v>
      </c>
      <c r="AD67" s="91" t="s">
        <v>152</v>
      </c>
      <c r="AE67" s="92">
        <f t="shared" si="64"/>
        <v>0</v>
      </c>
      <c r="AF67" s="91" t="s">
        <v>146</v>
      </c>
      <c r="AG67" s="92">
        <f t="shared" si="65"/>
        <v>0</v>
      </c>
      <c r="AH67" s="91" t="s">
        <v>146</v>
      </c>
      <c r="AI67" s="92">
        <f t="shared" si="66"/>
        <v>0</v>
      </c>
      <c r="AJ67" s="91" t="s">
        <v>146</v>
      </c>
      <c r="AK67" s="92">
        <f t="shared" si="67"/>
        <v>0</v>
      </c>
      <c r="AL67" s="91" t="s">
        <v>146</v>
      </c>
      <c r="AM67" s="92">
        <f t="shared" si="68"/>
        <v>0</v>
      </c>
      <c r="AN67" s="91" t="s">
        <v>145</v>
      </c>
      <c r="AO67" s="92">
        <f t="shared" si="69"/>
        <v>12</v>
      </c>
      <c r="AP67" s="91" t="s">
        <v>144</v>
      </c>
      <c r="AQ67" s="92">
        <f t="shared" si="70"/>
        <v>0</v>
      </c>
      <c r="AR67" s="91" t="s">
        <v>144</v>
      </c>
      <c r="AS67" s="92">
        <f t="shared" si="71"/>
        <v>0</v>
      </c>
      <c r="AT67" s="91" t="s">
        <v>144</v>
      </c>
      <c r="AU67" s="92">
        <f t="shared" si="72"/>
        <v>0</v>
      </c>
      <c r="AV67" s="91" t="s">
        <v>145</v>
      </c>
      <c r="AW67" s="92">
        <f t="shared" si="73"/>
        <v>15</v>
      </c>
      <c r="AX67" s="91" t="s">
        <v>144</v>
      </c>
      <c r="AY67" s="92">
        <f t="shared" si="74"/>
        <v>14</v>
      </c>
      <c r="AZ67" s="91" t="s">
        <v>145</v>
      </c>
      <c r="BA67" s="92">
        <f t="shared" si="75"/>
        <v>0</v>
      </c>
      <c r="BB67" s="91" t="s">
        <v>144</v>
      </c>
      <c r="BC67" s="92">
        <f t="shared" si="76"/>
        <v>0</v>
      </c>
      <c r="BD67" s="91" t="s">
        <v>145</v>
      </c>
      <c r="BE67" s="92">
        <f t="shared" si="77"/>
        <v>0</v>
      </c>
      <c r="BF67" s="91" t="s">
        <v>144</v>
      </c>
      <c r="BG67" s="92">
        <f t="shared" si="78"/>
        <v>0</v>
      </c>
      <c r="BH67" s="91" t="s">
        <v>145</v>
      </c>
      <c r="BI67" s="92">
        <f t="shared" si="79"/>
        <v>0</v>
      </c>
      <c r="BJ67" s="91" t="s">
        <v>145</v>
      </c>
      <c r="BK67" s="92">
        <f t="shared" si="80"/>
        <v>15</v>
      </c>
      <c r="BL67" s="91" t="s">
        <v>144</v>
      </c>
      <c r="BM67" s="92">
        <f t="shared" si="81"/>
        <v>18</v>
      </c>
      <c r="BN67" s="91" t="s">
        <v>144</v>
      </c>
      <c r="BO67" s="92">
        <f t="shared" si="82"/>
        <v>0</v>
      </c>
      <c r="BP67" s="91" t="s">
        <v>145</v>
      </c>
      <c r="BQ67" s="92">
        <f t="shared" si="83"/>
        <v>16</v>
      </c>
      <c r="BR67" s="91" t="s">
        <v>145</v>
      </c>
      <c r="BS67" s="92">
        <f t="shared" si="84"/>
        <v>22</v>
      </c>
      <c r="BT67" s="91" t="s">
        <v>144</v>
      </c>
      <c r="BU67" s="92">
        <f t="shared" si="85"/>
        <v>0</v>
      </c>
      <c r="BV67" s="91" t="s">
        <v>144</v>
      </c>
      <c r="BW67" s="92">
        <f t="shared" si="86"/>
        <v>0</v>
      </c>
      <c r="BX67" s="91" t="s">
        <v>144</v>
      </c>
      <c r="BY67" s="92">
        <f t="shared" si="87"/>
        <v>20</v>
      </c>
      <c r="BZ67" s="91" t="s">
        <v>144</v>
      </c>
      <c r="CA67" s="92">
        <f t="shared" si="88"/>
        <v>20</v>
      </c>
      <c r="CB67" s="91" t="s">
        <v>144</v>
      </c>
      <c r="CC67" s="92">
        <f t="shared" si="89"/>
        <v>0</v>
      </c>
      <c r="CD67" s="91" t="s">
        <v>144</v>
      </c>
      <c r="CE67" s="92">
        <f t="shared" si="90"/>
        <v>15</v>
      </c>
      <c r="CF67" s="91" t="s">
        <v>144</v>
      </c>
      <c r="CG67" s="92">
        <f t="shared" si="91"/>
        <v>20</v>
      </c>
      <c r="CH67" s="91" t="s">
        <v>145</v>
      </c>
      <c r="CI67" s="92">
        <f t="shared" si="92"/>
        <v>0</v>
      </c>
      <c r="CJ67" s="91" t="s">
        <v>145</v>
      </c>
      <c r="CK67" s="92">
        <f t="shared" si="93"/>
        <v>11</v>
      </c>
      <c r="CL67" s="91" t="s">
        <v>144</v>
      </c>
      <c r="CM67" s="92">
        <f t="shared" si="94"/>
        <v>0</v>
      </c>
      <c r="CN67" s="91" t="s">
        <v>144</v>
      </c>
      <c r="CO67" s="92">
        <f t="shared" si="95"/>
        <v>0</v>
      </c>
      <c r="CP67" s="91" t="s">
        <v>159</v>
      </c>
      <c r="CQ67" s="92">
        <f t="shared" si="96"/>
        <v>0</v>
      </c>
      <c r="CR67" s="91" t="s">
        <v>144</v>
      </c>
      <c r="CS67" s="92">
        <f t="shared" si="97"/>
        <v>0</v>
      </c>
      <c r="CT67" s="91" t="s">
        <v>144</v>
      </c>
      <c r="CU67" s="92">
        <f t="shared" si="98"/>
        <v>0</v>
      </c>
      <c r="CV67" s="91" t="s">
        <v>144</v>
      </c>
      <c r="CW67" s="92">
        <f t="shared" si="99"/>
        <v>0</v>
      </c>
      <c r="CX67" s="91" t="s">
        <v>145</v>
      </c>
      <c r="CY67" s="92">
        <f t="shared" si="100"/>
        <v>8</v>
      </c>
      <c r="CZ67" s="91" t="s">
        <v>145</v>
      </c>
      <c r="DA67" s="92">
        <f t="shared" si="101"/>
        <v>19</v>
      </c>
    </row>
    <row r="68" spans="1:105" s="26" customFormat="1" x14ac:dyDescent="0.2">
      <c r="A68" s="27" t="s">
        <v>272</v>
      </c>
      <c r="B68" s="15" t="s">
        <v>271</v>
      </c>
      <c r="C68" s="15" t="s">
        <v>17</v>
      </c>
      <c r="D68" s="19" t="s">
        <v>18</v>
      </c>
      <c r="E68" s="25">
        <f t="shared" si="51"/>
        <v>298</v>
      </c>
      <c r="F68" s="91" t="s">
        <v>144</v>
      </c>
      <c r="G68" s="92">
        <f t="shared" si="52"/>
        <v>0</v>
      </c>
      <c r="H68" s="91" t="s">
        <v>144</v>
      </c>
      <c r="I68" s="92">
        <f t="shared" si="53"/>
        <v>0</v>
      </c>
      <c r="J68" s="91" t="s">
        <v>145</v>
      </c>
      <c r="K68" s="92">
        <f t="shared" si="54"/>
        <v>0</v>
      </c>
      <c r="L68" s="91" t="s">
        <v>145</v>
      </c>
      <c r="M68" s="92">
        <f t="shared" si="55"/>
        <v>10</v>
      </c>
      <c r="N68" s="91" t="s">
        <v>144</v>
      </c>
      <c r="O68" s="92">
        <f t="shared" si="56"/>
        <v>0</v>
      </c>
      <c r="P68" s="91" t="s">
        <v>144</v>
      </c>
      <c r="Q68" s="92">
        <f t="shared" si="57"/>
        <v>0</v>
      </c>
      <c r="R68" s="91" t="s">
        <v>144</v>
      </c>
      <c r="S68" s="92">
        <f t="shared" si="58"/>
        <v>15</v>
      </c>
      <c r="T68" s="91" t="s">
        <v>144</v>
      </c>
      <c r="U68" s="92">
        <f t="shared" si="59"/>
        <v>0</v>
      </c>
      <c r="V68" s="91" t="s">
        <v>145</v>
      </c>
      <c r="W68" s="92">
        <f t="shared" si="60"/>
        <v>7</v>
      </c>
      <c r="X68" s="91" t="s">
        <v>145</v>
      </c>
      <c r="Y68" s="92">
        <f t="shared" si="61"/>
        <v>0</v>
      </c>
      <c r="Z68" s="91" t="s">
        <v>147</v>
      </c>
      <c r="AA68" s="92">
        <f t="shared" si="62"/>
        <v>0</v>
      </c>
      <c r="AB68" s="91" t="s">
        <v>155</v>
      </c>
      <c r="AC68" s="92">
        <f t="shared" si="63"/>
        <v>0</v>
      </c>
      <c r="AD68" s="91" t="s">
        <v>153</v>
      </c>
      <c r="AE68" s="92">
        <f t="shared" si="64"/>
        <v>0</v>
      </c>
      <c r="AF68" s="91" t="s">
        <v>146</v>
      </c>
      <c r="AG68" s="92">
        <f t="shared" si="65"/>
        <v>0</v>
      </c>
      <c r="AH68" s="91" t="s">
        <v>144</v>
      </c>
      <c r="AI68" s="92">
        <f t="shared" si="66"/>
        <v>0</v>
      </c>
      <c r="AJ68" s="91" t="s">
        <v>145</v>
      </c>
      <c r="AK68" s="92">
        <f t="shared" si="67"/>
        <v>0</v>
      </c>
      <c r="AL68" s="91" t="s">
        <v>145</v>
      </c>
      <c r="AM68" s="92">
        <f t="shared" si="68"/>
        <v>0</v>
      </c>
      <c r="AN68" s="91" t="s">
        <v>144</v>
      </c>
      <c r="AO68" s="92">
        <f t="shared" si="69"/>
        <v>0</v>
      </c>
      <c r="AP68" s="91" t="s">
        <v>144</v>
      </c>
      <c r="AQ68" s="92">
        <f t="shared" si="70"/>
        <v>0</v>
      </c>
      <c r="AR68" s="91" t="s">
        <v>144</v>
      </c>
      <c r="AS68" s="92">
        <f t="shared" si="71"/>
        <v>0</v>
      </c>
      <c r="AT68" s="91" t="s">
        <v>145</v>
      </c>
      <c r="AU68" s="92">
        <f t="shared" si="72"/>
        <v>16</v>
      </c>
      <c r="AV68" s="91" t="s">
        <v>144</v>
      </c>
      <c r="AW68" s="92">
        <f t="shared" si="73"/>
        <v>0</v>
      </c>
      <c r="AX68" s="91" t="s">
        <v>144</v>
      </c>
      <c r="AY68" s="92">
        <f t="shared" si="74"/>
        <v>14</v>
      </c>
      <c r="AZ68" s="91" t="s">
        <v>145</v>
      </c>
      <c r="BA68" s="92">
        <f t="shared" si="75"/>
        <v>0</v>
      </c>
      <c r="BB68" s="91" t="s">
        <v>144</v>
      </c>
      <c r="BC68" s="92">
        <f t="shared" si="76"/>
        <v>0</v>
      </c>
      <c r="BD68" s="91" t="s">
        <v>145</v>
      </c>
      <c r="BE68" s="92">
        <f t="shared" si="77"/>
        <v>0</v>
      </c>
      <c r="BF68" s="91" t="s">
        <v>144</v>
      </c>
      <c r="BG68" s="92">
        <f t="shared" si="78"/>
        <v>0</v>
      </c>
      <c r="BH68" s="91" t="s">
        <v>145</v>
      </c>
      <c r="BI68" s="92">
        <f t="shared" si="79"/>
        <v>0</v>
      </c>
      <c r="BJ68" s="91" t="s">
        <v>145</v>
      </c>
      <c r="BK68" s="92">
        <f t="shared" si="80"/>
        <v>15</v>
      </c>
      <c r="BL68" s="91" t="s">
        <v>144</v>
      </c>
      <c r="BM68" s="92">
        <f t="shared" si="81"/>
        <v>18</v>
      </c>
      <c r="BN68" s="91" t="s">
        <v>144</v>
      </c>
      <c r="BO68" s="92">
        <f t="shared" si="82"/>
        <v>0</v>
      </c>
      <c r="BP68" s="91" t="s">
        <v>145</v>
      </c>
      <c r="BQ68" s="92">
        <f t="shared" si="83"/>
        <v>16</v>
      </c>
      <c r="BR68" s="91" t="s">
        <v>145</v>
      </c>
      <c r="BS68" s="92">
        <f t="shared" si="84"/>
        <v>22</v>
      </c>
      <c r="BT68" s="91" t="s">
        <v>145</v>
      </c>
      <c r="BU68" s="92">
        <f t="shared" si="85"/>
        <v>16</v>
      </c>
      <c r="BV68" s="91" t="s">
        <v>145</v>
      </c>
      <c r="BW68" s="92">
        <f t="shared" si="86"/>
        <v>18</v>
      </c>
      <c r="BX68" s="91" t="s">
        <v>144</v>
      </c>
      <c r="BY68" s="92">
        <f t="shared" si="87"/>
        <v>20</v>
      </c>
      <c r="BZ68" s="91" t="s">
        <v>144</v>
      </c>
      <c r="CA68" s="92">
        <f t="shared" si="88"/>
        <v>20</v>
      </c>
      <c r="CB68" s="91" t="s">
        <v>145</v>
      </c>
      <c r="CC68" s="92">
        <f t="shared" si="89"/>
        <v>13</v>
      </c>
      <c r="CD68" s="91" t="s">
        <v>145</v>
      </c>
      <c r="CE68" s="92">
        <f t="shared" si="90"/>
        <v>0</v>
      </c>
      <c r="CF68" s="91" t="s">
        <v>144</v>
      </c>
      <c r="CG68" s="92">
        <f t="shared" si="91"/>
        <v>20</v>
      </c>
      <c r="CH68" s="91" t="s">
        <v>144</v>
      </c>
      <c r="CI68" s="92">
        <f t="shared" si="92"/>
        <v>15</v>
      </c>
      <c r="CJ68" s="91" t="s">
        <v>144</v>
      </c>
      <c r="CK68" s="92">
        <f t="shared" si="93"/>
        <v>0</v>
      </c>
      <c r="CL68" s="91" t="s">
        <v>145</v>
      </c>
      <c r="CM68" s="92">
        <f t="shared" si="94"/>
        <v>15</v>
      </c>
      <c r="CN68" s="91" t="s">
        <v>145</v>
      </c>
      <c r="CO68" s="92">
        <f t="shared" si="95"/>
        <v>5</v>
      </c>
      <c r="CP68" s="91" t="s">
        <v>147</v>
      </c>
      <c r="CQ68" s="92">
        <f t="shared" si="96"/>
        <v>0</v>
      </c>
      <c r="CR68" s="91" t="s">
        <v>144</v>
      </c>
      <c r="CS68" s="92">
        <f t="shared" si="97"/>
        <v>0</v>
      </c>
      <c r="CT68" s="91" t="s">
        <v>144</v>
      </c>
      <c r="CU68" s="92">
        <f t="shared" si="98"/>
        <v>0</v>
      </c>
      <c r="CV68" s="91" t="s">
        <v>145</v>
      </c>
      <c r="CW68" s="92">
        <f t="shared" si="99"/>
        <v>15</v>
      </c>
      <c r="CX68" s="91" t="s">
        <v>145</v>
      </c>
      <c r="CY68" s="92">
        <f t="shared" si="100"/>
        <v>8</v>
      </c>
      <c r="CZ68" s="91" t="s">
        <v>144</v>
      </c>
      <c r="DA68" s="92">
        <f t="shared" si="101"/>
        <v>0</v>
      </c>
    </row>
    <row r="69" spans="1:105" s="26" customFormat="1" x14ac:dyDescent="0.2">
      <c r="A69" s="27" t="s">
        <v>29</v>
      </c>
      <c r="B69" s="15" t="s">
        <v>175</v>
      </c>
      <c r="C69" s="15" t="s">
        <v>17</v>
      </c>
      <c r="D69" s="19" t="s">
        <v>18</v>
      </c>
      <c r="E69" s="25">
        <f t="shared" ref="E69:E74" si="102">SUM(G69+I69+K69+M69+O69+Q69+S69+U69+W69+Y69+AA69+AC69+AE69+AG69+AI69+AK69+AM69+AO69+AQ69+AS69+AU69+AW69+AY69+BA69+BC69+BE69+BG69+BI69+BK69+BM69+BO69+BQ69+BS69+BU69+BW69+BY69+CA69+CC69+CE69+CG69,CI69,CK69,CM69,CO69,CQ69,CS69,CU69,CW69,CY69,DA69)</f>
        <v>297</v>
      </c>
      <c r="F69" s="91" t="s">
        <v>145</v>
      </c>
      <c r="G69" s="92">
        <f t="shared" ref="G69:G100" si="103">IF(F69=F$4,G$1,0)</f>
        <v>40</v>
      </c>
      <c r="H69" s="91" t="s">
        <v>144</v>
      </c>
      <c r="I69" s="92">
        <f t="shared" ref="I69:I100" si="104">IF(H69=H$4,I$1,0)</f>
        <v>0</v>
      </c>
      <c r="J69" s="91" t="s">
        <v>145</v>
      </c>
      <c r="K69" s="92">
        <f t="shared" ref="K69:K100" si="105">IF(J69=J$4,K$1,0)</f>
        <v>0</v>
      </c>
      <c r="L69" s="91" t="s">
        <v>144</v>
      </c>
      <c r="M69" s="92">
        <f t="shared" ref="M69:M100" si="106">IF(L69=L$4,M$1,0)</f>
        <v>0</v>
      </c>
      <c r="N69" s="91" t="s">
        <v>144</v>
      </c>
      <c r="O69" s="92">
        <f t="shared" ref="O69:O100" si="107">IF(N69=N$4,O$1,0)</f>
        <v>0</v>
      </c>
      <c r="P69" s="91" t="s">
        <v>145</v>
      </c>
      <c r="Q69" s="92">
        <f t="shared" ref="Q69:Q100" si="108">IF(P69=P$4,Q$1,0)</f>
        <v>10</v>
      </c>
      <c r="R69" s="91" t="s">
        <v>145</v>
      </c>
      <c r="S69" s="92">
        <f t="shared" ref="S69:S100" si="109">IF(R69=R$4,S$1,0)</f>
        <v>0</v>
      </c>
      <c r="T69" s="91" t="s">
        <v>145</v>
      </c>
      <c r="U69" s="92">
        <f t="shared" ref="U69:U100" si="110">IF(T69=T$4,U$1,0)</f>
        <v>15</v>
      </c>
      <c r="V69" s="91" t="s">
        <v>145</v>
      </c>
      <c r="W69" s="92">
        <f t="shared" ref="W69:W100" si="111">IF(V69=V$4,W$1,0)</f>
        <v>7</v>
      </c>
      <c r="X69" s="91" t="s">
        <v>144</v>
      </c>
      <c r="Y69" s="92">
        <f t="shared" ref="Y69:Y100" si="112">IF(X69=X$4,Y$1,0)</f>
        <v>0</v>
      </c>
      <c r="Z69" s="91" t="s">
        <v>154</v>
      </c>
      <c r="AA69" s="92">
        <f t="shared" ref="AA69:AA100" si="113">IF(Z69=Z$4,AA$1,0)</f>
        <v>0</v>
      </c>
      <c r="AB69" s="91" t="s">
        <v>147</v>
      </c>
      <c r="AC69" s="92">
        <f t="shared" ref="AC69:AC100" si="114">IF(AB69=AB$4,AC$1,0)</f>
        <v>0</v>
      </c>
      <c r="AD69" s="91" t="s">
        <v>155</v>
      </c>
      <c r="AE69" s="92">
        <f t="shared" ref="AE69:AE100" si="115">IF(AD69=AD$4,AE$1,0)</f>
        <v>0</v>
      </c>
      <c r="AF69" s="91" t="s">
        <v>146</v>
      </c>
      <c r="AG69" s="92">
        <f t="shared" ref="AG69:AG100" si="116">IF(AF69=AF$4,AG$1,0)</f>
        <v>0</v>
      </c>
      <c r="AH69" s="91" t="s">
        <v>146</v>
      </c>
      <c r="AI69" s="92">
        <f t="shared" ref="AI69:AI100" si="117">IF(AH69=AH$4,AI$1,0)</f>
        <v>0</v>
      </c>
      <c r="AJ69" s="91" t="s">
        <v>146</v>
      </c>
      <c r="AK69" s="92">
        <f t="shared" ref="AK69:AK100" si="118">IF(AJ69=AJ$4,AK$1,0)</f>
        <v>0</v>
      </c>
      <c r="AL69" s="91" t="s">
        <v>144</v>
      </c>
      <c r="AM69" s="92">
        <f t="shared" ref="AM69:AM100" si="119">IF(AL69=AL$4,AM$1,0)</f>
        <v>0</v>
      </c>
      <c r="AN69" s="91" t="s">
        <v>144</v>
      </c>
      <c r="AO69" s="92">
        <f t="shared" ref="AO69:AO100" si="120">IF(AN69=AN$4,AO$1,0)</f>
        <v>0</v>
      </c>
      <c r="AP69" s="91" t="s">
        <v>144</v>
      </c>
      <c r="AQ69" s="92">
        <f t="shared" ref="AQ69:AQ100" si="121">IF(AP69=AP$4,AQ$1,0)</f>
        <v>0</v>
      </c>
      <c r="AR69" s="91" t="s">
        <v>144</v>
      </c>
      <c r="AS69" s="92">
        <f t="shared" ref="AS69:AS100" si="122">IF(AR69=AR$4,AS$1,0)</f>
        <v>0</v>
      </c>
      <c r="AT69" s="91" t="s">
        <v>144</v>
      </c>
      <c r="AU69" s="92">
        <f t="shared" ref="AU69:AU100" si="123">IF(AT69=AT$4,AU$1,0)</f>
        <v>0</v>
      </c>
      <c r="AV69" s="91" t="s">
        <v>145</v>
      </c>
      <c r="AW69" s="92">
        <f t="shared" ref="AW69:AW100" si="124">IF(AV69=AV$4,AW$1,0)</f>
        <v>15</v>
      </c>
      <c r="AX69" s="91" t="s">
        <v>145</v>
      </c>
      <c r="AY69" s="92">
        <f t="shared" ref="AY69:AY100" si="125">IF(AX69=AX$4,AY$1,0)</f>
        <v>0</v>
      </c>
      <c r="AZ69" s="91" t="s">
        <v>145</v>
      </c>
      <c r="BA69" s="92">
        <f t="shared" ref="BA69:BA100" si="126">IF(AZ69=AZ$4,BA$1,0)</f>
        <v>0</v>
      </c>
      <c r="BB69" s="91" t="s">
        <v>144</v>
      </c>
      <c r="BC69" s="92">
        <f t="shared" ref="BC69:BC100" si="127">IF(BB69=BB$4,BC$1,0)</f>
        <v>0</v>
      </c>
      <c r="BD69" s="91" t="s">
        <v>145</v>
      </c>
      <c r="BE69" s="92">
        <f t="shared" ref="BE69:BE100" si="128">IF(BD69=BD$4,BE$1,0)</f>
        <v>0</v>
      </c>
      <c r="BF69" s="91" t="s">
        <v>144</v>
      </c>
      <c r="BG69" s="92">
        <f t="shared" ref="BG69:BG100" si="129">IF(BF69=BF$4,BG$1,0)</f>
        <v>0</v>
      </c>
      <c r="BH69" s="91" t="s">
        <v>145</v>
      </c>
      <c r="BI69" s="92">
        <f t="shared" ref="BI69:BI100" si="130">IF(BH69=BH$4,BI$1,0)</f>
        <v>0</v>
      </c>
      <c r="BJ69" s="91" t="s">
        <v>145</v>
      </c>
      <c r="BK69" s="92">
        <f t="shared" ref="BK69:BK100" si="131">IF(BJ69=BJ$4,BK$1,0)</f>
        <v>15</v>
      </c>
      <c r="BL69" s="91" t="s">
        <v>144</v>
      </c>
      <c r="BM69" s="92">
        <f t="shared" ref="BM69:BM100" si="132">IF(BL69=BL$4,BM$1,0)</f>
        <v>18</v>
      </c>
      <c r="BN69" s="91" t="s">
        <v>144</v>
      </c>
      <c r="BO69" s="92">
        <f t="shared" ref="BO69:BO100" si="133">IF(BN69=BN$4,BO$1,0)</f>
        <v>0</v>
      </c>
      <c r="BP69" s="91" t="s">
        <v>144</v>
      </c>
      <c r="BQ69" s="92">
        <f t="shared" ref="BQ69:BQ100" si="134">IF(BP69=BP$4,BQ$1,0)</f>
        <v>0</v>
      </c>
      <c r="BR69" s="91" t="s">
        <v>144</v>
      </c>
      <c r="BS69" s="92">
        <f t="shared" ref="BS69:BS100" si="135">IF(BR69=BR$4,BS$1,0)</f>
        <v>0</v>
      </c>
      <c r="BT69" s="91" t="s">
        <v>145</v>
      </c>
      <c r="BU69" s="92">
        <f t="shared" ref="BU69:BU100" si="136">IF(BT69=BT$4,BU$1,0)</f>
        <v>16</v>
      </c>
      <c r="BV69" s="91" t="s">
        <v>144</v>
      </c>
      <c r="BW69" s="92">
        <f t="shared" ref="BW69:BW100" si="137">IF(BV69=BV$4,BW$1,0)</f>
        <v>0</v>
      </c>
      <c r="BX69" s="91" t="s">
        <v>144</v>
      </c>
      <c r="BY69" s="92">
        <f t="shared" ref="BY69:BY100" si="138">IF(BX69=BX$4,BY$1,0)</f>
        <v>20</v>
      </c>
      <c r="BZ69" s="91" t="s">
        <v>144</v>
      </c>
      <c r="CA69" s="92">
        <f t="shared" ref="CA69:CA100" si="139">IF(BZ69=BZ$4,CA$1,0)</f>
        <v>20</v>
      </c>
      <c r="CB69" s="91" t="s">
        <v>144</v>
      </c>
      <c r="CC69" s="92">
        <f t="shared" ref="CC69:CC100" si="140">IF(CB69=CB$4,CC$1,0)</f>
        <v>0</v>
      </c>
      <c r="CD69" s="91" t="s">
        <v>144</v>
      </c>
      <c r="CE69" s="92">
        <f t="shared" ref="CE69:CE100" si="141">IF(CD69=CD$4,CE$1,0)</f>
        <v>15</v>
      </c>
      <c r="CF69" s="91" t="s">
        <v>144</v>
      </c>
      <c r="CG69" s="92">
        <f t="shared" ref="CG69:CG100" si="142">IF(CF69=CF$4,CG$1,0)</f>
        <v>20</v>
      </c>
      <c r="CH69" s="91" t="s">
        <v>144</v>
      </c>
      <c r="CI69" s="92">
        <f t="shared" ref="CI69:CI100" si="143">IF(CH69=CH$4,CI$1,0)</f>
        <v>15</v>
      </c>
      <c r="CJ69" s="91" t="s">
        <v>144</v>
      </c>
      <c r="CK69" s="92">
        <f t="shared" ref="CK69:CK100" si="144">IF(CJ69=CJ$4,CK$1,0)</f>
        <v>0</v>
      </c>
      <c r="CL69" s="91" t="s">
        <v>144</v>
      </c>
      <c r="CM69" s="92">
        <f t="shared" ref="CM69:CM100" si="145">IF(CL69=CL$4,CM$1,0)</f>
        <v>0</v>
      </c>
      <c r="CN69" s="91" t="s">
        <v>144</v>
      </c>
      <c r="CO69" s="92">
        <f t="shared" ref="CO69:CO100" si="146">IF(CN69=CN$4,CO$1,0)</f>
        <v>0</v>
      </c>
      <c r="CP69" s="91" t="s">
        <v>157</v>
      </c>
      <c r="CQ69" s="92">
        <f t="shared" ref="CQ69:CQ100" si="147">IF(CP69=CP$4,CQ$1,0)</f>
        <v>10</v>
      </c>
      <c r="CR69" s="91" t="s">
        <v>145</v>
      </c>
      <c r="CS69" s="92">
        <f t="shared" ref="CS69:CS100" si="148">IF(CR69=CR$4,CS$1,0)</f>
        <v>13</v>
      </c>
      <c r="CT69" s="91" t="s">
        <v>145</v>
      </c>
      <c r="CU69" s="92">
        <f t="shared" ref="CU69:CU100" si="149">IF(CT69=CT$4,CU$1,0)</f>
        <v>25</v>
      </c>
      <c r="CV69" s="91" t="s">
        <v>145</v>
      </c>
      <c r="CW69" s="92">
        <f t="shared" ref="CW69:CW100" si="150">IF(CV69=CV$4,CW$1,0)</f>
        <v>15</v>
      </c>
      <c r="CX69" s="91" t="s">
        <v>145</v>
      </c>
      <c r="CY69" s="92">
        <f t="shared" ref="CY69:CY100" si="151">IF(CX69=CX$4,CY$1,0)</f>
        <v>8</v>
      </c>
      <c r="CZ69" s="91" t="s">
        <v>144</v>
      </c>
      <c r="DA69" s="92">
        <f t="shared" ref="DA69:DA100" si="152">IF(CZ69=CZ$4,DA$1,0)</f>
        <v>0</v>
      </c>
    </row>
    <row r="70" spans="1:105" s="26" customFormat="1" x14ac:dyDescent="0.2">
      <c r="A70" s="27" t="s">
        <v>34</v>
      </c>
      <c r="B70" s="15" t="s">
        <v>187</v>
      </c>
      <c r="C70" s="15" t="s">
        <v>17</v>
      </c>
      <c r="D70" s="19" t="s">
        <v>18</v>
      </c>
      <c r="E70" s="25">
        <f t="shared" si="102"/>
        <v>290</v>
      </c>
      <c r="F70" s="91" t="s">
        <v>144</v>
      </c>
      <c r="G70" s="92">
        <f t="shared" si="103"/>
        <v>0</v>
      </c>
      <c r="H70" s="91" t="s">
        <v>145</v>
      </c>
      <c r="I70" s="92">
        <f t="shared" si="104"/>
        <v>30</v>
      </c>
      <c r="J70" s="91" t="s">
        <v>144</v>
      </c>
      <c r="K70" s="92">
        <f t="shared" si="105"/>
        <v>0</v>
      </c>
      <c r="L70" s="91" t="s">
        <v>144</v>
      </c>
      <c r="M70" s="92">
        <f t="shared" si="106"/>
        <v>0</v>
      </c>
      <c r="N70" s="91" t="s">
        <v>145</v>
      </c>
      <c r="O70" s="92">
        <f t="shared" si="107"/>
        <v>7</v>
      </c>
      <c r="P70" s="91" t="s">
        <v>145</v>
      </c>
      <c r="Q70" s="92">
        <f t="shared" si="108"/>
        <v>10</v>
      </c>
      <c r="R70" s="91" t="s">
        <v>144</v>
      </c>
      <c r="S70" s="92">
        <f t="shared" si="109"/>
        <v>15</v>
      </c>
      <c r="T70" s="91" t="s">
        <v>144</v>
      </c>
      <c r="U70" s="92">
        <f t="shared" si="110"/>
        <v>0</v>
      </c>
      <c r="V70" s="91" t="s">
        <v>145</v>
      </c>
      <c r="W70" s="92">
        <f t="shared" si="111"/>
        <v>7</v>
      </c>
      <c r="X70" s="91" t="s">
        <v>144</v>
      </c>
      <c r="Y70" s="92">
        <f t="shared" si="112"/>
        <v>0</v>
      </c>
      <c r="Z70" s="91" t="s">
        <v>146</v>
      </c>
      <c r="AA70" s="92">
        <f t="shared" si="113"/>
        <v>0</v>
      </c>
      <c r="AB70" s="91" t="s">
        <v>146</v>
      </c>
      <c r="AC70" s="92">
        <f t="shared" si="114"/>
        <v>0</v>
      </c>
      <c r="AD70" s="91" t="s">
        <v>146</v>
      </c>
      <c r="AE70" s="92">
        <f t="shared" si="115"/>
        <v>0</v>
      </c>
      <c r="AF70" s="91" t="s">
        <v>146</v>
      </c>
      <c r="AG70" s="92">
        <f t="shared" si="116"/>
        <v>0</v>
      </c>
      <c r="AH70" s="91" t="s">
        <v>146</v>
      </c>
      <c r="AI70" s="92">
        <f t="shared" si="117"/>
        <v>0</v>
      </c>
      <c r="AJ70" s="91" t="s">
        <v>146</v>
      </c>
      <c r="AK70" s="92">
        <f t="shared" si="118"/>
        <v>0</v>
      </c>
      <c r="AL70" s="91" t="s">
        <v>147</v>
      </c>
      <c r="AM70" s="92">
        <f t="shared" si="119"/>
        <v>13</v>
      </c>
      <c r="AN70" s="91" t="s">
        <v>145</v>
      </c>
      <c r="AO70" s="92">
        <f t="shared" si="120"/>
        <v>12</v>
      </c>
      <c r="AP70" s="91" t="s">
        <v>144</v>
      </c>
      <c r="AQ70" s="92">
        <f t="shared" si="121"/>
        <v>0</v>
      </c>
      <c r="AR70" s="91" t="s">
        <v>144</v>
      </c>
      <c r="AS70" s="92">
        <f t="shared" si="122"/>
        <v>0</v>
      </c>
      <c r="AT70" s="91" t="s">
        <v>144</v>
      </c>
      <c r="AU70" s="92">
        <f t="shared" si="123"/>
        <v>0</v>
      </c>
      <c r="AV70" s="91" t="s">
        <v>145</v>
      </c>
      <c r="AW70" s="92">
        <f t="shared" si="124"/>
        <v>15</v>
      </c>
      <c r="AX70" s="91" t="s">
        <v>145</v>
      </c>
      <c r="AY70" s="92">
        <f t="shared" si="125"/>
        <v>0</v>
      </c>
      <c r="AZ70" s="91" t="s">
        <v>145</v>
      </c>
      <c r="BA70" s="92">
        <f t="shared" si="126"/>
        <v>0</v>
      </c>
      <c r="BB70" s="91" t="s">
        <v>144</v>
      </c>
      <c r="BC70" s="92">
        <f t="shared" si="127"/>
        <v>0</v>
      </c>
      <c r="BD70" s="91" t="s">
        <v>145</v>
      </c>
      <c r="BE70" s="92">
        <f t="shared" si="128"/>
        <v>0</v>
      </c>
      <c r="BF70" s="91" t="s">
        <v>145</v>
      </c>
      <c r="BG70" s="92">
        <f t="shared" si="129"/>
        <v>14</v>
      </c>
      <c r="BH70" s="91" t="s">
        <v>145</v>
      </c>
      <c r="BI70" s="92">
        <f t="shared" si="130"/>
        <v>0</v>
      </c>
      <c r="BJ70" s="91" t="s">
        <v>145</v>
      </c>
      <c r="BK70" s="92">
        <f t="shared" si="131"/>
        <v>15</v>
      </c>
      <c r="BL70" s="91" t="s">
        <v>145</v>
      </c>
      <c r="BM70" s="92">
        <f t="shared" si="132"/>
        <v>0</v>
      </c>
      <c r="BN70" s="91" t="s">
        <v>145</v>
      </c>
      <c r="BO70" s="92">
        <f t="shared" si="133"/>
        <v>22</v>
      </c>
      <c r="BP70" s="91" t="s">
        <v>145</v>
      </c>
      <c r="BQ70" s="92">
        <f t="shared" si="134"/>
        <v>16</v>
      </c>
      <c r="BR70" s="91" t="s">
        <v>145</v>
      </c>
      <c r="BS70" s="92">
        <f t="shared" si="135"/>
        <v>22</v>
      </c>
      <c r="BT70" s="91" t="s">
        <v>144</v>
      </c>
      <c r="BU70" s="92">
        <f t="shared" si="136"/>
        <v>0</v>
      </c>
      <c r="BV70" s="91" t="s">
        <v>145</v>
      </c>
      <c r="BW70" s="92">
        <f t="shared" si="137"/>
        <v>18</v>
      </c>
      <c r="BX70" s="91" t="s">
        <v>145</v>
      </c>
      <c r="BY70" s="92">
        <f t="shared" si="138"/>
        <v>0</v>
      </c>
      <c r="BZ70" s="91" t="s">
        <v>144</v>
      </c>
      <c r="CA70" s="92">
        <f t="shared" si="139"/>
        <v>20</v>
      </c>
      <c r="CB70" s="91" t="s">
        <v>145</v>
      </c>
      <c r="CC70" s="92">
        <f t="shared" si="140"/>
        <v>13</v>
      </c>
      <c r="CD70" s="91" t="s">
        <v>145</v>
      </c>
      <c r="CE70" s="92">
        <f t="shared" si="141"/>
        <v>0</v>
      </c>
      <c r="CF70" s="91" t="s">
        <v>145</v>
      </c>
      <c r="CG70" s="92">
        <f t="shared" si="142"/>
        <v>0</v>
      </c>
      <c r="CH70" s="91" t="s">
        <v>144</v>
      </c>
      <c r="CI70" s="92">
        <f t="shared" si="143"/>
        <v>15</v>
      </c>
      <c r="CJ70" s="91" t="s">
        <v>144</v>
      </c>
      <c r="CK70" s="92">
        <f t="shared" si="144"/>
        <v>0</v>
      </c>
      <c r="CL70" s="91" t="s">
        <v>144</v>
      </c>
      <c r="CM70" s="92">
        <f t="shared" si="145"/>
        <v>0</v>
      </c>
      <c r="CN70" s="91" t="s">
        <v>145</v>
      </c>
      <c r="CO70" s="92">
        <f t="shared" si="146"/>
        <v>5</v>
      </c>
      <c r="CP70" s="91" t="s">
        <v>147</v>
      </c>
      <c r="CQ70" s="92">
        <f t="shared" si="147"/>
        <v>0</v>
      </c>
      <c r="CR70" s="91" t="s">
        <v>145</v>
      </c>
      <c r="CS70" s="92">
        <f t="shared" si="148"/>
        <v>13</v>
      </c>
      <c r="CT70" s="91" t="s">
        <v>144</v>
      </c>
      <c r="CU70" s="92">
        <f t="shared" si="149"/>
        <v>0</v>
      </c>
      <c r="CV70" s="91" t="s">
        <v>144</v>
      </c>
      <c r="CW70" s="92">
        <f t="shared" si="150"/>
        <v>0</v>
      </c>
      <c r="CX70" s="91" t="s">
        <v>145</v>
      </c>
      <c r="CY70" s="92">
        <f t="shared" si="151"/>
        <v>8</v>
      </c>
      <c r="CZ70" s="91" t="s">
        <v>144</v>
      </c>
      <c r="DA70" s="92">
        <f t="shared" si="152"/>
        <v>0</v>
      </c>
    </row>
    <row r="71" spans="1:105" s="26" customFormat="1" x14ac:dyDescent="0.2">
      <c r="A71" s="27" t="s">
        <v>39</v>
      </c>
      <c r="B71" s="15" t="s">
        <v>207</v>
      </c>
      <c r="C71" s="15" t="s">
        <v>17</v>
      </c>
      <c r="D71" s="19" t="s">
        <v>18</v>
      </c>
      <c r="E71" s="25">
        <f t="shared" si="102"/>
        <v>288</v>
      </c>
      <c r="F71" s="91" t="s">
        <v>144</v>
      </c>
      <c r="G71" s="92">
        <f t="shared" si="103"/>
        <v>0</v>
      </c>
      <c r="H71" s="91" t="s">
        <v>144</v>
      </c>
      <c r="I71" s="92">
        <f t="shared" si="104"/>
        <v>0</v>
      </c>
      <c r="J71" s="91" t="s">
        <v>144</v>
      </c>
      <c r="K71" s="92">
        <f t="shared" si="105"/>
        <v>0</v>
      </c>
      <c r="L71" s="91" t="s">
        <v>145</v>
      </c>
      <c r="M71" s="92">
        <f t="shared" si="106"/>
        <v>10</v>
      </c>
      <c r="N71" s="91" t="s">
        <v>145</v>
      </c>
      <c r="O71" s="92">
        <f t="shared" si="107"/>
        <v>7</v>
      </c>
      <c r="P71" s="91" t="s">
        <v>145</v>
      </c>
      <c r="Q71" s="92">
        <f t="shared" si="108"/>
        <v>10</v>
      </c>
      <c r="R71" s="91" t="s">
        <v>144</v>
      </c>
      <c r="S71" s="92">
        <f t="shared" si="109"/>
        <v>15</v>
      </c>
      <c r="T71" s="91" t="s">
        <v>144</v>
      </c>
      <c r="U71" s="92">
        <f t="shared" si="110"/>
        <v>0</v>
      </c>
      <c r="V71" s="91" t="s">
        <v>144</v>
      </c>
      <c r="W71" s="92">
        <f t="shared" si="111"/>
        <v>0</v>
      </c>
      <c r="X71" s="91" t="s">
        <v>145</v>
      </c>
      <c r="Y71" s="92">
        <f t="shared" si="112"/>
        <v>0</v>
      </c>
      <c r="Z71" s="91" t="s">
        <v>152</v>
      </c>
      <c r="AA71" s="92">
        <f t="shared" si="113"/>
        <v>0</v>
      </c>
      <c r="AB71" s="91" t="s">
        <v>146</v>
      </c>
      <c r="AC71" s="92">
        <f t="shared" si="114"/>
        <v>0</v>
      </c>
      <c r="AD71" s="91" t="s">
        <v>154</v>
      </c>
      <c r="AE71" s="92">
        <f t="shared" si="115"/>
        <v>0</v>
      </c>
      <c r="AF71" s="91" t="s">
        <v>145</v>
      </c>
      <c r="AG71" s="92">
        <f t="shared" si="116"/>
        <v>0</v>
      </c>
      <c r="AH71" s="91" t="s">
        <v>146</v>
      </c>
      <c r="AI71" s="92">
        <f t="shared" si="117"/>
        <v>0</v>
      </c>
      <c r="AJ71" s="91" t="s">
        <v>146</v>
      </c>
      <c r="AK71" s="92">
        <f t="shared" si="118"/>
        <v>0</v>
      </c>
      <c r="AL71" s="91" t="s">
        <v>147</v>
      </c>
      <c r="AM71" s="92">
        <f t="shared" si="119"/>
        <v>13</v>
      </c>
      <c r="AN71" s="91" t="s">
        <v>145</v>
      </c>
      <c r="AO71" s="92">
        <f t="shared" si="120"/>
        <v>12</v>
      </c>
      <c r="AP71" s="91" t="s">
        <v>144</v>
      </c>
      <c r="AQ71" s="92">
        <f t="shared" si="121"/>
        <v>0</v>
      </c>
      <c r="AR71" s="91" t="s">
        <v>144</v>
      </c>
      <c r="AS71" s="92">
        <f t="shared" si="122"/>
        <v>0</v>
      </c>
      <c r="AT71" s="91" t="s">
        <v>144</v>
      </c>
      <c r="AU71" s="92">
        <f t="shared" si="123"/>
        <v>0</v>
      </c>
      <c r="AV71" s="91" t="s">
        <v>145</v>
      </c>
      <c r="AW71" s="92">
        <f t="shared" si="124"/>
        <v>15</v>
      </c>
      <c r="AX71" s="91" t="s">
        <v>144</v>
      </c>
      <c r="AY71" s="92">
        <f t="shared" si="125"/>
        <v>14</v>
      </c>
      <c r="AZ71" s="91" t="s">
        <v>145</v>
      </c>
      <c r="BA71" s="92">
        <f t="shared" si="126"/>
        <v>0</v>
      </c>
      <c r="BB71" s="91" t="s">
        <v>144</v>
      </c>
      <c r="BC71" s="92">
        <f t="shared" si="127"/>
        <v>0</v>
      </c>
      <c r="BD71" s="91" t="s">
        <v>145</v>
      </c>
      <c r="BE71" s="92">
        <f t="shared" si="128"/>
        <v>0</v>
      </c>
      <c r="BF71" s="91" t="s">
        <v>144</v>
      </c>
      <c r="BG71" s="92">
        <f t="shared" si="129"/>
        <v>0</v>
      </c>
      <c r="BH71" s="91" t="s">
        <v>144</v>
      </c>
      <c r="BI71" s="92">
        <f t="shared" si="130"/>
        <v>18</v>
      </c>
      <c r="BJ71" s="91" t="s">
        <v>145</v>
      </c>
      <c r="BK71" s="92">
        <f t="shared" si="131"/>
        <v>15</v>
      </c>
      <c r="BL71" s="91" t="s">
        <v>144</v>
      </c>
      <c r="BM71" s="92">
        <f t="shared" si="132"/>
        <v>18</v>
      </c>
      <c r="BN71" s="91" t="s">
        <v>144</v>
      </c>
      <c r="BO71" s="92">
        <f t="shared" si="133"/>
        <v>0</v>
      </c>
      <c r="BP71" s="91" t="s">
        <v>145</v>
      </c>
      <c r="BQ71" s="92">
        <f t="shared" si="134"/>
        <v>16</v>
      </c>
      <c r="BR71" s="91" t="s">
        <v>144</v>
      </c>
      <c r="BS71" s="92">
        <f t="shared" si="135"/>
        <v>0</v>
      </c>
      <c r="BT71" s="91" t="s">
        <v>145</v>
      </c>
      <c r="BU71" s="92">
        <f t="shared" si="136"/>
        <v>16</v>
      </c>
      <c r="BV71" s="91" t="s">
        <v>145</v>
      </c>
      <c r="BW71" s="92">
        <f t="shared" si="137"/>
        <v>18</v>
      </c>
      <c r="BX71" s="91" t="s">
        <v>144</v>
      </c>
      <c r="BY71" s="92">
        <f t="shared" si="138"/>
        <v>20</v>
      </c>
      <c r="BZ71" s="91" t="s">
        <v>144</v>
      </c>
      <c r="CA71" s="92">
        <f t="shared" si="139"/>
        <v>20</v>
      </c>
      <c r="CB71" s="91" t="s">
        <v>144</v>
      </c>
      <c r="CC71" s="92">
        <f t="shared" si="140"/>
        <v>0</v>
      </c>
      <c r="CD71" s="91" t="s">
        <v>145</v>
      </c>
      <c r="CE71" s="92">
        <f t="shared" si="141"/>
        <v>0</v>
      </c>
      <c r="CF71" s="91" t="s">
        <v>144</v>
      </c>
      <c r="CG71" s="92">
        <f t="shared" si="142"/>
        <v>20</v>
      </c>
      <c r="CH71" s="91" t="s">
        <v>145</v>
      </c>
      <c r="CI71" s="92">
        <f t="shared" si="143"/>
        <v>0</v>
      </c>
      <c r="CJ71" s="91" t="s">
        <v>145</v>
      </c>
      <c r="CK71" s="92">
        <f t="shared" si="144"/>
        <v>11</v>
      </c>
      <c r="CL71" s="91" t="s">
        <v>145</v>
      </c>
      <c r="CM71" s="92">
        <f t="shared" si="145"/>
        <v>15</v>
      </c>
      <c r="CN71" s="91" t="s">
        <v>145</v>
      </c>
      <c r="CO71" s="92">
        <f t="shared" si="146"/>
        <v>5</v>
      </c>
      <c r="CP71" s="91" t="s">
        <v>145</v>
      </c>
      <c r="CQ71" s="92">
        <f t="shared" si="147"/>
        <v>0</v>
      </c>
      <c r="CR71" s="91" t="s">
        <v>144</v>
      </c>
      <c r="CS71" s="92">
        <f t="shared" si="148"/>
        <v>0</v>
      </c>
      <c r="CT71" s="91" t="s">
        <v>144</v>
      </c>
      <c r="CU71" s="92">
        <f t="shared" si="149"/>
        <v>0</v>
      </c>
      <c r="CV71" s="91" t="s">
        <v>144</v>
      </c>
      <c r="CW71" s="92">
        <f t="shared" si="150"/>
        <v>0</v>
      </c>
      <c r="CX71" s="91" t="s">
        <v>144</v>
      </c>
      <c r="CY71" s="92">
        <f t="shared" si="151"/>
        <v>0</v>
      </c>
      <c r="CZ71" s="91" t="s">
        <v>144</v>
      </c>
      <c r="DA71" s="92">
        <f t="shared" si="152"/>
        <v>0</v>
      </c>
    </row>
    <row r="72" spans="1:105" s="26" customFormat="1" x14ac:dyDescent="0.2">
      <c r="A72" s="27" t="s">
        <v>21</v>
      </c>
      <c r="B72" s="15" t="s">
        <v>188</v>
      </c>
      <c r="C72" s="15" t="s">
        <v>17</v>
      </c>
      <c r="D72" s="19" t="s">
        <v>18</v>
      </c>
      <c r="E72" s="25">
        <f t="shared" si="102"/>
        <v>281</v>
      </c>
      <c r="F72" s="91" t="s">
        <v>144</v>
      </c>
      <c r="G72" s="92">
        <f t="shared" si="103"/>
        <v>0</v>
      </c>
      <c r="H72" s="91" t="s">
        <v>144</v>
      </c>
      <c r="I72" s="92">
        <f t="shared" si="104"/>
        <v>0</v>
      </c>
      <c r="J72" s="91" t="s">
        <v>144</v>
      </c>
      <c r="K72" s="92">
        <f t="shared" si="105"/>
        <v>0</v>
      </c>
      <c r="L72" s="91" t="s">
        <v>145</v>
      </c>
      <c r="M72" s="92">
        <f t="shared" si="106"/>
        <v>10</v>
      </c>
      <c r="N72" s="91" t="s">
        <v>145</v>
      </c>
      <c r="O72" s="92">
        <f t="shared" si="107"/>
        <v>7</v>
      </c>
      <c r="P72" s="91" t="s">
        <v>145</v>
      </c>
      <c r="Q72" s="92">
        <f t="shared" si="108"/>
        <v>10</v>
      </c>
      <c r="R72" s="91" t="s">
        <v>144</v>
      </c>
      <c r="S72" s="92">
        <f t="shared" si="109"/>
        <v>15</v>
      </c>
      <c r="T72" s="91" t="s">
        <v>144</v>
      </c>
      <c r="U72" s="92">
        <f t="shared" si="110"/>
        <v>0</v>
      </c>
      <c r="V72" s="91" t="s">
        <v>144</v>
      </c>
      <c r="W72" s="92">
        <f t="shared" si="111"/>
        <v>0</v>
      </c>
      <c r="X72" s="91" t="s">
        <v>145</v>
      </c>
      <c r="Y72" s="92">
        <f t="shared" si="112"/>
        <v>0</v>
      </c>
      <c r="Z72" s="91" t="s">
        <v>152</v>
      </c>
      <c r="AA72" s="92">
        <f t="shared" si="113"/>
        <v>0</v>
      </c>
      <c r="AB72" s="91" t="s">
        <v>145</v>
      </c>
      <c r="AC72" s="92">
        <f t="shared" si="114"/>
        <v>0</v>
      </c>
      <c r="AD72" s="91" t="s">
        <v>155</v>
      </c>
      <c r="AE72" s="92">
        <f t="shared" si="115"/>
        <v>0</v>
      </c>
      <c r="AF72" s="91" t="s">
        <v>145</v>
      </c>
      <c r="AG72" s="92">
        <f t="shared" si="116"/>
        <v>0</v>
      </c>
      <c r="AH72" s="91" t="s">
        <v>145</v>
      </c>
      <c r="AI72" s="92">
        <f t="shared" si="117"/>
        <v>15</v>
      </c>
      <c r="AJ72" s="91" t="s">
        <v>146</v>
      </c>
      <c r="AK72" s="92">
        <f t="shared" si="118"/>
        <v>0</v>
      </c>
      <c r="AL72" s="91" t="s">
        <v>147</v>
      </c>
      <c r="AM72" s="92">
        <f t="shared" si="119"/>
        <v>13</v>
      </c>
      <c r="AN72" s="91" t="s">
        <v>145</v>
      </c>
      <c r="AO72" s="92">
        <f t="shared" si="120"/>
        <v>12</v>
      </c>
      <c r="AP72" s="91" t="s">
        <v>144</v>
      </c>
      <c r="AQ72" s="92">
        <f t="shared" si="121"/>
        <v>0</v>
      </c>
      <c r="AR72" s="91" t="s">
        <v>144</v>
      </c>
      <c r="AS72" s="92">
        <f t="shared" si="122"/>
        <v>0</v>
      </c>
      <c r="AT72" s="91" t="s">
        <v>144</v>
      </c>
      <c r="AU72" s="92">
        <f t="shared" si="123"/>
        <v>0</v>
      </c>
      <c r="AV72" s="91" t="s">
        <v>144</v>
      </c>
      <c r="AW72" s="92">
        <f t="shared" si="124"/>
        <v>0</v>
      </c>
      <c r="AX72" s="91" t="s">
        <v>144</v>
      </c>
      <c r="AY72" s="92">
        <f t="shared" si="125"/>
        <v>14</v>
      </c>
      <c r="AZ72" s="91" t="s">
        <v>145</v>
      </c>
      <c r="BA72" s="92">
        <f t="shared" si="126"/>
        <v>0</v>
      </c>
      <c r="BB72" s="91" t="s">
        <v>144</v>
      </c>
      <c r="BC72" s="92">
        <f t="shared" si="127"/>
        <v>0</v>
      </c>
      <c r="BD72" s="91" t="s">
        <v>145</v>
      </c>
      <c r="BE72" s="92">
        <f t="shared" si="128"/>
        <v>0</v>
      </c>
      <c r="BF72" s="91" t="s">
        <v>144</v>
      </c>
      <c r="BG72" s="92">
        <f t="shared" si="129"/>
        <v>0</v>
      </c>
      <c r="BH72" s="91" t="s">
        <v>144</v>
      </c>
      <c r="BI72" s="92">
        <f t="shared" si="130"/>
        <v>18</v>
      </c>
      <c r="BJ72" s="91" t="s">
        <v>144</v>
      </c>
      <c r="BK72" s="92">
        <f t="shared" si="131"/>
        <v>0</v>
      </c>
      <c r="BL72" s="91" t="s">
        <v>144</v>
      </c>
      <c r="BM72" s="92">
        <f t="shared" si="132"/>
        <v>18</v>
      </c>
      <c r="BN72" s="91" t="s">
        <v>144</v>
      </c>
      <c r="BO72" s="92">
        <f t="shared" si="133"/>
        <v>0</v>
      </c>
      <c r="BP72" s="91" t="s">
        <v>144</v>
      </c>
      <c r="BQ72" s="92">
        <f t="shared" si="134"/>
        <v>0</v>
      </c>
      <c r="BR72" s="91" t="s">
        <v>145</v>
      </c>
      <c r="BS72" s="92">
        <f t="shared" si="135"/>
        <v>22</v>
      </c>
      <c r="BT72" s="91" t="s">
        <v>145</v>
      </c>
      <c r="BU72" s="92">
        <f t="shared" si="136"/>
        <v>16</v>
      </c>
      <c r="BV72" s="91" t="s">
        <v>144</v>
      </c>
      <c r="BW72" s="92">
        <f t="shared" si="137"/>
        <v>0</v>
      </c>
      <c r="BX72" s="91" t="s">
        <v>144</v>
      </c>
      <c r="BY72" s="92">
        <f t="shared" si="138"/>
        <v>20</v>
      </c>
      <c r="BZ72" s="91" t="s">
        <v>145</v>
      </c>
      <c r="CA72" s="92">
        <f t="shared" si="139"/>
        <v>0</v>
      </c>
      <c r="CB72" s="91" t="s">
        <v>144</v>
      </c>
      <c r="CC72" s="92">
        <f t="shared" si="140"/>
        <v>0</v>
      </c>
      <c r="CD72" s="91" t="s">
        <v>144</v>
      </c>
      <c r="CE72" s="92">
        <f t="shared" si="141"/>
        <v>15</v>
      </c>
      <c r="CF72" s="91" t="s">
        <v>144</v>
      </c>
      <c r="CG72" s="92">
        <f t="shared" si="142"/>
        <v>20</v>
      </c>
      <c r="CH72" s="91" t="s">
        <v>144</v>
      </c>
      <c r="CI72" s="92">
        <f t="shared" si="143"/>
        <v>15</v>
      </c>
      <c r="CJ72" s="91" t="s">
        <v>144</v>
      </c>
      <c r="CK72" s="92">
        <f t="shared" si="144"/>
        <v>0</v>
      </c>
      <c r="CL72" s="91" t="s">
        <v>144</v>
      </c>
      <c r="CM72" s="92">
        <f t="shared" si="145"/>
        <v>0</v>
      </c>
      <c r="CN72" s="91" t="s">
        <v>145</v>
      </c>
      <c r="CO72" s="92">
        <f t="shared" si="146"/>
        <v>5</v>
      </c>
      <c r="CP72" s="91" t="s">
        <v>146</v>
      </c>
      <c r="CQ72" s="92">
        <f t="shared" si="147"/>
        <v>0</v>
      </c>
      <c r="CR72" s="91" t="s">
        <v>145</v>
      </c>
      <c r="CS72" s="92">
        <f t="shared" si="148"/>
        <v>13</v>
      </c>
      <c r="CT72" s="91" t="s">
        <v>144</v>
      </c>
      <c r="CU72" s="92">
        <f t="shared" si="149"/>
        <v>0</v>
      </c>
      <c r="CV72" s="91" t="s">
        <v>145</v>
      </c>
      <c r="CW72" s="92">
        <f t="shared" si="150"/>
        <v>15</v>
      </c>
      <c r="CX72" s="91" t="s">
        <v>145</v>
      </c>
      <c r="CY72" s="92">
        <f t="shared" si="151"/>
        <v>8</v>
      </c>
      <c r="CZ72" s="91" t="s">
        <v>144</v>
      </c>
      <c r="DA72" s="92">
        <f t="shared" si="152"/>
        <v>0</v>
      </c>
    </row>
    <row r="73" spans="1:105" s="26" customFormat="1" x14ac:dyDescent="0.2">
      <c r="A73" s="27" t="s">
        <v>40</v>
      </c>
      <c r="B73" s="15" t="s">
        <v>169</v>
      </c>
      <c r="C73" s="15" t="s">
        <v>171</v>
      </c>
      <c r="D73" s="19" t="s">
        <v>18</v>
      </c>
      <c r="E73" s="25">
        <f t="shared" si="102"/>
        <v>278</v>
      </c>
      <c r="F73" s="91" t="s">
        <v>144</v>
      </c>
      <c r="G73" s="92">
        <f t="shared" si="103"/>
        <v>0</v>
      </c>
      <c r="H73" s="91" t="s">
        <v>145</v>
      </c>
      <c r="I73" s="92">
        <f t="shared" si="104"/>
        <v>30</v>
      </c>
      <c r="J73" s="91" t="s">
        <v>146</v>
      </c>
      <c r="K73" s="92">
        <f t="shared" si="105"/>
        <v>40</v>
      </c>
      <c r="L73" s="91" t="s">
        <v>144</v>
      </c>
      <c r="M73" s="92">
        <f t="shared" si="106"/>
        <v>0</v>
      </c>
      <c r="N73" s="91" t="s">
        <v>145</v>
      </c>
      <c r="O73" s="92">
        <f t="shared" si="107"/>
        <v>7</v>
      </c>
      <c r="P73" s="91" t="s">
        <v>145</v>
      </c>
      <c r="Q73" s="92">
        <f t="shared" si="108"/>
        <v>10</v>
      </c>
      <c r="R73" s="91" t="s">
        <v>144</v>
      </c>
      <c r="S73" s="92">
        <f t="shared" si="109"/>
        <v>15</v>
      </c>
      <c r="T73" s="91" t="s">
        <v>144</v>
      </c>
      <c r="U73" s="92">
        <f t="shared" si="110"/>
        <v>0</v>
      </c>
      <c r="V73" s="91" t="s">
        <v>145</v>
      </c>
      <c r="W73" s="92">
        <f t="shared" si="111"/>
        <v>7</v>
      </c>
      <c r="X73" s="91" t="s">
        <v>147</v>
      </c>
      <c r="Y73" s="92">
        <f t="shared" si="112"/>
        <v>5</v>
      </c>
      <c r="Z73" s="91" t="s">
        <v>149</v>
      </c>
      <c r="AA73" s="92">
        <f t="shared" si="113"/>
        <v>0</v>
      </c>
      <c r="AB73" s="91" t="s">
        <v>154</v>
      </c>
      <c r="AC73" s="92">
        <f t="shared" si="114"/>
        <v>0</v>
      </c>
      <c r="AD73" s="91" t="s">
        <v>144</v>
      </c>
      <c r="AE73" s="92">
        <f t="shared" si="115"/>
        <v>0</v>
      </c>
      <c r="AF73" s="91" t="s">
        <v>146</v>
      </c>
      <c r="AG73" s="92">
        <f t="shared" si="116"/>
        <v>0</v>
      </c>
      <c r="AH73" s="91" t="s">
        <v>146</v>
      </c>
      <c r="AI73" s="92">
        <f t="shared" si="117"/>
        <v>0</v>
      </c>
      <c r="AJ73" s="91" t="s">
        <v>148</v>
      </c>
      <c r="AK73" s="92">
        <f t="shared" si="118"/>
        <v>0</v>
      </c>
      <c r="AL73" s="91" t="s">
        <v>146</v>
      </c>
      <c r="AM73" s="92">
        <f t="shared" si="119"/>
        <v>0</v>
      </c>
      <c r="AN73" s="91" t="s">
        <v>145</v>
      </c>
      <c r="AO73" s="92">
        <f t="shared" si="120"/>
        <v>12</v>
      </c>
      <c r="AP73" s="91" t="s">
        <v>144</v>
      </c>
      <c r="AQ73" s="92">
        <f t="shared" si="121"/>
        <v>0</v>
      </c>
      <c r="AR73" s="91" t="s">
        <v>144</v>
      </c>
      <c r="AS73" s="92">
        <f t="shared" si="122"/>
        <v>0</v>
      </c>
      <c r="AT73" s="91" t="s">
        <v>145</v>
      </c>
      <c r="AU73" s="92">
        <f t="shared" si="123"/>
        <v>16</v>
      </c>
      <c r="AV73" s="91" t="s">
        <v>145</v>
      </c>
      <c r="AW73" s="92">
        <f t="shared" si="124"/>
        <v>15</v>
      </c>
      <c r="AX73" s="91" t="s">
        <v>145</v>
      </c>
      <c r="AY73" s="92">
        <f t="shared" si="125"/>
        <v>0</v>
      </c>
      <c r="AZ73" s="91" t="s">
        <v>145</v>
      </c>
      <c r="BA73" s="92">
        <f t="shared" si="126"/>
        <v>0</v>
      </c>
      <c r="BB73" s="91" t="s">
        <v>145</v>
      </c>
      <c r="BC73" s="92">
        <f t="shared" si="127"/>
        <v>14</v>
      </c>
      <c r="BD73" s="91" t="s">
        <v>145</v>
      </c>
      <c r="BE73" s="92">
        <f t="shared" si="128"/>
        <v>0</v>
      </c>
      <c r="BF73" s="91" t="s">
        <v>145</v>
      </c>
      <c r="BG73" s="92">
        <f t="shared" si="129"/>
        <v>14</v>
      </c>
      <c r="BH73" s="91" t="s">
        <v>145</v>
      </c>
      <c r="BI73" s="92">
        <f t="shared" si="130"/>
        <v>0</v>
      </c>
      <c r="BJ73" s="91" t="s">
        <v>144</v>
      </c>
      <c r="BK73" s="92">
        <f t="shared" si="131"/>
        <v>0</v>
      </c>
      <c r="BL73" s="91" t="s">
        <v>145</v>
      </c>
      <c r="BM73" s="92">
        <f t="shared" si="132"/>
        <v>0</v>
      </c>
      <c r="BN73" s="91" t="s">
        <v>144</v>
      </c>
      <c r="BO73" s="92">
        <f t="shared" si="133"/>
        <v>0</v>
      </c>
      <c r="BP73" s="91" t="s">
        <v>145</v>
      </c>
      <c r="BQ73" s="92">
        <f t="shared" si="134"/>
        <v>16</v>
      </c>
      <c r="BR73" s="91" t="s">
        <v>144</v>
      </c>
      <c r="BS73" s="92">
        <f t="shared" si="135"/>
        <v>0</v>
      </c>
      <c r="BT73" s="91" t="s">
        <v>144</v>
      </c>
      <c r="BU73" s="92">
        <f t="shared" si="136"/>
        <v>0</v>
      </c>
      <c r="BV73" s="91" t="s">
        <v>145</v>
      </c>
      <c r="BW73" s="92">
        <f t="shared" si="137"/>
        <v>18</v>
      </c>
      <c r="BX73" s="91" t="s">
        <v>145</v>
      </c>
      <c r="BY73" s="92">
        <f t="shared" si="138"/>
        <v>0</v>
      </c>
      <c r="BZ73" s="91" t="s">
        <v>144</v>
      </c>
      <c r="CA73" s="92">
        <f t="shared" si="139"/>
        <v>20</v>
      </c>
      <c r="CB73" s="91" t="s">
        <v>144</v>
      </c>
      <c r="CC73" s="92">
        <f t="shared" si="140"/>
        <v>0</v>
      </c>
      <c r="CD73" s="91" t="s">
        <v>145</v>
      </c>
      <c r="CE73" s="92">
        <f t="shared" si="141"/>
        <v>0</v>
      </c>
      <c r="CF73" s="91" t="s">
        <v>144</v>
      </c>
      <c r="CG73" s="92">
        <f t="shared" si="142"/>
        <v>20</v>
      </c>
      <c r="CH73" s="91" t="s">
        <v>145</v>
      </c>
      <c r="CI73" s="92">
        <f t="shared" si="143"/>
        <v>0</v>
      </c>
      <c r="CJ73" s="91" t="s">
        <v>144</v>
      </c>
      <c r="CK73" s="92">
        <f t="shared" si="144"/>
        <v>0</v>
      </c>
      <c r="CL73" s="91" t="s">
        <v>144</v>
      </c>
      <c r="CM73" s="92">
        <f t="shared" si="145"/>
        <v>0</v>
      </c>
      <c r="CN73" s="91" t="s">
        <v>144</v>
      </c>
      <c r="CO73" s="92">
        <f t="shared" si="146"/>
        <v>0</v>
      </c>
      <c r="CP73" s="91" t="s">
        <v>145</v>
      </c>
      <c r="CQ73" s="92">
        <f t="shared" si="147"/>
        <v>0</v>
      </c>
      <c r="CR73" s="91" t="s">
        <v>144</v>
      </c>
      <c r="CS73" s="92">
        <f t="shared" si="148"/>
        <v>0</v>
      </c>
      <c r="CT73" s="91" t="s">
        <v>144</v>
      </c>
      <c r="CU73" s="92">
        <f t="shared" si="149"/>
        <v>0</v>
      </c>
      <c r="CV73" s="91" t="s">
        <v>144</v>
      </c>
      <c r="CW73" s="92">
        <f t="shared" si="150"/>
        <v>0</v>
      </c>
      <c r="CX73" s="91" t="s">
        <v>144</v>
      </c>
      <c r="CY73" s="92">
        <f t="shared" si="151"/>
        <v>0</v>
      </c>
      <c r="CZ73" s="91" t="s">
        <v>145</v>
      </c>
      <c r="DA73" s="92">
        <f t="shared" si="152"/>
        <v>19</v>
      </c>
    </row>
    <row r="74" spans="1:105" s="26" customFormat="1" x14ac:dyDescent="0.2">
      <c r="A74" s="27" t="s">
        <v>22</v>
      </c>
      <c r="B74" s="15" t="s">
        <v>215</v>
      </c>
      <c r="C74" s="15" t="s">
        <v>216</v>
      </c>
      <c r="D74" s="19" t="s">
        <v>18</v>
      </c>
      <c r="E74" s="25">
        <f t="shared" si="102"/>
        <v>257</v>
      </c>
      <c r="F74" s="91" t="s">
        <v>144</v>
      </c>
      <c r="G74" s="92">
        <f t="shared" si="103"/>
        <v>0</v>
      </c>
      <c r="H74" s="91" t="s">
        <v>144</v>
      </c>
      <c r="I74" s="92">
        <f t="shared" si="104"/>
        <v>0</v>
      </c>
      <c r="J74" s="91" t="s">
        <v>144</v>
      </c>
      <c r="K74" s="92">
        <f t="shared" si="105"/>
        <v>0</v>
      </c>
      <c r="L74" s="91" t="s">
        <v>145</v>
      </c>
      <c r="M74" s="92">
        <f t="shared" si="106"/>
        <v>10</v>
      </c>
      <c r="N74" s="91" t="s">
        <v>144</v>
      </c>
      <c r="O74" s="92">
        <f t="shared" si="107"/>
        <v>0</v>
      </c>
      <c r="P74" s="91" t="s">
        <v>144</v>
      </c>
      <c r="Q74" s="92">
        <f t="shared" si="108"/>
        <v>0</v>
      </c>
      <c r="R74" s="91" t="s">
        <v>144</v>
      </c>
      <c r="S74" s="92">
        <f t="shared" si="109"/>
        <v>15</v>
      </c>
      <c r="T74" s="91" t="s">
        <v>144</v>
      </c>
      <c r="U74" s="92">
        <f t="shared" si="110"/>
        <v>0</v>
      </c>
      <c r="V74" s="91" t="s">
        <v>145</v>
      </c>
      <c r="W74" s="92">
        <f t="shared" si="111"/>
        <v>7</v>
      </c>
      <c r="X74" s="91" t="s">
        <v>147</v>
      </c>
      <c r="Y74" s="92">
        <f t="shared" si="112"/>
        <v>5</v>
      </c>
      <c r="Z74" s="91" t="s">
        <v>151</v>
      </c>
      <c r="AA74" s="92">
        <f t="shared" si="113"/>
        <v>0</v>
      </c>
      <c r="AB74" s="91" t="s">
        <v>157</v>
      </c>
      <c r="AC74" s="92">
        <f t="shared" si="114"/>
        <v>0</v>
      </c>
      <c r="AD74" s="91" t="s">
        <v>153</v>
      </c>
      <c r="AE74" s="92">
        <f t="shared" si="115"/>
        <v>0</v>
      </c>
      <c r="AF74" s="91" t="s">
        <v>146</v>
      </c>
      <c r="AG74" s="92">
        <f t="shared" si="116"/>
        <v>0</v>
      </c>
      <c r="AH74" s="91" t="s">
        <v>146</v>
      </c>
      <c r="AI74" s="92">
        <f t="shared" si="117"/>
        <v>0</v>
      </c>
      <c r="AJ74" s="91" t="s">
        <v>145</v>
      </c>
      <c r="AK74" s="92">
        <f t="shared" si="118"/>
        <v>0</v>
      </c>
      <c r="AL74" s="91" t="s">
        <v>145</v>
      </c>
      <c r="AM74" s="92">
        <f t="shared" si="119"/>
        <v>0</v>
      </c>
      <c r="AN74" s="91" t="s">
        <v>144</v>
      </c>
      <c r="AO74" s="92">
        <f t="shared" si="120"/>
        <v>0</v>
      </c>
      <c r="AP74" s="91" t="s">
        <v>144</v>
      </c>
      <c r="AQ74" s="92">
        <f t="shared" si="121"/>
        <v>0</v>
      </c>
      <c r="AR74" s="91" t="s">
        <v>144</v>
      </c>
      <c r="AS74" s="92">
        <f t="shared" si="122"/>
        <v>0</v>
      </c>
      <c r="AT74" s="91" t="s">
        <v>145</v>
      </c>
      <c r="AU74" s="92">
        <f t="shared" si="123"/>
        <v>16</v>
      </c>
      <c r="AV74" s="91" t="s">
        <v>144</v>
      </c>
      <c r="AW74" s="92">
        <f t="shared" si="124"/>
        <v>0</v>
      </c>
      <c r="AX74" s="91" t="s">
        <v>144</v>
      </c>
      <c r="AY74" s="92">
        <f t="shared" si="125"/>
        <v>14</v>
      </c>
      <c r="AZ74" s="91" t="s">
        <v>144</v>
      </c>
      <c r="BA74" s="92">
        <f t="shared" si="126"/>
        <v>17</v>
      </c>
      <c r="BB74" s="91" t="s">
        <v>144</v>
      </c>
      <c r="BC74" s="92">
        <f t="shared" si="127"/>
        <v>0</v>
      </c>
      <c r="BD74" s="91" t="s">
        <v>145</v>
      </c>
      <c r="BE74" s="92">
        <f t="shared" si="128"/>
        <v>0</v>
      </c>
      <c r="BF74" s="91" t="s">
        <v>145</v>
      </c>
      <c r="BG74" s="92">
        <f t="shared" si="129"/>
        <v>14</v>
      </c>
      <c r="BH74" s="91" t="s">
        <v>145</v>
      </c>
      <c r="BI74" s="92">
        <f t="shared" si="130"/>
        <v>0</v>
      </c>
      <c r="BJ74" s="91" t="s">
        <v>144</v>
      </c>
      <c r="BK74" s="92">
        <f t="shared" si="131"/>
        <v>0</v>
      </c>
      <c r="BL74" s="91" t="s">
        <v>145</v>
      </c>
      <c r="BM74" s="92">
        <f t="shared" si="132"/>
        <v>0</v>
      </c>
      <c r="BN74" s="91" t="s">
        <v>144</v>
      </c>
      <c r="BO74" s="92">
        <f t="shared" si="133"/>
        <v>0</v>
      </c>
      <c r="BP74" s="91" t="s">
        <v>145</v>
      </c>
      <c r="BQ74" s="92">
        <f t="shared" si="134"/>
        <v>16</v>
      </c>
      <c r="BR74" s="91" t="s">
        <v>144</v>
      </c>
      <c r="BS74" s="92">
        <f t="shared" si="135"/>
        <v>0</v>
      </c>
      <c r="BT74" s="91" t="s">
        <v>145</v>
      </c>
      <c r="BU74" s="92">
        <f t="shared" si="136"/>
        <v>16</v>
      </c>
      <c r="BV74" s="91" t="s">
        <v>145</v>
      </c>
      <c r="BW74" s="92">
        <f t="shared" si="137"/>
        <v>18</v>
      </c>
      <c r="BX74" s="91" t="s">
        <v>145</v>
      </c>
      <c r="BY74" s="92">
        <f t="shared" si="138"/>
        <v>0</v>
      </c>
      <c r="BZ74" s="91" t="s">
        <v>144</v>
      </c>
      <c r="CA74" s="92">
        <f t="shared" si="139"/>
        <v>20</v>
      </c>
      <c r="CB74" s="91" t="s">
        <v>144</v>
      </c>
      <c r="CC74" s="92">
        <f t="shared" si="140"/>
        <v>0</v>
      </c>
      <c r="CD74" s="91" t="s">
        <v>144</v>
      </c>
      <c r="CE74" s="92">
        <f t="shared" si="141"/>
        <v>15</v>
      </c>
      <c r="CF74" s="91" t="s">
        <v>144</v>
      </c>
      <c r="CG74" s="92">
        <f t="shared" si="142"/>
        <v>20</v>
      </c>
      <c r="CH74" s="91" t="s">
        <v>145</v>
      </c>
      <c r="CI74" s="92">
        <f t="shared" si="143"/>
        <v>0</v>
      </c>
      <c r="CJ74" s="91" t="s">
        <v>145</v>
      </c>
      <c r="CK74" s="92">
        <f t="shared" si="144"/>
        <v>11</v>
      </c>
      <c r="CL74" s="91" t="s">
        <v>145</v>
      </c>
      <c r="CM74" s="92">
        <f t="shared" si="145"/>
        <v>15</v>
      </c>
      <c r="CN74" s="91" t="s">
        <v>144</v>
      </c>
      <c r="CO74" s="92">
        <f t="shared" si="146"/>
        <v>0</v>
      </c>
      <c r="CP74" s="91" t="s">
        <v>148</v>
      </c>
      <c r="CQ74" s="92">
        <f t="shared" si="147"/>
        <v>0</v>
      </c>
      <c r="CR74" s="91" t="s">
        <v>145</v>
      </c>
      <c r="CS74" s="92">
        <f t="shared" si="148"/>
        <v>13</v>
      </c>
      <c r="CT74" s="91" t="s">
        <v>144</v>
      </c>
      <c r="CU74" s="92">
        <f t="shared" si="149"/>
        <v>0</v>
      </c>
      <c r="CV74" s="91" t="s">
        <v>145</v>
      </c>
      <c r="CW74" s="92">
        <f t="shared" si="150"/>
        <v>15</v>
      </c>
      <c r="CX74" s="91" t="s">
        <v>144</v>
      </c>
      <c r="CY74" s="92">
        <f t="shared" si="151"/>
        <v>0</v>
      </c>
      <c r="CZ74" s="91" t="s">
        <v>144</v>
      </c>
      <c r="DA74" s="92">
        <f t="shared" si="152"/>
        <v>0</v>
      </c>
    </row>
    <row r="75" spans="1:105" s="26" customFormat="1" x14ac:dyDescent="0.2">
      <c r="A75" s="28"/>
      <c r="B75" s="16"/>
      <c r="C75" s="16"/>
      <c r="D75" s="21"/>
      <c r="F75" s="26">
        <v>1</v>
      </c>
      <c r="H75" s="26">
        <v>2</v>
      </c>
      <c r="J75" s="26">
        <v>3</v>
      </c>
      <c r="L75" s="26">
        <v>4</v>
      </c>
      <c r="N75" s="26">
        <v>5</v>
      </c>
      <c r="P75" s="26">
        <v>6</v>
      </c>
      <c r="R75" s="26">
        <v>7</v>
      </c>
      <c r="T75" s="26">
        <v>8</v>
      </c>
      <c r="V75" s="26">
        <v>9</v>
      </c>
      <c r="X75" s="26">
        <v>10</v>
      </c>
      <c r="Z75" s="26">
        <v>11</v>
      </c>
      <c r="AB75" s="26">
        <v>12</v>
      </c>
      <c r="AD75" s="26">
        <v>13</v>
      </c>
      <c r="AF75" s="26">
        <v>14</v>
      </c>
      <c r="AH75" s="26">
        <v>15</v>
      </c>
      <c r="AJ75" s="26">
        <v>16</v>
      </c>
      <c r="AL75" s="26">
        <v>17</v>
      </c>
      <c r="AN75" s="26">
        <v>18</v>
      </c>
      <c r="AP75" s="26">
        <v>19</v>
      </c>
      <c r="AR75" s="26">
        <v>20</v>
      </c>
      <c r="AT75" s="26">
        <v>21</v>
      </c>
      <c r="AV75" s="26">
        <v>22</v>
      </c>
      <c r="AX75" s="26">
        <v>23</v>
      </c>
      <c r="AZ75" s="26">
        <v>24</v>
      </c>
      <c r="BB75" s="26">
        <v>25</v>
      </c>
      <c r="BD75" s="26">
        <v>26</v>
      </c>
      <c r="BF75" s="26">
        <v>27</v>
      </c>
      <c r="BH75" s="26">
        <v>28</v>
      </c>
      <c r="BJ75" s="26">
        <v>29</v>
      </c>
      <c r="BL75" s="26">
        <v>30</v>
      </c>
      <c r="BN75" s="26">
        <v>31</v>
      </c>
      <c r="BP75" s="26">
        <v>32</v>
      </c>
      <c r="BR75" s="26">
        <v>33</v>
      </c>
      <c r="BT75" s="26">
        <v>34</v>
      </c>
      <c r="BV75" s="26">
        <v>35</v>
      </c>
      <c r="BX75" s="26">
        <v>36</v>
      </c>
      <c r="BZ75" s="26">
        <v>37</v>
      </c>
      <c r="CB75" s="26">
        <v>38</v>
      </c>
      <c r="CD75" s="26">
        <v>39</v>
      </c>
      <c r="CF75" s="26">
        <v>40</v>
      </c>
      <c r="CH75" s="26">
        <v>41</v>
      </c>
      <c r="CJ75" s="26">
        <v>42</v>
      </c>
      <c r="CL75" s="26">
        <v>43</v>
      </c>
      <c r="CN75" s="26">
        <v>44</v>
      </c>
      <c r="CP75" s="26">
        <v>45</v>
      </c>
      <c r="CR75" s="26">
        <v>46</v>
      </c>
      <c r="CT75" s="26">
        <v>47</v>
      </c>
      <c r="CV75" s="26">
        <v>48</v>
      </c>
      <c r="CX75" s="26">
        <v>49</v>
      </c>
      <c r="CZ75" s="26">
        <v>50</v>
      </c>
    </row>
  </sheetData>
  <autoFilter ref="A4:DA75" xr:uid="{2545501E-F0CB-466D-A25D-9EF4AE1FE922}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  <filterColumn colId="71" showButton="0"/>
    <filterColumn colId="73" showButton="0"/>
    <filterColumn colId="75" showButton="0"/>
    <filterColumn colId="77" showButton="0"/>
    <filterColumn colId="79" showButton="0"/>
    <filterColumn colId="81" showButton="0"/>
    <filterColumn colId="83" showButton="0"/>
    <filterColumn colId="85" showButton="0"/>
    <filterColumn colId="87" showButton="0"/>
    <filterColumn colId="89" showButton="0"/>
    <filterColumn colId="91" showButton="0"/>
    <filterColumn colId="93" showButton="0"/>
    <filterColumn colId="95" showButton="0"/>
    <filterColumn colId="97" showButton="0"/>
    <filterColumn colId="99" showButton="0"/>
    <filterColumn colId="101" showButton="0"/>
    <filterColumn colId="103" showButton="0"/>
  </autoFilter>
  <sortState xmlns:xlrd2="http://schemas.microsoft.com/office/spreadsheetml/2017/richdata2" ref="A5:DA74">
    <sortCondition descending="1" ref="E5:E74"/>
    <sortCondition ref="A5:A74"/>
  </sortState>
  <mergeCells count="154">
    <mergeCell ref="CF2:CG2"/>
    <mergeCell ref="CF3:CG3"/>
    <mergeCell ref="CF4:CG4"/>
    <mergeCell ref="BL2:BM2"/>
    <mergeCell ref="BL3:BM3"/>
    <mergeCell ref="BL4:BM4"/>
    <mergeCell ref="CB2:CC2"/>
    <mergeCell ref="CB3:CC3"/>
    <mergeCell ref="CB4:CC4"/>
    <mergeCell ref="BT2:BU2"/>
    <mergeCell ref="BT3:BU3"/>
    <mergeCell ref="BT4:BU4"/>
    <mergeCell ref="BN3:BO3"/>
    <mergeCell ref="BP3:BQ3"/>
    <mergeCell ref="BR3:BS3"/>
    <mergeCell ref="BV3:BW3"/>
    <mergeCell ref="BX3:BY3"/>
    <mergeCell ref="BZ3:CA3"/>
    <mergeCell ref="CD3:CE3"/>
    <mergeCell ref="BX4:BY4"/>
    <mergeCell ref="BV4:BW4"/>
    <mergeCell ref="BZ4:CA4"/>
    <mergeCell ref="CD4:CE4"/>
    <mergeCell ref="BJ2:BK2"/>
    <mergeCell ref="BJ3:BK3"/>
    <mergeCell ref="BJ4:BK4"/>
    <mergeCell ref="BF2:BG2"/>
    <mergeCell ref="BF3:BG3"/>
    <mergeCell ref="BF4:BG4"/>
    <mergeCell ref="BH2:BI2"/>
    <mergeCell ref="BH3:BI3"/>
    <mergeCell ref="BH4:BI4"/>
    <mergeCell ref="BB2:BC2"/>
    <mergeCell ref="BB3:BC3"/>
    <mergeCell ref="BB4:BC4"/>
    <mergeCell ref="BD2:BE2"/>
    <mergeCell ref="BD3:BE3"/>
    <mergeCell ref="BD4:BE4"/>
    <mergeCell ref="AX2:AY2"/>
    <mergeCell ref="AX3:AY3"/>
    <mergeCell ref="AX4:AY4"/>
    <mergeCell ref="AZ2:BA2"/>
    <mergeCell ref="AZ3:BA3"/>
    <mergeCell ref="AZ4:BA4"/>
    <mergeCell ref="AT2:AU2"/>
    <mergeCell ref="AT3:AU3"/>
    <mergeCell ref="AT4:AU4"/>
    <mergeCell ref="AV2:AW2"/>
    <mergeCell ref="AV3:AW3"/>
    <mergeCell ref="AV4:AW4"/>
    <mergeCell ref="AP2:AQ2"/>
    <mergeCell ref="AP3:AQ3"/>
    <mergeCell ref="AP4:AQ4"/>
    <mergeCell ref="AR2:AS2"/>
    <mergeCell ref="AR3:AS3"/>
    <mergeCell ref="AR4:AS4"/>
    <mergeCell ref="AL2:AM2"/>
    <mergeCell ref="AL3:AM3"/>
    <mergeCell ref="AL4:AM4"/>
    <mergeCell ref="AN2:AO2"/>
    <mergeCell ref="AN3:AO3"/>
    <mergeCell ref="AN4:AO4"/>
    <mergeCell ref="AH2:AI2"/>
    <mergeCell ref="AH3:AI3"/>
    <mergeCell ref="AH4:AI4"/>
    <mergeCell ref="AJ2:AK2"/>
    <mergeCell ref="AJ3:AK3"/>
    <mergeCell ref="AJ4:AK4"/>
    <mergeCell ref="AD2:AE2"/>
    <mergeCell ref="AD3:AE3"/>
    <mergeCell ref="AD4:AE4"/>
    <mergeCell ref="AF2:AG2"/>
    <mergeCell ref="AF3:AG3"/>
    <mergeCell ref="AF4:AG4"/>
    <mergeCell ref="Z2:AA2"/>
    <mergeCell ref="Z3:AA3"/>
    <mergeCell ref="Z4:AA4"/>
    <mergeCell ref="AB2:AC2"/>
    <mergeCell ref="AB3:AC3"/>
    <mergeCell ref="AB4:AC4"/>
    <mergeCell ref="V2:W2"/>
    <mergeCell ref="V3:W3"/>
    <mergeCell ref="V4:W4"/>
    <mergeCell ref="X2:Y2"/>
    <mergeCell ref="X3:Y3"/>
    <mergeCell ref="X4:Y4"/>
    <mergeCell ref="R2:S2"/>
    <mergeCell ref="R3:S3"/>
    <mergeCell ref="R4:S4"/>
    <mergeCell ref="T2:U2"/>
    <mergeCell ref="T3:U3"/>
    <mergeCell ref="T4:U4"/>
    <mergeCell ref="N2:O2"/>
    <mergeCell ref="N3:O3"/>
    <mergeCell ref="N4:O4"/>
    <mergeCell ref="P2:Q2"/>
    <mergeCell ref="P3:Q3"/>
    <mergeCell ref="P4:Q4"/>
    <mergeCell ref="J2:K2"/>
    <mergeCell ref="J3:K3"/>
    <mergeCell ref="J4:K4"/>
    <mergeCell ref="L2:M2"/>
    <mergeCell ref="L3:M3"/>
    <mergeCell ref="L4:M4"/>
    <mergeCell ref="F3:G3"/>
    <mergeCell ref="F2:G2"/>
    <mergeCell ref="F4:G4"/>
    <mergeCell ref="H2:I2"/>
    <mergeCell ref="H3:I3"/>
    <mergeCell ref="H4:I4"/>
    <mergeCell ref="A1:A4"/>
    <mergeCell ref="D1:D4"/>
    <mergeCell ref="B1:B4"/>
    <mergeCell ref="C1:C4"/>
    <mergeCell ref="CN3:CO3"/>
    <mergeCell ref="CP3:CQ3"/>
    <mergeCell ref="CR3:CS3"/>
    <mergeCell ref="CT3:CU3"/>
    <mergeCell ref="CV3:CW3"/>
    <mergeCell ref="CX3:CY3"/>
    <mergeCell ref="CZ3:DA3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4:DA4"/>
    <mergeCell ref="BN2:BO2"/>
    <mergeCell ref="BP2:BQ2"/>
    <mergeCell ref="BN4:BO4"/>
    <mergeCell ref="BP4:BQ4"/>
    <mergeCell ref="BR2:BS2"/>
    <mergeCell ref="BR4:BS4"/>
    <mergeCell ref="BV2:BW2"/>
    <mergeCell ref="BX2:BY2"/>
    <mergeCell ref="BZ2:CA2"/>
    <mergeCell ref="CD2:CE2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2:DA2"/>
    <mergeCell ref="CH3:CI3"/>
    <mergeCell ref="CJ3:CK3"/>
    <mergeCell ref="CL3:CM3"/>
  </mergeCells>
  <phoneticPr fontId="0" type="noConversion"/>
  <conditionalFormatting sqref="M6:M74">
    <cfRule type="cellIs" dxfId="101" priority="145" stopIfTrue="1" operator="greaterThan">
      <formula>0</formula>
    </cfRule>
  </conditionalFormatting>
  <conditionalFormatting sqref="M5">
    <cfRule type="cellIs" dxfId="100" priority="146" stopIfTrue="1" operator="greaterThan">
      <formula>0</formula>
    </cfRule>
  </conditionalFormatting>
  <conditionalFormatting sqref="AG5">
    <cfRule type="cellIs" dxfId="99" priority="96" stopIfTrue="1" operator="greaterThan">
      <formula>0</formula>
    </cfRule>
  </conditionalFormatting>
  <conditionalFormatting sqref="AG6:AG74">
    <cfRule type="cellIs" dxfId="98" priority="95" stopIfTrue="1" operator="greaterThan">
      <formula>0</formula>
    </cfRule>
  </conditionalFormatting>
  <conditionalFormatting sqref="AA5">
    <cfRule type="cellIs" dxfId="97" priority="88" stopIfTrue="1" operator="greaterThan">
      <formula>0</formula>
    </cfRule>
  </conditionalFormatting>
  <conditionalFormatting sqref="AA6:AA74">
    <cfRule type="cellIs" dxfId="96" priority="87" stopIfTrue="1" operator="greaterThan">
      <formula>0</formula>
    </cfRule>
  </conditionalFormatting>
  <conditionalFormatting sqref="CA6:CA74">
    <cfRule type="cellIs" dxfId="95" priority="77" stopIfTrue="1" operator="greaterThan">
      <formula>0</formula>
    </cfRule>
  </conditionalFormatting>
  <conditionalFormatting sqref="BW5">
    <cfRule type="cellIs" dxfId="94" priority="72" stopIfTrue="1" operator="greaterThan">
      <formula>0</formula>
    </cfRule>
  </conditionalFormatting>
  <conditionalFormatting sqref="BW6:BW74">
    <cfRule type="cellIs" dxfId="93" priority="71" stopIfTrue="1" operator="greaterThan">
      <formula>0</formula>
    </cfRule>
  </conditionalFormatting>
  <conditionalFormatting sqref="Q5">
    <cfRule type="cellIs" dxfId="92" priority="90" stopIfTrue="1" operator="greaterThan">
      <formula>0</formula>
    </cfRule>
  </conditionalFormatting>
  <conditionalFormatting sqref="Q6:Q74">
    <cfRule type="cellIs" dxfId="91" priority="89" stopIfTrue="1" operator="greaterThan">
      <formula>0</formula>
    </cfRule>
  </conditionalFormatting>
  <conditionalFormatting sqref="BI5">
    <cfRule type="cellIs" dxfId="90" priority="122" stopIfTrue="1" operator="greaterThan">
      <formula>0</formula>
    </cfRule>
  </conditionalFormatting>
  <conditionalFormatting sqref="BI6:BI74">
    <cfRule type="cellIs" dxfId="89" priority="121" stopIfTrue="1" operator="greaterThan">
      <formula>0</formula>
    </cfRule>
  </conditionalFormatting>
  <conditionalFormatting sqref="BY5">
    <cfRule type="cellIs" dxfId="88" priority="58" stopIfTrue="1" operator="greaterThan">
      <formula>0</formula>
    </cfRule>
  </conditionalFormatting>
  <conditionalFormatting sqref="BY6:BY74">
    <cfRule type="cellIs" dxfId="87" priority="57" stopIfTrue="1" operator="greaterThan">
      <formula>0</formula>
    </cfRule>
  </conditionalFormatting>
  <conditionalFormatting sqref="U5">
    <cfRule type="cellIs" dxfId="86" priority="82" stopIfTrue="1" operator="greaterThan">
      <formula>0</formula>
    </cfRule>
  </conditionalFormatting>
  <conditionalFormatting sqref="U6:U74">
    <cfRule type="cellIs" dxfId="85" priority="81" stopIfTrue="1" operator="greaterThan">
      <formula>0</formula>
    </cfRule>
  </conditionalFormatting>
  <conditionalFormatting sqref="AU5">
    <cfRule type="cellIs" dxfId="84" priority="70" stopIfTrue="1" operator="greaterThan">
      <formula>0</formula>
    </cfRule>
  </conditionalFormatting>
  <conditionalFormatting sqref="AU6:AU74">
    <cfRule type="cellIs" dxfId="83" priority="69" stopIfTrue="1" operator="greaterThan">
      <formula>0</formula>
    </cfRule>
  </conditionalFormatting>
  <conditionalFormatting sqref="CA5">
    <cfRule type="cellIs" dxfId="82" priority="78" stopIfTrue="1" operator="greaterThan">
      <formula>0</formula>
    </cfRule>
  </conditionalFormatting>
  <conditionalFormatting sqref="C1:C64 C66:C1048576">
    <cfRule type="containsText" dxfId="81" priority="98" operator="containsText" text="VENMO">
      <formula>NOT(ISERROR(SEARCH("VENMO",C1)))</formula>
    </cfRule>
  </conditionalFormatting>
  <conditionalFormatting sqref="C65">
    <cfRule type="containsText" dxfId="80" priority="97" operator="containsText" text="VENMO">
      <formula>NOT(ISERROR(SEARCH("VENMO",C65)))</formula>
    </cfRule>
  </conditionalFormatting>
  <conditionalFormatting sqref="Y6:Y74">
    <cfRule type="cellIs" dxfId="79" priority="93" stopIfTrue="1" operator="greaterThan">
      <formula>0</formula>
    </cfRule>
  </conditionalFormatting>
  <conditionalFormatting sqref="Y5">
    <cfRule type="cellIs" dxfId="78" priority="94" stopIfTrue="1" operator="greaterThan">
      <formula>0</formula>
    </cfRule>
  </conditionalFormatting>
  <conditionalFormatting sqref="S6:S74">
    <cfRule type="cellIs" dxfId="77" priority="91" stopIfTrue="1" operator="greaterThan">
      <formula>0</formula>
    </cfRule>
  </conditionalFormatting>
  <conditionalFormatting sqref="S5">
    <cfRule type="cellIs" dxfId="76" priority="92" stopIfTrue="1" operator="greaterThan">
      <formula>0</formula>
    </cfRule>
  </conditionalFormatting>
  <conditionalFormatting sqref="AI6:AI74">
    <cfRule type="cellIs" dxfId="75" priority="85" stopIfTrue="1" operator="greaterThan">
      <formula>0</formula>
    </cfRule>
  </conditionalFormatting>
  <conditionalFormatting sqref="AI5">
    <cfRule type="cellIs" dxfId="74" priority="86" stopIfTrue="1" operator="greaterThan">
      <formula>0</formula>
    </cfRule>
  </conditionalFormatting>
  <conditionalFormatting sqref="AO6:AO74">
    <cfRule type="cellIs" dxfId="73" priority="83" stopIfTrue="1" operator="greaterThan">
      <formula>0</formula>
    </cfRule>
  </conditionalFormatting>
  <conditionalFormatting sqref="AO5">
    <cfRule type="cellIs" dxfId="72" priority="84" stopIfTrue="1" operator="greaterThan">
      <formula>0</formula>
    </cfRule>
  </conditionalFormatting>
  <conditionalFormatting sqref="AC6:AC74">
    <cfRule type="cellIs" dxfId="71" priority="79" stopIfTrue="1" operator="greaterThan">
      <formula>0</formula>
    </cfRule>
  </conditionalFormatting>
  <conditionalFormatting sqref="AC5">
    <cfRule type="cellIs" dxfId="70" priority="80" stopIfTrue="1" operator="greaterThan">
      <formula>0</formula>
    </cfRule>
  </conditionalFormatting>
  <conditionalFormatting sqref="K6:K74">
    <cfRule type="cellIs" dxfId="69" priority="75" stopIfTrue="1" operator="greaterThan">
      <formula>0</formula>
    </cfRule>
  </conditionalFormatting>
  <conditionalFormatting sqref="K5">
    <cfRule type="cellIs" dxfId="68" priority="76" stopIfTrue="1" operator="greaterThan">
      <formula>0</formula>
    </cfRule>
  </conditionalFormatting>
  <conditionalFormatting sqref="AQ6:AQ74">
    <cfRule type="cellIs" dxfId="67" priority="73" stopIfTrue="1" operator="greaterThan">
      <formula>0</formula>
    </cfRule>
  </conditionalFormatting>
  <conditionalFormatting sqref="AQ5">
    <cfRule type="cellIs" dxfId="66" priority="74" stopIfTrue="1" operator="greaterThan">
      <formula>0</formula>
    </cfRule>
  </conditionalFormatting>
  <conditionalFormatting sqref="AS6:AS74">
    <cfRule type="cellIs" dxfId="65" priority="67" stopIfTrue="1" operator="greaterThan">
      <formula>0</formula>
    </cfRule>
  </conditionalFormatting>
  <conditionalFormatting sqref="AS5">
    <cfRule type="cellIs" dxfId="64" priority="68" stopIfTrue="1" operator="greaterThan">
      <formula>0</formula>
    </cfRule>
  </conditionalFormatting>
  <conditionalFormatting sqref="CG5">
    <cfRule type="cellIs" dxfId="63" priority="66" stopIfTrue="1" operator="greaterThan">
      <formula>0</formula>
    </cfRule>
  </conditionalFormatting>
  <conditionalFormatting sqref="CG6:CG74">
    <cfRule type="cellIs" dxfId="62" priority="65" stopIfTrue="1" operator="greaterThan">
      <formula>0</formula>
    </cfRule>
  </conditionalFormatting>
  <conditionalFormatting sqref="AK6:AK74">
    <cfRule type="cellIs" dxfId="61" priority="63" stopIfTrue="1" operator="greaterThan">
      <formula>0</formula>
    </cfRule>
  </conditionalFormatting>
  <conditionalFormatting sqref="AK5">
    <cfRule type="cellIs" dxfId="60" priority="64" stopIfTrue="1" operator="greaterThan">
      <formula>0</formula>
    </cfRule>
  </conditionalFormatting>
  <conditionalFormatting sqref="AY6:AY74">
    <cfRule type="cellIs" dxfId="59" priority="61" stopIfTrue="1" operator="greaterThan">
      <formula>0</formula>
    </cfRule>
  </conditionalFormatting>
  <conditionalFormatting sqref="AY5">
    <cfRule type="cellIs" dxfId="58" priority="62" stopIfTrue="1" operator="greaterThan">
      <formula>0</formula>
    </cfRule>
  </conditionalFormatting>
  <conditionalFormatting sqref="AE6:AE74">
    <cfRule type="cellIs" dxfId="57" priority="59" stopIfTrue="1" operator="greaterThan">
      <formula>0</formula>
    </cfRule>
  </conditionalFormatting>
  <conditionalFormatting sqref="AE5">
    <cfRule type="cellIs" dxfId="56" priority="60" stopIfTrue="1" operator="greaterThan">
      <formula>0</formula>
    </cfRule>
  </conditionalFormatting>
  <conditionalFormatting sqref="BM5">
    <cfRule type="cellIs" dxfId="55" priority="56" stopIfTrue="1" operator="greaterThan">
      <formula>0</formula>
    </cfRule>
  </conditionalFormatting>
  <conditionalFormatting sqref="BM6:BM74">
    <cfRule type="cellIs" dxfId="54" priority="55" stopIfTrue="1" operator="greaterThan">
      <formula>0</formula>
    </cfRule>
  </conditionalFormatting>
  <conditionalFormatting sqref="CE5">
    <cfRule type="cellIs" dxfId="53" priority="54" stopIfTrue="1" operator="greaterThan">
      <formula>0</formula>
    </cfRule>
  </conditionalFormatting>
  <conditionalFormatting sqref="CE6:CE74">
    <cfRule type="cellIs" dxfId="52" priority="53" stopIfTrue="1" operator="greaterThan">
      <formula>0</formula>
    </cfRule>
  </conditionalFormatting>
  <conditionalFormatting sqref="G6:G74">
    <cfRule type="cellIs" dxfId="51" priority="51" stopIfTrue="1" operator="greaterThan">
      <formula>0</formula>
    </cfRule>
  </conditionalFormatting>
  <conditionalFormatting sqref="G5">
    <cfRule type="cellIs" dxfId="50" priority="52" stopIfTrue="1" operator="greaterThan">
      <formula>0</formula>
    </cfRule>
  </conditionalFormatting>
  <conditionalFormatting sqref="I6:I74">
    <cfRule type="cellIs" dxfId="49" priority="49" stopIfTrue="1" operator="greaterThan">
      <formula>0</formula>
    </cfRule>
  </conditionalFormatting>
  <conditionalFormatting sqref="I5">
    <cfRule type="cellIs" dxfId="48" priority="50" stopIfTrue="1" operator="greaterThan">
      <formula>0</formula>
    </cfRule>
  </conditionalFormatting>
  <conditionalFormatting sqref="O6:O74">
    <cfRule type="cellIs" dxfId="47" priority="47" stopIfTrue="1" operator="greaterThan">
      <formula>0</formula>
    </cfRule>
  </conditionalFormatting>
  <conditionalFormatting sqref="O5">
    <cfRule type="cellIs" dxfId="46" priority="48" stopIfTrue="1" operator="greaterThan">
      <formula>0</formula>
    </cfRule>
  </conditionalFormatting>
  <conditionalFormatting sqref="W6:W74">
    <cfRule type="cellIs" dxfId="45" priority="45" stopIfTrue="1" operator="greaterThan">
      <formula>0</formula>
    </cfRule>
  </conditionalFormatting>
  <conditionalFormatting sqref="W5">
    <cfRule type="cellIs" dxfId="44" priority="46" stopIfTrue="1" operator="greaterThan">
      <formula>0</formula>
    </cfRule>
  </conditionalFormatting>
  <conditionalFormatting sqref="AM6:AM74">
    <cfRule type="cellIs" dxfId="43" priority="43" stopIfTrue="1" operator="greaterThan">
      <formula>0</formula>
    </cfRule>
  </conditionalFormatting>
  <conditionalFormatting sqref="AM5">
    <cfRule type="cellIs" dxfId="42" priority="44" stopIfTrue="1" operator="greaterThan">
      <formula>0</formula>
    </cfRule>
  </conditionalFormatting>
  <conditionalFormatting sqref="AW6:AW74">
    <cfRule type="cellIs" dxfId="41" priority="41" stopIfTrue="1" operator="greaterThan">
      <formula>0</formula>
    </cfRule>
  </conditionalFormatting>
  <conditionalFormatting sqref="AW5">
    <cfRule type="cellIs" dxfId="40" priority="42" stopIfTrue="1" operator="greaterThan">
      <formula>0</formula>
    </cfRule>
  </conditionalFormatting>
  <conditionalFormatting sqref="BA6:BA74">
    <cfRule type="cellIs" dxfId="39" priority="39" stopIfTrue="1" operator="greaterThan">
      <formula>0</formula>
    </cfRule>
  </conditionalFormatting>
  <conditionalFormatting sqref="BA5">
    <cfRule type="cellIs" dxfId="38" priority="40" stopIfTrue="1" operator="greaterThan">
      <formula>0</formula>
    </cfRule>
  </conditionalFormatting>
  <conditionalFormatting sqref="DA5">
    <cfRule type="cellIs" dxfId="37" priority="38" stopIfTrue="1" operator="greaterThan">
      <formula>0</formula>
    </cfRule>
  </conditionalFormatting>
  <conditionalFormatting sqref="DA6:DA74">
    <cfRule type="cellIs" dxfId="36" priority="37" stopIfTrue="1" operator="greaterThan">
      <formula>0</formula>
    </cfRule>
  </conditionalFormatting>
  <conditionalFormatting sqref="CW5">
    <cfRule type="cellIs" dxfId="35" priority="36" stopIfTrue="1" operator="greaterThan">
      <formula>0</formula>
    </cfRule>
  </conditionalFormatting>
  <conditionalFormatting sqref="CW6:CW74">
    <cfRule type="cellIs" dxfId="34" priority="35" stopIfTrue="1" operator="greaterThan">
      <formula>0</formula>
    </cfRule>
  </conditionalFormatting>
  <conditionalFormatting sqref="CU5">
    <cfRule type="cellIs" dxfId="33" priority="34" stopIfTrue="1" operator="greaterThan">
      <formula>0</formula>
    </cfRule>
  </conditionalFormatting>
  <conditionalFormatting sqref="CU6:CU74">
    <cfRule type="cellIs" dxfId="32" priority="33" stopIfTrue="1" operator="greaterThan">
      <formula>0</formula>
    </cfRule>
  </conditionalFormatting>
  <conditionalFormatting sqref="CY5">
    <cfRule type="cellIs" dxfId="31" priority="32" stopIfTrue="1" operator="greaterThan">
      <formula>0</formula>
    </cfRule>
  </conditionalFormatting>
  <conditionalFormatting sqref="CY6:CY74">
    <cfRule type="cellIs" dxfId="30" priority="31" stopIfTrue="1" operator="greaterThan">
      <formula>0</formula>
    </cfRule>
  </conditionalFormatting>
  <conditionalFormatting sqref="CS5">
    <cfRule type="cellIs" dxfId="29" priority="30" stopIfTrue="1" operator="greaterThan">
      <formula>0</formula>
    </cfRule>
  </conditionalFormatting>
  <conditionalFormatting sqref="CS6:CS74">
    <cfRule type="cellIs" dxfId="28" priority="29" stopIfTrue="1" operator="greaterThan">
      <formula>0</formula>
    </cfRule>
  </conditionalFormatting>
  <conditionalFormatting sqref="CO5">
    <cfRule type="cellIs" dxfId="27" priority="28" stopIfTrue="1" operator="greaterThan">
      <formula>0</formula>
    </cfRule>
  </conditionalFormatting>
  <conditionalFormatting sqref="CO6:CO74">
    <cfRule type="cellIs" dxfId="26" priority="27" stopIfTrue="1" operator="greaterThan">
      <formula>0</formula>
    </cfRule>
  </conditionalFormatting>
  <conditionalFormatting sqref="CM5">
    <cfRule type="cellIs" dxfId="25" priority="26" stopIfTrue="1" operator="greaterThan">
      <formula>0</formula>
    </cfRule>
  </conditionalFormatting>
  <conditionalFormatting sqref="CM6:CM74">
    <cfRule type="cellIs" dxfId="24" priority="25" stopIfTrue="1" operator="greaterThan">
      <formula>0</formula>
    </cfRule>
  </conditionalFormatting>
  <conditionalFormatting sqref="CK5">
    <cfRule type="cellIs" dxfId="23" priority="24" stopIfTrue="1" operator="greaterThan">
      <formula>0</formula>
    </cfRule>
  </conditionalFormatting>
  <conditionalFormatting sqref="CK6:CK74">
    <cfRule type="cellIs" dxfId="22" priority="23" stopIfTrue="1" operator="greaterThan">
      <formula>0</formula>
    </cfRule>
  </conditionalFormatting>
  <conditionalFormatting sqref="CI5">
    <cfRule type="cellIs" dxfId="21" priority="22" stopIfTrue="1" operator="greaterThan">
      <formula>0</formula>
    </cfRule>
  </conditionalFormatting>
  <conditionalFormatting sqref="CI6:CI74">
    <cfRule type="cellIs" dxfId="20" priority="21" stopIfTrue="1" operator="greaterThan">
      <formula>0</formula>
    </cfRule>
  </conditionalFormatting>
  <conditionalFormatting sqref="CC5">
    <cfRule type="cellIs" dxfId="19" priority="20" stopIfTrue="1" operator="greaterThan">
      <formula>0</formula>
    </cfRule>
  </conditionalFormatting>
  <conditionalFormatting sqref="CC6:CC74">
    <cfRule type="cellIs" dxfId="18" priority="19" stopIfTrue="1" operator="greaterThan">
      <formula>0</formula>
    </cfRule>
  </conditionalFormatting>
  <conditionalFormatting sqref="BU5">
    <cfRule type="cellIs" dxfId="17" priority="18" stopIfTrue="1" operator="greaterThan">
      <formula>0</formula>
    </cfRule>
  </conditionalFormatting>
  <conditionalFormatting sqref="BU6:BU74">
    <cfRule type="cellIs" dxfId="16" priority="17" stopIfTrue="1" operator="greaterThan">
      <formula>0</formula>
    </cfRule>
  </conditionalFormatting>
  <conditionalFormatting sqref="BS5">
    <cfRule type="cellIs" dxfId="15" priority="16" stopIfTrue="1" operator="greaterThan">
      <formula>0</formula>
    </cfRule>
  </conditionalFormatting>
  <conditionalFormatting sqref="BS6:BS74">
    <cfRule type="cellIs" dxfId="14" priority="15" stopIfTrue="1" operator="greaterThan">
      <formula>0</formula>
    </cfRule>
  </conditionalFormatting>
  <conditionalFormatting sqref="BQ5">
    <cfRule type="cellIs" dxfId="13" priority="14" stopIfTrue="1" operator="greaterThan">
      <formula>0</formula>
    </cfRule>
  </conditionalFormatting>
  <conditionalFormatting sqref="BQ6:BQ74">
    <cfRule type="cellIs" dxfId="12" priority="13" stopIfTrue="1" operator="greaterThan">
      <formula>0</formula>
    </cfRule>
  </conditionalFormatting>
  <conditionalFormatting sqref="BO5">
    <cfRule type="cellIs" dxfId="11" priority="12" stopIfTrue="1" operator="greaterThan">
      <formula>0</formula>
    </cfRule>
  </conditionalFormatting>
  <conditionalFormatting sqref="BO6:BO74">
    <cfRule type="cellIs" dxfId="10" priority="11" stopIfTrue="1" operator="greaterThan">
      <formula>0</formula>
    </cfRule>
  </conditionalFormatting>
  <conditionalFormatting sqref="BK5">
    <cfRule type="cellIs" dxfId="9" priority="10" stopIfTrue="1" operator="greaterThan">
      <formula>0</formula>
    </cfRule>
  </conditionalFormatting>
  <conditionalFormatting sqref="BK6:BK74">
    <cfRule type="cellIs" dxfId="8" priority="9" stopIfTrue="1" operator="greaterThan">
      <formula>0</formula>
    </cfRule>
  </conditionalFormatting>
  <conditionalFormatting sqref="BC6:BC74">
    <cfRule type="cellIs" dxfId="7" priority="7" stopIfTrue="1" operator="greaterThan">
      <formula>0</formula>
    </cfRule>
  </conditionalFormatting>
  <conditionalFormatting sqref="BC5">
    <cfRule type="cellIs" dxfId="6" priority="8" stopIfTrue="1" operator="greaterThan">
      <formula>0</formula>
    </cfRule>
  </conditionalFormatting>
  <conditionalFormatting sqref="BE6:BE74">
    <cfRule type="cellIs" dxfId="5" priority="5" stopIfTrue="1" operator="greaterThan">
      <formula>0</formula>
    </cfRule>
  </conditionalFormatting>
  <conditionalFormatting sqref="BE5">
    <cfRule type="cellIs" dxfId="4" priority="6" stopIfTrue="1" operator="greaterThan">
      <formula>0</formula>
    </cfRule>
  </conditionalFormatting>
  <conditionalFormatting sqref="BG6:BG74">
    <cfRule type="cellIs" dxfId="3" priority="3" stopIfTrue="1" operator="greaterThan">
      <formula>0</formula>
    </cfRule>
  </conditionalFormatting>
  <conditionalFormatting sqref="BG5">
    <cfRule type="cellIs" dxfId="2" priority="4" stopIfTrue="1" operator="greaterThan">
      <formula>0</formula>
    </cfRule>
  </conditionalFormatting>
  <conditionalFormatting sqref="CQ5">
    <cfRule type="cellIs" dxfId="1" priority="2" stopIfTrue="1" operator="greaterThan">
      <formula>0</formula>
    </cfRule>
  </conditionalFormatting>
  <conditionalFormatting sqref="CQ6:CQ74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91EF-03F7-4B8A-AFB6-C015B1646C25}">
  <sheetPr>
    <tabColor theme="3" tint="-0.499984740745262"/>
  </sheetPr>
  <dimension ref="A1:AY72"/>
  <sheetViews>
    <sheetView showGridLines="0" workbookViewId="0">
      <selection sqref="A1:XFD1048576"/>
    </sheetView>
  </sheetViews>
  <sheetFormatPr defaultRowHeight="11.55" x14ac:dyDescent="0.25"/>
  <cols>
    <col min="1" max="1" width="16.25" style="89" bestFit="1" customWidth="1"/>
    <col min="2" max="51" width="12.875" style="80" customWidth="1"/>
    <col min="52" max="16384" width="9" style="80"/>
  </cols>
  <sheetData>
    <row r="1" spans="1:51" s="71" customFormat="1" x14ac:dyDescent="0.25">
      <c r="A1" s="67" t="s">
        <v>279</v>
      </c>
      <c r="B1" s="68">
        <v>1</v>
      </c>
      <c r="C1" s="69">
        <v>2</v>
      </c>
      <c r="D1" s="69">
        <v>3</v>
      </c>
      <c r="E1" s="68">
        <v>4</v>
      </c>
      <c r="F1" s="69">
        <v>5</v>
      </c>
      <c r="G1" s="69">
        <v>6</v>
      </c>
      <c r="H1" s="68">
        <v>7</v>
      </c>
      <c r="I1" s="69">
        <v>8</v>
      </c>
      <c r="J1" s="69">
        <v>9</v>
      </c>
      <c r="K1" s="68">
        <v>10</v>
      </c>
      <c r="L1" s="69">
        <v>11</v>
      </c>
      <c r="M1" s="69">
        <v>12</v>
      </c>
      <c r="N1" s="68">
        <v>13</v>
      </c>
      <c r="O1" s="69">
        <v>14</v>
      </c>
      <c r="P1" s="69">
        <v>15</v>
      </c>
      <c r="Q1" s="68">
        <v>16</v>
      </c>
      <c r="R1" s="69">
        <v>17</v>
      </c>
      <c r="S1" s="69">
        <v>18</v>
      </c>
      <c r="T1" s="68">
        <v>19</v>
      </c>
      <c r="U1" s="69">
        <v>20</v>
      </c>
      <c r="V1" s="69">
        <v>21</v>
      </c>
      <c r="W1" s="68">
        <v>22</v>
      </c>
      <c r="X1" s="69">
        <v>23</v>
      </c>
      <c r="Y1" s="69">
        <v>24</v>
      </c>
      <c r="Z1" s="68">
        <v>25</v>
      </c>
      <c r="AA1" s="69">
        <v>26</v>
      </c>
      <c r="AB1" s="69">
        <v>27</v>
      </c>
      <c r="AC1" s="68">
        <v>28</v>
      </c>
      <c r="AD1" s="69">
        <v>29</v>
      </c>
      <c r="AE1" s="69">
        <v>30</v>
      </c>
      <c r="AF1" s="68">
        <v>31</v>
      </c>
      <c r="AG1" s="69">
        <v>32</v>
      </c>
      <c r="AH1" s="69">
        <v>33</v>
      </c>
      <c r="AI1" s="68">
        <v>34</v>
      </c>
      <c r="AJ1" s="69">
        <v>35</v>
      </c>
      <c r="AK1" s="69">
        <v>36</v>
      </c>
      <c r="AL1" s="68">
        <v>37</v>
      </c>
      <c r="AM1" s="69">
        <v>38</v>
      </c>
      <c r="AN1" s="69">
        <v>39</v>
      </c>
      <c r="AO1" s="68">
        <v>40</v>
      </c>
      <c r="AP1" s="69">
        <v>41</v>
      </c>
      <c r="AQ1" s="69">
        <v>42</v>
      </c>
      <c r="AR1" s="68">
        <v>43</v>
      </c>
      <c r="AS1" s="69">
        <v>44</v>
      </c>
      <c r="AT1" s="69">
        <v>45</v>
      </c>
      <c r="AU1" s="68">
        <v>46</v>
      </c>
      <c r="AV1" s="69">
        <v>47</v>
      </c>
      <c r="AW1" s="69">
        <v>48</v>
      </c>
      <c r="AX1" s="68">
        <v>49</v>
      </c>
      <c r="AY1" s="70">
        <v>50</v>
      </c>
    </row>
    <row r="2" spans="1:51" s="71" customFormat="1" ht="12.25" thickBot="1" x14ac:dyDescent="0.3">
      <c r="A2" s="72" t="s">
        <v>278</v>
      </c>
      <c r="B2" s="73" t="s">
        <v>45</v>
      </c>
      <c r="C2" s="74" t="s">
        <v>95</v>
      </c>
      <c r="D2" s="74" t="s">
        <v>96</v>
      </c>
      <c r="E2" s="74" t="s">
        <v>97</v>
      </c>
      <c r="F2" s="74" t="s">
        <v>98</v>
      </c>
      <c r="G2" s="74" t="s">
        <v>99</v>
      </c>
      <c r="H2" s="74" t="s">
        <v>100</v>
      </c>
      <c r="I2" s="74" t="s">
        <v>101</v>
      </c>
      <c r="J2" s="74" t="s">
        <v>102</v>
      </c>
      <c r="K2" s="74" t="s">
        <v>103</v>
      </c>
      <c r="L2" s="74" t="s">
        <v>104</v>
      </c>
      <c r="M2" s="74" t="s">
        <v>105</v>
      </c>
      <c r="N2" s="74" t="s">
        <v>106</v>
      </c>
      <c r="O2" s="74" t="s">
        <v>107</v>
      </c>
      <c r="P2" s="74" t="s">
        <v>108</v>
      </c>
      <c r="Q2" s="74" t="s">
        <v>109</v>
      </c>
      <c r="R2" s="74" t="s">
        <v>110</v>
      </c>
      <c r="S2" s="74" t="s">
        <v>111</v>
      </c>
      <c r="T2" s="74" t="s">
        <v>112</v>
      </c>
      <c r="U2" s="74" t="s">
        <v>113</v>
      </c>
      <c r="V2" s="74" t="s">
        <v>114</v>
      </c>
      <c r="W2" s="74" t="s">
        <v>283</v>
      </c>
      <c r="X2" s="74" t="s">
        <v>115</v>
      </c>
      <c r="Y2" s="74" t="s">
        <v>282</v>
      </c>
      <c r="Z2" s="74" t="s">
        <v>117</v>
      </c>
      <c r="AA2" s="74" t="s">
        <v>281</v>
      </c>
      <c r="AB2" s="74" t="s">
        <v>119</v>
      </c>
      <c r="AC2" s="74" t="s">
        <v>280</v>
      </c>
      <c r="AD2" s="74" t="s">
        <v>121</v>
      </c>
      <c r="AE2" s="74" t="s">
        <v>122</v>
      </c>
      <c r="AF2" s="74" t="s">
        <v>123</v>
      </c>
      <c r="AG2" s="74" t="s">
        <v>124</v>
      </c>
      <c r="AH2" s="74" t="s">
        <v>125</v>
      </c>
      <c r="AI2" s="74" t="s">
        <v>126</v>
      </c>
      <c r="AJ2" s="74" t="s">
        <v>127</v>
      </c>
      <c r="AK2" s="74" t="s">
        <v>128</v>
      </c>
      <c r="AL2" s="74" t="s">
        <v>129</v>
      </c>
      <c r="AM2" s="74" t="s">
        <v>130</v>
      </c>
      <c r="AN2" s="74" t="s">
        <v>131</v>
      </c>
      <c r="AO2" s="74" t="s">
        <v>132</v>
      </c>
      <c r="AP2" s="74" t="s">
        <v>133</v>
      </c>
      <c r="AQ2" s="74" t="s">
        <v>134</v>
      </c>
      <c r="AR2" s="74" t="s">
        <v>135</v>
      </c>
      <c r="AS2" s="74" t="s">
        <v>136</v>
      </c>
      <c r="AT2" s="74" t="s">
        <v>137</v>
      </c>
      <c r="AU2" s="74" t="s">
        <v>138</v>
      </c>
      <c r="AV2" s="74" t="s">
        <v>139</v>
      </c>
      <c r="AW2" s="74" t="s">
        <v>140</v>
      </c>
      <c r="AX2" s="74" t="s">
        <v>141</v>
      </c>
      <c r="AY2" s="75" t="s">
        <v>142</v>
      </c>
    </row>
    <row r="3" spans="1:51" ht="12.25" thickTop="1" x14ac:dyDescent="0.25">
      <c r="A3" s="76" t="s">
        <v>268</v>
      </c>
      <c r="B3" s="77" t="s">
        <v>145</v>
      </c>
      <c r="C3" s="78" t="s">
        <v>144</v>
      </c>
      <c r="D3" s="78" t="s">
        <v>146</v>
      </c>
      <c r="E3" s="78" t="s">
        <v>145</v>
      </c>
      <c r="F3" s="78" t="s">
        <v>145</v>
      </c>
      <c r="G3" s="78" t="s">
        <v>144</v>
      </c>
      <c r="H3" s="78" t="s">
        <v>145</v>
      </c>
      <c r="I3" s="78" t="s">
        <v>145</v>
      </c>
      <c r="J3" s="78" t="s">
        <v>145</v>
      </c>
      <c r="K3" s="78" t="s">
        <v>144</v>
      </c>
      <c r="L3" s="78" t="s">
        <v>156</v>
      </c>
      <c r="M3" s="78" t="s">
        <v>146</v>
      </c>
      <c r="N3" s="78" t="s">
        <v>153</v>
      </c>
      <c r="O3" s="78" t="s">
        <v>146</v>
      </c>
      <c r="P3" s="78" t="s">
        <v>144</v>
      </c>
      <c r="Q3" s="78" t="s">
        <v>145</v>
      </c>
      <c r="R3" s="78" t="s">
        <v>146</v>
      </c>
      <c r="S3" s="78" t="s">
        <v>144</v>
      </c>
      <c r="T3" s="78" t="s">
        <v>144</v>
      </c>
      <c r="U3" s="78" t="s">
        <v>144</v>
      </c>
      <c r="V3" s="78" t="s">
        <v>145</v>
      </c>
      <c r="W3" s="78" t="s">
        <v>144</v>
      </c>
      <c r="X3" s="78" t="s">
        <v>144</v>
      </c>
      <c r="Y3" s="78" t="s">
        <v>145</v>
      </c>
      <c r="Z3" s="78" t="s">
        <v>145</v>
      </c>
      <c r="AA3" s="78" t="s">
        <v>145</v>
      </c>
      <c r="AB3" s="78" t="s">
        <v>144</v>
      </c>
      <c r="AC3" s="78" t="s">
        <v>144</v>
      </c>
      <c r="AD3" s="78" t="s">
        <v>145</v>
      </c>
      <c r="AE3" s="78" t="s">
        <v>144</v>
      </c>
      <c r="AF3" s="78" t="s">
        <v>144</v>
      </c>
      <c r="AG3" s="78" t="s">
        <v>144</v>
      </c>
      <c r="AH3" s="78" t="s">
        <v>144</v>
      </c>
      <c r="AI3" s="78" t="s">
        <v>145</v>
      </c>
      <c r="AJ3" s="78" t="s">
        <v>144</v>
      </c>
      <c r="AK3" s="78" t="s">
        <v>144</v>
      </c>
      <c r="AL3" s="78" t="s">
        <v>144</v>
      </c>
      <c r="AM3" s="78" t="s">
        <v>145</v>
      </c>
      <c r="AN3" s="78" t="s">
        <v>144</v>
      </c>
      <c r="AO3" s="78" t="s">
        <v>144</v>
      </c>
      <c r="AP3" s="78" t="s">
        <v>144</v>
      </c>
      <c r="AQ3" s="78" t="s">
        <v>144</v>
      </c>
      <c r="AR3" s="78" t="s">
        <v>144</v>
      </c>
      <c r="AS3" s="78" t="s">
        <v>144</v>
      </c>
      <c r="AT3" s="78" t="s">
        <v>157</v>
      </c>
      <c r="AU3" s="78" t="s">
        <v>145</v>
      </c>
      <c r="AV3" s="78" t="s">
        <v>144</v>
      </c>
      <c r="AW3" s="78" t="s">
        <v>144</v>
      </c>
      <c r="AX3" s="78" t="s">
        <v>144</v>
      </c>
      <c r="AY3" s="79" t="s">
        <v>145</v>
      </c>
    </row>
    <row r="4" spans="1:51" x14ac:dyDescent="0.25">
      <c r="A4" s="81" t="s">
        <v>225</v>
      </c>
      <c r="B4" s="82" t="s">
        <v>144</v>
      </c>
      <c r="C4" s="83" t="s">
        <v>145</v>
      </c>
      <c r="D4" s="83" t="s">
        <v>144</v>
      </c>
      <c r="E4" s="83" t="s">
        <v>145</v>
      </c>
      <c r="F4" s="83" t="s">
        <v>144</v>
      </c>
      <c r="G4" s="83" t="s">
        <v>145</v>
      </c>
      <c r="H4" s="83" t="s">
        <v>144</v>
      </c>
      <c r="I4" s="83" t="s">
        <v>144</v>
      </c>
      <c r="J4" s="83" t="s">
        <v>145</v>
      </c>
      <c r="K4" s="83" t="s">
        <v>144</v>
      </c>
      <c r="L4" s="83" t="s">
        <v>147</v>
      </c>
      <c r="M4" s="83" t="s">
        <v>155</v>
      </c>
      <c r="N4" s="83" t="s">
        <v>150</v>
      </c>
      <c r="O4" s="83" t="s">
        <v>144</v>
      </c>
      <c r="P4" s="83" t="s">
        <v>145</v>
      </c>
      <c r="Q4" s="83" t="s">
        <v>146</v>
      </c>
      <c r="R4" s="83" t="s">
        <v>148</v>
      </c>
      <c r="S4" s="83" t="s">
        <v>145</v>
      </c>
      <c r="T4" s="83" t="s">
        <v>144</v>
      </c>
      <c r="U4" s="83" t="s">
        <v>144</v>
      </c>
      <c r="V4" s="83" t="s">
        <v>144</v>
      </c>
      <c r="W4" s="83" t="s">
        <v>144</v>
      </c>
      <c r="X4" s="83" t="s">
        <v>144</v>
      </c>
      <c r="Y4" s="83" t="s">
        <v>145</v>
      </c>
      <c r="Z4" s="83" t="s">
        <v>145</v>
      </c>
      <c r="AA4" s="83" t="s">
        <v>145</v>
      </c>
      <c r="AB4" s="83" t="s">
        <v>144</v>
      </c>
      <c r="AC4" s="83" t="s">
        <v>145</v>
      </c>
      <c r="AD4" s="83" t="s">
        <v>145</v>
      </c>
      <c r="AE4" s="83" t="s">
        <v>144</v>
      </c>
      <c r="AF4" s="83" t="s">
        <v>144</v>
      </c>
      <c r="AG4" s="83" t="s">
        <v>145</v>
      </c>
      <c r="AH4" s="83" t="s">
        <v>145</v>
      </c>
      <c r="AI4" s="83" t="s">
        <v>145</v>
      </c>
      <c r="AJ4" s="83" t="s">
        <v>145</v>
      </c>
      <c r="AK4" s="83" t="s">
        <v>144</v>
      </c>
      <c r="AL4" s="83" t="s">
        <v>144</v>
      </c>
      <c r="AM4" s="83" t="s">
        <v>144</v>
      </c>
      <c r="AN4" s="83" t="s">
        <v>144</v>
      </c>
      <c r="AO4" s="83" t="s">
        <v>144</v>
      </c>
      <c r="AP4" s="83" t="s">
        <v>145</v>
      </c>
      <c r="AQ4" s="83" t="s">
        <v>145</v>
      </c>
      <c r="AR4" s="83" t="s">
        <v>144</v>
      </c>
      <c r="AS4" s="83" t="s">
        <v>144</v>
      </c>
      <c r="AT4" s="83" t="s">
        <v>146</v>
      </c>
      <c r="AU4" s="83" t="s">
        <v>145</v>
      </c>
      <c r="AV4" s="83" t="s">
        <v>145</v>
      </c>
      <c r="AW4" s="83" t="s">
        <v>145</v>
      </c>
      <c r="AX4" s="83" t="s">
        <v>145</v>
      </c>
      <c r="AY4" s="84" t="s">
        <v>144</v>
      </c>
    </row>
    <row r="5" spans="1:51" x14ac:dyDescent="0.25">
      <c r="A5" s="81" t="s">
        <v>35</v>
      </c>
      <c r="B5" s="82" t="s">
        <v>145</v>
      </c>
      <c r="C5" s="83" t="s">
        <v>144</v>
      </c>
      <c r="D5" s="83" t="s">
        <v>145</v>
      </c>
      <c r="E5" s="83" t="s">
        <v>145</v>
      </c>
      <c r="F5" s="83" t="s">
        <v>145</v>
      </c>
      <c r="G5" s="83" t="s">
        <v>144</v>
      </c>
      <c r="H5" s="83" t="s">
        <v>145</v>
      </c>
      <c r="I5" s="83" t="s">
        <v>145</v>
      </c>
      <c r="J5" s="83" t="s">
        <v>145</v>
      </c>
      <c r="K5" s="83" t="s">
        <v>145</v>
      </c>
      <c r="L5" s="83" t="s">
        <v>155</v>
      </c>
      <c r="M5" s="83" t="s">
        <v>155</v>
      </c>
      <c r="N5" s="83" t="s">
        <v>155</v>
      </c>
      <c r="O5" s="83" t="s">
        <v>144</v>
      </c>
      <c r="P5" s="83" t="s">
        <v>144</v>
      </c>
      <c r="Q5" s="83" t="s">
        <v>144</v>
      </c>
      <c r="R5" s="83" t="s">
        <v>147</v>
      </c>
      <c r="S5" s="83" t="s">
        <v>145</v>
      </c>
      <c r="T5" s="83" t="s">
        <v>144</v>
      </c>
      <c r="U5" s="83" t="s">
        <v>144</v>
      </c>
      <c r="V5" s="83" t="s">
        <v>144</v>
      </c>
      <c r="W5" s="83" t="s">
        <v>145</v>
      </c>
      <c r="X5" s="83" t="s">
        <v>144</v>
      </c>
      <c r="Y5" s="83" t="s">
        <v>145</v>
      </c>
      <c r="Z5" s="83" t="s">
        <v>144</v>
      </c>
      <c r="AA5" s="83" t="s">
        <v>145</v>
      </c>
      <c r="AB5" s="83" t="s">
        <v>145</v>
      </c>
      <c r="AC5" s="83" t="s">
        <v>145</v>
      </c>
      <c r="AD5" s="83" t="s">
        <v>145</v>
      </c>
      <c r="AE5" s="83" t="s">
        <v>144</v>
      </c>
      <c r="AF5" s="83" t="s">
        <v>144</v>
      </c>
      <c r="AG5" s="83" t="s">
        <v>145</v>
      </c>
      <c r="AH5" s="83" t="s">
        <v>145</v>
      </c>
      <c r="AI5" s="83" t="s">
        <v>145</v>
      </c>
      <c r="AJ5" s="83" t="s">
        <v>144</v>
      </c>
      <c r="AK5" s="83" t="s">
        <v>145</v>
      </c>
      <c r="AL5" s="83" t="s">
        <v>144</v>
      </c>
      <c r="AM5" s="83" t="s">
        <v>144</v>
      </c>
      <c r="AN5" s="83" t="s">
        <v>144</v>
      </c>
      <c r="AO5" s="83" t="s">
        <v>144</v>
      </c>
      <c r="AP5" s="83" t="s">
        <v>144</v>
      </c>
      <c r="AQ5" s="83" t="s">
        <v>144</v>
      </c>
      <c r="AR5" s="83" t="s">
        <v>144</v>
      </c>
      <c r="AS5" s="83" t="s">
        <v>145</v>
      </c>
      <c r="AT5" s="83" t="s">
        <v>157</v>
      </c>
      <c r="AU5" s="83" t="s">
        <v>145</v>
      </c>
      <c r="AV5" s="83" t="s">
        <v>144</v>
      </c>
      <c r="AW5" s="83" t="s">
        <v>145</v>
      </c>
      <c r="AX5" s="83" t="s">
        <v>145</v>
      </c>
      <c r="AY5" s="84" t="s">
        <v>144</v>
      </c>
    </row>
    <row r="6" spans="1:51" x14ac:dyDescent="0.25">
      <c r="A6" s="81" t="s">
        <v>31</v>
      </c>
      <c r="B6" s="82" t="s">
        <v>144</v>
      </c>
      <c r="C6" s="83" t="s">
        <v>145</v>
      </c>
      <c r="D6" s="83" t="s">
        <v>144</v>
      </c>
      <c r="E6" s="83" t="s">
        <v>145</v>
      </c>
      <c r="F6" s="83" t="s">
        <v>145</v>
      </c>
      <c r="G6" s="83" t="s">
        <v>145</v>
      </c>
      <c r="H6" s="83" t="s">
        <v>145</v>
      </c>
      <c r="I6" s="83" t="s">
        <v>144</v>
      </c>
      <c r="J6" s="83" t="s">
        <v>145</v>
      </c>
      <c r="K6" s="83" t="s">
        <v>145</v>
      </c>
      <c r="L6" s="83" t="s">
        <v>155</v>
      </c>
      <c r="M6" s="83" t="s">
        <v>145</v>
      </c>
      <c r="N6" s="83" t="s">
        <v>149</v>
      </c>
      <c r="O6" s="83" t="s">
        <v>144</v>
      </c>
      <c r="P6" s="83" t="s">
        <v>146</v>
      </c>
      <c r="Q6" s="83" t="s">
        <v>146</v>
      </c>
      <c r="R6" s="83" t="s">
        <v>147</v>
      </c>
      <c r="S6" s="83" t="s">
        <v>145</v>
      </c>
      <c r="T6" s="83" t="s">
        <v>144</v>
      </c>
      <c r="U6" s="83" t="s">
        <v>144</v>
      </c>
      <c r="V6" s="83" t="s">
        <v>144</v>
      </c>
      <c r="W6" s="83" t="s">
        <v>145</v>
      </c>
      <c r="X6" s="83" t="s">
        <v>144</v>
      </c>
      <c r="Y6" s="83" t="s">
        <v>145</v>
      </c>
      <c r="Z6" s="83" t="s">
        <v>144</v>
      </c>
      <c r="AA6" s="83" t="s">
        <v>145</v>
      </c>
      <c r="AB6" s="83" t="s">
        <v>144</v>
      </c>
      <c r="AC6" s="83" t="s">
        <v>144</v>
      </c>
      <c r="AD6" s="83" t="s">
        <v>145</v>
      </c>
      <c r="AE6" s="83" t="s">
        <v>144</v>
      </c>
      <c r="AF6" s="83" t="s">
        <v>145</v>
      </c>
      <c r="AG6" s="83" t="s">
        <v>145</v>
      </c>
      <c r="AH6" s="83" t="s">
        <v>145</v>
      </c>
      <c r="AI6" s="83" t="s">
        <v>145</v>
      </c>
      <c r="AJ6" s="83" t="s">
        <v>144</v>
      </c>
      <c r="AK6" s="83" t="s">
        <v>144</v>
      </c>
      <c r="AL6" s="83" t="s">
        <v>144</v>
      </c>
      <c r="AM6" s="83" t="s">
        <v>144</v>
      </c>
      <c r="AN6" s="83" t="s">
        <v>144</v>
      </c>
      <c r="AO6" s="83" t="s">
        <v>144</v>
      </c>
      <c r="AP6" s="83" t="s">
        <v>144</v>
      </c>
      <c r="AQ6" s="83" t="s">
        <v>145</v>
      </c>
      <c r="AR6" s="83" t="s">
        <v>145</v>
      </c>
      <c r="AS6" s="83" t="s">
        <v>145</v>
      </c>
      <c r="AT6" s="83" t="s">
        <v>146</v>
      </c>
      <c r="AU6" s="83" t="s">
        <v>144</v>
      </c>
      <c r="AV6" s="83" t="s">
        <v>144</v>
      </c>
      <c r="AW6" s="83" t="s">
        <v>145</v>
      </c>
      <c r="AX6" s="83" t="s">
        <v>145</v>
      </c>
      <c r="AY6" s="84" t="s">
        <v>144</v>
      </c>
    </row>
    <row r="7" spans="1:51" x14ac:dyDescent="0.25">
      <c r="A7" s="81" t="s">
        <v>181</v>
      </c>
      <c r="B7" s="82" t="s">
        <v>144</v>
      </c>
      <c r="C7" s="83" t="s">
        <v>145</v>
      </c>
      <c r="D7" s="83" t="s">
        <v>144</v>
      </c>
      <c r="E7" s="83" t="s">
        <v>145</v>
      </c>
      <c r="F7" s="83" t="s">
        <v>145</v>
      </c>
      <c r="G7" s="83" t="s">
        <v>145</v>
      </c>
      <c r="H7" s="83" t="s">
        <v>144</v>
      </c>
      <c r="I7" s="83" t="s">
        <v>144</v>
      </c>
      <c r="J7" s="83" t="s">
        <v>145</v>
      </c>
      <c r="K7" s="83" t="s">
        <v>147</v>
      </c>
      <c r="L7" s="83" t="s">
        <v>145</v>
      </c>
      <c r="M7" s="83" t="s">
        <v>155</v>
      </c>
      <c r="N7" s="83" t="s">
        <v>145</v>
      </c>
      <c r="O7" s="83" t="s">
        <v>145</v>
      </c>
      <c r="P7" s="83" t="s">
        <v>146</v>
      </c>
      <c r="Q7" s="83" t="s">
        <v>146</v>
      </c>
      <c r="R7" s="83" t="s">
        <v>145</v>
      </c>
      <c r="S7" s="83" t="s">
        <v>145</v>
      </c>
      <c r="T7" s="83" t="s">
        <v>145</v>
      </c>
      <c r="U7" s="83" t="s">
        <v>145</v>
      </c>
      <c r="V7" s="83" t="s">
        <v>144</v>
      </c>
      <c r="W7" s="83" t="s">
        <v>145</v>
      </c>
      <c r="X7" s="83" t="s">
        <v>144</v>
      </c>
      <c r="Y7" s="83" t="s">
        <v>145</v>
      </c>
      <c r="Z7" s="83" t="s">
        <v>145</v>
      </c>
      <c r="AA7" s="83" t="s">
        <v>145</v>
      </c>
      <c r="AB7" s="83" t="s">
        <v>144</v>
      </c>
      <c r="AC7" s="83" t="s">
        <v>145</v>
      </c>
      <c r="AD7" s="83" t="s">
        <v>145</v>
      </c>
      <c r="AE7" s="83" t="s">
        <v>144</v>
      </c>
      <c r="AF7" s="83" t="s">
        <v>145</v>
      </c>
      <c r="AG7" s="83" t="s">
        <v>145</v>
      </c>
      <c r="AH7" s="83" t="s">
        <v>145</v>
      </c>
      <c r="AI7" s="83" t="s">
        <v>145</v>
      </c>
      <c r="AJ7" s="83" t="s">
        <v>144</v>
      </c>
      <c r="AK7" s="83" t="s">
        <v>145</v>
      </c>
      <c r="AL7" s="83" t="s">
        <v>144</v>
      </c>
      <c r="AM7" s="83" t="s">
        <v>144</v>
      </c>
      <c r="AN7" s="83" t="s">
        <v>145</v>
      </c>
      <c r="AO7" s="83" t="s">
        <v>144</v>
      </c>
      <c r="AP7" s="83" t="s">
        <v>144</v>
      </c>
      <c r="AQ7" s="83" t="s">
        <v>145</v>
      </c>
      <c r="AR7" s="83" t="s">
        <v>145</v>
      </c>
      <c r="AS7" s="83" t="s">
        <v>145</v>
      </c>
      <c r="AT7" s="83" t="s">
        <v>146</v>
      </c>
      <c r="AU7" s="83" t="s">
        <v>145</v>
      </c>
      <c r="AV7" s="83" t="s">
        <v>144</v>
      </c>
      <c r="AW7" s="83" t="s">
        <v>145</v>
      </c>
      <c r="AX7" s="83" t="s">
        <v>145</v>
      </c>
      <c r="AY7" s="84" t="s">
        <v>145</v>
      </c>
    </row>
    <row r="8" spans="1:51" x14ac:dyDescent="0.25">
      <c r="A8" s="81" t="s">
        <v>19</v>
      </c>
      <c r="B8" s="82" t="s">
        <v>145</v>
      </c>
      <c r="C8" s="83" t="s">
        <v>144</v>
      </c>
      <c r="D8" s="83" t="s">
        <v>144</v>
      </c>
      <c r="E8" s="83" t="s">
        <v>144</v>
      </c>
      <c r="F8" s="83" t="s">
        <v>145</v>
      </c>
      <c r="G8" s="83" t="s">
        <v>145</v>
      </c>
      <c r="H8" s="83" t="s">
        <v>144</v>
      </c>
      <c r="I8" s="83" t="s">
        <v>144</v>
      </c>
      <c r="J8" s="83" t="s">
        <v>145</v>
      </c>
      <c r="K8" s="83" t="s">
        <v>144</v>
      </c>
      <c r="L8" s="83" t="s">
        <v>148</v>
      </c>
      <c r="M8" s="83" t="s">
        <v>154</v>
      </c>
      <c r="N8" s="83" t="s">
        <v>146</v>
      </c>
      <c r="O8" s="83" t="s">
        <v>144</v>
      </c>
      <c r="P8" s="83" t="s">
        <v>146</v>
      </c>
      <c r="Q8" s="83" t="s">
        <v>146</v>
      </c>
      <c r="R8" s="83" t="s">
        <v>147</v>
      </c>
      <c r="S8" s="83" t="s">
        <v>144</v>
      </c>
      <c r="T8" s="83" t="s">
        <v>145</v>
      </c>
      <c r="U8" s="83" t="s">
        <v>144</v>
      </c>
      <c r="V8" s="83" t="s">
        <v>144</v>
      </c>
      <c r="W8" s="83" t="s">
        <v>145</v>
      </c>
      <c r="X8" s="83" t="s">
        <v>144</v>
      </c>
      <c r="Y8" s="83" t="s">
        <v>145</v>
      </c>
      <c r="Z8" s="83" t="s">
        <v>144</v>
      </c>
      <c r="AA8" s="83" t="s">
        <v>145</v>
      </c>
      <c r="AB8" s="83" t="s">
        <v>145</v>
      </c>
      <c r="AC8" s="83" t="s">
        <v>145</v>
      </c>
      <c r="AD8" s="83" t="s">
        <v>145</v>
      </c>
      <c r="AE8" s="83" t="s">
        <v>144</v>
      </c>
      <c r="AF8" s="83" t="s">
        <v>144</v>
      </c>
      <c r="AG8" s="83" t="s">
        <v>145</v>
      </c>
      <c r="AH8" s="83" t="s">
        <v>144</v>
      </c>
      <c r="AI8" s="83" t="s">
        <v>145</v>
      </c>
      <c r="AJ8" s="83" t="s">
        <v>144</v>
      </c>
      <c r="AK8" s="83" t="s">
        <v>144</v>
      </c>
      <c r="AL8" s="83" t="s">
        <v>145</v>
      </c>
      <c r="AM8" s="83" t="s">
        <v>145</v>
      </c>
      <c r="AN8" s="83" t="s">
        <v>145</v>
      </c>
      <c r="AO8" s="83" t="s">
        <v>144</v>
      </c>
      <c r="AP8" s="83" t="s">
        <v>144</v>
      </c>
      <c r="AQ8" s="83" t="s">
        <v>144</v>
      </c>
      <c r="AR8" s="83" t="s">
        <v>145</v>
      </c>
      <c r="AS8" s="83" t="s">
        <v>145</v>
      </c>
      <c r="AT8" s="83" t="s">
        <v>157</v>
      </c>
      <c r="AU8" s="83" t="s">
        <v>145</v>
      </c>
      <c r="AV8" s="83" t="s">
        <v>145</v>
      </c>
      <c r="AW8" s="83" t="s">
        <v>145</v>
      </c>
      <c r="AX8" s="83" t="s">
        <v>145</v>
      </c>
      <c r="AY8" s="84" t="s">
        <v>145</v>
      </c>
    </row>
    <row r="9" spans="1:51" x14ac:dyDescent="0.25">
      <c r="A9" s="81" t="s">
        <v>28</v>
      </c>
      <c r="B9" s="82" t="s">
        <v>145</v>
      </c>
      <c r="C9" s="83" t="s">
        <v>144</v>
      </c>
      <c r="D9" s="83" t="s">
        <v>145</v>
      </c>
      <c r="E9" s="83" t="s">
        <v>145</v>
      </c>
      <c r="F9" s="83" t="s">
        <v>144</v>
      </c>
      <c r="G9" s="83" t="s">
        <v>145</v>
      </c>
      <c r="H9" s="83" t="s">
        <v>145</v>
      </c>
      <c r="I9" s="83" t="s">
        <v>145</v>
      </c>
      <c r="J9" s="83" t="s">
        <v>145</v>
      </c>
      <c r="K9" s="83" t="s">
        <v>145</v>
      </c>
      <c r="L9" s="83" t="s">
        <v>156</v>
      </c>
      <c r="M9" s="83" t="s">
        <v>146</v>
      </c>
      <c r="N9" s="83" t="s">
        <v>152</v>
      </c>
      <c r="O9" s="83" t="s">
        <v>146</v>
      </c>
      <c r="P9" s="83" t="s">
        <v>146</v>
      </c>
      <c r="Q9" s="83" t="s">
        <v>146</v>
      </c>
      <c r="R9" s="83" t="s">
        <v>146</v>
      </c>
      <c r="S9" s="83" t="s">
        <v>145</v>
      </c>
      <c r="T9" s="83" t="s">
        <v>144</v>
      </c>
      <c r="U9" s="83" t="s">
        <v>144</v>
      </c>
      <c r="V9" s="83" t="s">
        <v>144</v>
      </c>
      <c r="W9" s="83" t="s">
        <v>145</v>
      </c>
      <c r="X9" s="83" t="s">
        <v>144</v>
      </c>
      <c r="Y9" s="83" t="s">
        <v>145</v>
      </c>
      <c r="Z9" s="83" t="s">
        <v>144</v>
      </c>
      <c r="AA9" s="83" t="s">
        <v>145</v>
      </c>
      <c r="AB9" s="83" t="s">
        <v>144</v>
      </c>
      <c r="AC9" s="83" t="s">
        <v>145</v>
      </c>
      <c r="AD9" s="83" t="s">
        <v>145</v>
      </c>
      <c r="AE9" s="83" t="s">
        <v>144</v>
      </c>
      <c r="AF9" s="83" t="s">
        <v>144</v>
      </c>
      <c r="AG9" s="83" t="s">
        <v>145</v>
      </c>
      <c r="AH9" s="83" t="s">
        <v>145</v>
      </c>
      <c r="AI9" s="83" t="s">
        <v>144</v>
      </c>
      <c r="AJ9" s="83" t="s">
        <v>144</v>
      </c>
      <c r="AK9" s="83" t="s">
        <v>144</v>
      </c>
      <c r="AL9" s="83" t="s">
        <v>144</v>
      </c>
      <c r="AM9" s="83" t="s">
        <v>144</v>
      </c>
      <c r="AN9" s="83" t="s">
        <v>144</v>
      </c>
      <c r="AO9" s="83" t="s">
        <v>144</v>
      </c>
      <c r="AP9" s="83" t="s">
        <v>145</v>
      </c>
      <c r="AQ9" s="83" t="s">
        <v>145</v>
      </c>
      <c r="AR9" s="83" t="s">
        <v>144</v>
      </c>
      <c r="AS9" s="83" t="s">
        <v>144</v>
      </c>
      <c r="AT9" s="83" t="s">
        <v>159</v>
      </c>
      <c r="AU9" s="83" t="s">
        <v>144</v>
      </c>
      <c r="AV9" s="83" t="s">
        <v>144</v>
      </c>
      <c r="AW9" s="83" t="s">
        <v>144</v>
      </c>
      <c r="AX9" s="83" t="s">
        <v>145</v>
      </c>
      <c r="AY9" s="84" t="s">
        <v>145</v>
      </c>
    </row>
    <row r="10" spans="1:51" x14ac:dyDescent="0.25">
      <c r="A10" s="81" t="s">
        <v>223</v>
      </c>
      <c r="B10" s="82" t="s">
        <v>145</v>
      </c>
      <c r="C10" s="83" t="s">
        <v>144</v>
      </c>
      <c r="D10" s="83" t="s">
        <v>145</v>
      </c>
      <c r="E10" s="83" t="s">
        <v>145</v>
      </c>
      <c r="F10" s="83" t="s">
        <v>144</v>
      </c>
      <c r="G10" s="83" t="s">
        <v>145</v>
      </c>
      <c r="H10" s="83" t="s">
        <v>144</v>
      </c>
      <c r="I10" s="83" t="s">
        <v>144</v>
      </c>
      <c r="J10" s="83" t="s">
        <v>145</v>
      </c>
      <c r="K10" s="83" t="s">
        <v>147</v>
      </c>
      <c r="L10" s="83" t="s">
        <v>146</v>
      </c>
      <c r="M10" s="83" t="s">
        <v>155</v>
      </c>
      <c r="N10" s="83" t="s">
        <v>153</v>
      </c>
      <c r="O10" s="83" t="s">
        <v>144</v>
      </c>
      <c r="P10" s="83" t="s">
        <v>146</v>
      </c>
      <c r="Q10" s="83" t="s">
        <v>145</v>
      </c>
      <c r="R10" s="83" t="s">
        <v>147</v>
      </c>
      <c r="S10" s="83" t="s">
        <v>144</v>
      </c>
      <c r="T10" s="83" t="s">
        <v>144</v>
      </c>
      <c r="U10" s="83" t="s">
        <v>144</v>
      </c>
      <c r="V10" s="83" t="s">
        <v>144</v>
      </c>
      <c r="W10" s="83" t="s">
        <v>144</v>
      </c>
      <c r="X10" s="83" t="s">
        <v>144</v>
      </c>
      <c r="Y10" s="83" t="s">
        <v>145</v>
      </c>
      <c r="Z10" s="83" t="s">
        <v>144</v>
      </c>
      <c r="AA10" s="83" t="s">
        <v>145</v>
      </c>
      <c r="AB10" s="83" t="s">
        <v>144</v>
      </c>
      <c r="AC10" s="83" t="s">
        <v>145</v>
      </c>
      <c r="AD10" s="83" t="s">
        <v>145</v>
      </c>
      <c r="AE10" s="83" t="s">
        <v>145</v>
      </c>
      <c r="AF10" s="83" t="s">
        <v>144</v>
      </c>
      <c r="AG10" s="83" t="s">
        <v>144</v>
      </c>
      <c r="AH10" s="83" t="s">
        <v>145</v>
      </c>
      <c r="AI10" s="83" t="s">
        <v>145</v>
      </c>
      <c r="AJ10" s="83" t="s">
        <v>144</v>
      </c>
      <c r="AK10" s="83" t="s">
        <v>144</v>
      </c>
      <c r="AL10" s="83" t="s">
        <v>144</v>
      </c>
      <c r="AM10" s="83" t="s">
        <v>145</v>
      </c>
      <c r="AN10" s="83" t="s">
        <v>144</v>
      </c>
      <c r="AO10" s="83" t="s">
        <v>144</v>
      </c>
      <c r="AP10" s="83" t="s">
        <v>145</v>
      </c>
      <c r="AQ10" s="83" t="s">
        <v>144</v>
      </c>
      <c r="AR10" s="83" t="s">
        <v>144</v>
      </c>
      <c r="AS10" s="83" t="s">
        <v>145</v>
      </c>
      <c r="AT10" s="83" t="s">
        <v>157</v>
      </c>
      <c r="AU10" s="83" t="s">
        <v>144</v>
      </c>
      <c r="AV10" s="83" t="s">
        <v>145</v>
      </c>
      <c r="AW10" s="83" t="s">
        <v>145</v>
      </c>
      <c r="AX10" s="83" t="s">
        <v>145</v>
      </c>
      <c r="AY10" s="84" t="s">
        <v>144</v>
      </c>
    </row>
    <row r="11" spans="1:51" x14ac:dyDescent="0.25">
      <c r="A11" s="81" t="s">
        <v>235</v>
      </c>
      <c r="B11" s="82" t="s">
        <v>145</v>
      </c>
      <c r="C11" s="83" t="s">
        <v>145</v>
      </c>
      <c r="D11" s="83" t="s">
        <v>144</v>
      </c>
      <c r="E11" s="83" t="s">
        <v>144</v>
      </c>
      <c r="F11" s="83" t="s">
        <v>144</v>
      </c>
      <c r="G11" s="83" t="s">
        <v>145</v>
      </c>
      <c r="H11" s="83" t="s">
        <v>145</v>
      </c>
      <c r="I11" s="83" t="s">
        <v>145</v>
      </c>
      <c r="J11" s="83" t="s">
        <v>145</v>
      </c>
      <c r="K11" s="83" t="s">
        <v>144</v>
      </c>
      <c r="L11" s="83" t="s">
        <v>149</v>
      </c>
      <c r="M11" s="83" t="s">
        <v>154</v>
      </c>
      <c r="N11" s="83" t="s">
        <v>157</v>
      </c>
      <c r="O11" s="83" t="s">
        <v>144</v>
      </c>
      <c r="P11" s="83" t="s">
        <v>146</v>
      </c>
      <c r="Q11" s="83" t="s">
        <v>146</v>
      </c>
      <c r="R11" s="83" t="s">
        <v>146</v>
      </c>
      <c r="S11" s="83" t="s">
        <v>144</v>
      </c>
      <c r="T11" s="83" t="s">
        <v>144</v>
      </c>
      <c r="U11" s="83" t="s">
        <v>145</v>
      </c>
      <c r="V11" s="83" t="s">
        <v>145</v>
      </c>
      <c r="W11" s="83" t="s">
        <v>145</v>
      </c>
      <c r="X11" s="83" t="s">
        <v>144</v>
      </c>
      <c r="Y11" s="83" t="s">
        <v>145</v>
      </c>
      <c r="Z11" s="83" t="s">
        <v>144</v>
      </c>
      <c r="AA11" s="83" t="s">
        <v>145</v>
      </c>
      <c r="AB11" s="83" t="s">
        <v>145</v>
      </c>
      <c r="AC11" s="83" t="s">
        <v>145</v>
      </c>
      <c r="AD11" s="83" t="s">
        <v>145</v>
      </c>
      <c r="AE11" s="83" t="s">
        <v>144</v>
      </c>
      <c r="AF11" s="83" t="s">
        <v>144</v>
      </c>
      <c r="AG11" s="83" t="s">
        <v>145</v>
      </c>
      <c r="AH11" s="83" t="s">
        <v>144</v>
      </c>
      <c r="AI11" s="83" t="s">
        <v>145</v>
      </c>
      <c r="AJ11" s="83" t="s">
        <v>145</v>
      </c>
      <c r="AK11" s="83" t="s">
        <v>144</v>
      </c>
      <c r="AL11" s="83" t="s">
        <v>144</v>
      </c>
      <c r="AM11" s="83" t="s">
        <v>144</v>
      </c>
      <c r="AN11" s="83" t="s">
        <v>145</v>
      </c>
      <c r="AO11" s="83" t="s">
        <v>144</v>
      </c>
      <c r="AP11" s="83" t="s">
        <v>145</v>
      </c>
      <c r="AQ11" s="83" t="s">
        <v>144</v>
      </c>
      <c r="AR11" s="83" t="s">
        <v>145</v>
      </c>
      <c r="AS11" s="83" t="s">
        <v>145</v>
      </c>
      <c r="AT11" s="83" t="s">
        <v>165</v>
      </c>
      <c r="AU11" s="83" t="s">
        <v>144</v>
      </c>
      <c r="AV11" s="83" t="s">
        <v>144</v>
      </c>
      <c r="AW11" s="83" t="s">
        <v>145</v>
      </c>
      <c r="AX11" s="83" t="s">
        <v>145</v>
      </c>
      <c r="AY11" s="84" t="s">
        <v>145</v>
      </c>
    </row>
    <row r="12" spans="1:51" x14ac:dyDescent="0.25">
      <c r="A12" s="81" t="s">
        <v>254</v>
      </c>
      <c r="B12" s="82" t="s">
        <v>144</v>
      </c>
      <c r="C12" s="83" t="s">
        <v>144</v>
      </c>
      <c r="D12" s="83" t="s">
        <v>144</v>
      </c>
      <c r="E12" s="83" t="s">
        <v>145</v>
      </c>
      <c r="F12" s="83" t="s">
        <v>144</v>
      </c>
      <c r="G12" s="83" t="s">
        <v>145</v>
      </c>
      <c r="H12" s="83" t="s">
        <v>144</v>
      </c>
      <c r="I12" s="83" t="s">
        <v>144</v>
      </c>
      <c r="J12" s="83" t="s">
        <v>144</v>
      </c>
      <c r="K12" s="83" t="s">
        <v>146</v>
      </c>
      <c r="L12" s="83" t="s">
        <v>146</v>
      </c>
      <c r="M12" s="83" t="s">
        <v>155</v>
      </c>
      <c r="N12" s="83" t="s">
        <v>156</v>
      </c>
      <c r="O12" s="83" t="s">
        <v>146</v>
      </c>
      <c r="P12" s="83" t="s">
        <v>146</v>
      </c>
      <c r="Q12" s="83" t="s">
        <v>144</v>
      </c>
      <c r="R12" s="83" t="s">
        <v>146</v>
      </c>
      <c r="S12" s="83" t="s">
        <v>145</v>
      </c>
      <c r="T12" s="83" t="s">
        <v>144</v>
      </c>
      <c r="U12" s="83" t="s">
        <v>144</v>
      </c>
      <c r="V12" s="83" t="s">
        <v>144</v>
      </c>
      <c r="W12" s="83" t="s">
        <v>145</v>
      </c>
      <c r="X12" s="83" t="s">
        <v>144</v>
      </c>
      <c r="Y12" s="83" t="s">
        <v>145</v>
      </c>
      <c r="Z12" s="83" t="s">
        <v>145</v>
      </c>
      <c r="AA12" s="83" t="s">
        <v>145</v>
      </c>
      <c r="AB12" s="83" t="s">
        <v>144</v>
      </c>
      <c r="AC12" s="83" t="s">
        <v>145</v>
      </c>
      <c r="AD12" s="83" t="s">
        <v>145</v>
      </c>
      <c r="AE12" s="83" t="s">
        <v>144</v>
      </c>
      <c r="AF12" s="83" t="s">
        <v>144</v>
      </c>
      <c r="AG12" s="83" t="s">
        <v>145</v>
      </c>
      <c r="AH12" s="83" t="s">
        <v>145</v>
      </c>
      <c r="AI12" s="83" t="s">
        <v>145</v>
      </c>
      <c r="AJ12" s="83" t="s">
        <v>145</v>
      </c>
      <c r="AK12" s="83" t="s">
        <v>144</v>
      </c>
      <c r="AL12" s="83" t="s">
        <v>144</v>
      </c>
      <c r="AM12" s="83" t="s">
        <v>145</v>
      </c>
      <c r="AN12" s="83" t="s">
        <v>144</v>
      </c>
      <c r="AO12" s="83" t="s">
        <v>144</v>
      </c>
      <c r="AP12" s="83" t="s">
        <v>145</v>
      </c>
      <c r="AQ12" s="83" t="s">
        <v>145</v>
      </c>
      <c r="AR12" s="83" t="s">
        <v>145</v>
      </c>
      <c r="AS12" s="83" t="s">
        <v>144</v>
      </c>
      <c r="AT12" s="83" t="s">
        <v>147</v>
      </c>
      <c r="AU12" s="83" t="s">
        <v>144</v>
      </c>
      <c r="AV12" s="83" t="s">
        <v>144</v>
      </c>
      <c r="AW12" s="83" t="s">
        <v>144</v>
      </c>
      <c r="AX12" s="83" t="s">
        <v>144</v>
      </c>
      <c r="AY12" s="84" t="s">
        <v>144</v>
      </c>
    </row>
    <row r="13" spans="1:51" x14ac:dyDescent="0.25">
      <c r="A13" s="81" t="s">
        <v>38</v>
      </c>
      <c r="B13" s="82" t="s">
        <v>145</v>
      </c>
      <c r="C13" s="83" t="s">
        <v>144</v>
      </c>
      <c r="D13" s="83" t="s">
        <v>144</v>
      </c>
      <c r="E13" s="83" t="s">
        <v>144</v>
      </c>
      <c r="F13" s="83" t="s">
        <v>145</v>
      </c>
      <c r="G13" s="83" t="s">
        <v>145</v>
      </c>
      <c r="H13" s="83" t="s">
        <v>144</v>
      </c>
      <c r="I13" s="83" t="s">
        <v>144</v>
      </c>
      <c r="J13" s="83" t="s">
        <v>144</v>
      </c>
      <c r="K13" s="83" t="s">
        <v>145</v>
      </c>
      <c r="L13" s="83" t="s">
        <v>154</v>
      </c>
      <c r="M13" s="83" t="s">
        <v>155</v>
      </c>
      <c r="N13" s="83" t="s">
        <v>154</v>
      </c>
      <c r="O13" s="83" t="s">
        <v>146</v>
      </c>
      <c r="P13" s="83" t="s">
        <v>146</v>
      </c>
      <c r="Q13" s="83" t="s">
        <v>146</v>
      </c>
      <c r="R13" s="83" t="s">
        <v>146</v>
      </c>
      <c r="S13" s="83" t="s">
        <v>145</v>
      </c>
      <c r="T13" s="83" t="s">
        <v>144</v>
      </c>
      <c r="U13" s="83" t="s">
        <v>144</v>
      </c>
      <c r="V13" s="83" t="s">
        <v>145</v>
      </c>
      <c r="W13" s="83" t="s">
        <v>145</v>
      </c>
      <c r="X13" s="83" t="s">
        <v>144</v>
      </c>
      <c r="Y13" s="83" t="s">
        <v>145</v>
      </c>
      <c r="Z13" s="83" t="s">
        <v>145</v>
      </c>
      <c r="AA13" s="83" t="s">
        <v>145</v>
      </c>
      <c r="AB13" s="83" t="s">
        <v>144</v>
      </c>
      <c r="AC13" s="83" t="s">
        <v>144</v>
      </c>
      <c r="AD13" s="83" t="s">
        <v>145</v>
      </c>
      <c r="AE13" s="83" t="s">
        <v>144</v>
      </c>
      <c r="AF13" s="83" t="s">
        <v>144</v>
      </c>
      <c r="AG13" s="83" t="s">
        <v>145</v>
      </c>
      <c r="AH13" s="83" t="s">
        <v>144</v>
      </c>
      <c r="AI13" s="83" t="s">
        <v>145</v>
      </c>
      <c r="AJ13" s="83" t="s">
        <v>144</v>
      </c>
      <c r="AK13" s="83" t="s">
        <v>144</v>
      </c>
      <c r="AL13" s="83" t="s">
        <v>144</v>
      </c>
      <c r="AM13" s="83" t="s">
        <v>144</v>
      </c>
      <c r="AN13" s="83" t="s">
        <v>145</v>
      </c>
      <c r="AO13" s="83" t="s">
        <v>144</v>
      </c>
      <c r="AP13" s="83" t="s">
        <v>145</v>
      </c>
      <c r="AQ13" s="83" t="s">
        <v>144</v>
      </c>
      <c r="AR13" s="83" t="s">
        <v>144</v>
      </c>
      <c r="AS13" s="83" t="s">
        <v>145</v>
      </c>
      <c r="AT13" s="83" t="s">
        <v>158</v>
      </c>
      <c r="AU13" s="83" t="s">
        <v>144</v>
      </c>
      <c r="AV13" s="83" t="s">
        <v>144</v>
      </c>
      <c r="AW13" s="83" t="s">
        <v>144</v>
      </c>
      <c r="AX13" s="83" t="s">
        <v>144</v>
      </c>
      <c r="AY13" s="84" t="s">
        <v>145</v>
      </c>
    </row>
    <row r="14" spans="1:51" x14ac:dyDescent="0.25">
      <c r="A14" s="81" t="s">
        <v>39</v>
      </c>
      <c r="B14" s="82" t="s">
        <v>144</v>
      </c>
      <c r="C14" s="83" t="s">
        <v>144</v>
      </c>
      <c r="D14" s="83" t="s">
        <v>144</v>
      </c>
      <c r="E14" s="83" t="s">
        <v>145</v>
      </c>
      <c r="F14" s="83" t="s">
        <v>145</v>
      </c>
      <c r="G14" s="83" t="s">
        <v>145</v>
      </c>
      <c r="H14" s="83" t="s">
        <v>144</v>
      </c>
      <c r="I14" s="83" t="s">
        <v>144</v>
      </c>
      <c r="J14" s="83" t="s">
        <v>144</v>
      </c>
      <c r="K14" s="83" t="s">
        <v>145</v>
      </c>
      <c r="L14" s="83" t="s">
        <v>152</v>
      </c>
      <c r="M14" s="83" t="s">
        <v>146</v>
      </c>
      <c r="N14" s="83" t="s">
        <v>154</v>
      </c>
      <c r="O14" s="83" t="s">
        <v>145</v>
      </c>
      <c r="P14" s="83" t="s">
        <v>146</v>
      </c>
      <c r="Q14" s="83" t="s">
        <v>146</v>
      </c>
      <c r="R14" s="83" t="s">
        <v>147</v>
      </c>
      <c r="S14" s="83" t="s">
        <v>145</v>
      </c>
      <c r="T14" s="83" t="s">
        <v>144</v>
      </c>
      <c r="U14" s="83" t="s">
        <v>144</v>
      </c>
      <c r="V14" s="83" t="s">
        <v>144</v>
      </c>
      <c r="W14" s="83" t="s">
        <v>145</v>
      </c>
      <c r="X14" s="83" t="s">
        <v>144</v>
      </c>
      <c r="Y14" s="83" t="s">
        <v>145</v>
      </c>
      <c r="Z14" s="83" t="s">
        <v>144</v>
      </c>
      <c r="AA14" s="83" t="s">
        <v>145</v>
      </c>
      <c r="AB14" s="83" t="s">
        <v>144</v>
      </c>
      <c r="AC14" s="83" t="s">
        <v>144</v>
      </c>
      <c r="AD14" s="83" t="s">
        <v>145</v>
      </c>
      <c r="AE14" s="83" t="s">
        <v>144</v>
      </c>
      <c r="AF14" s="83" t="s">
        <v>144</v>
      </c>
      <c r="AG14" s="83" t="s">
        <v>145</v>
      </c>
      <c r="AH14" s="83" t="s">
        <v>144</v>
      </c>
      <c r="AI14" s="83" t="s">
        <v>145</v>
      </c>
      <c r="AJ14" s="83" t="s">
        <v>145</v>
      </c>
      <c r="AK14" s="83" t="s">
        <v>144</v>
      </c>
      <c r="AL14" s="83" t="s">
        <v>144</v>
      </c>
      <c r="AM14" s="83" t="s">
        <v>144</v>
      </c>
      <c r="AN14" s="83" t="s">
        <v>145</v>
      </c>
      <c r="AO14" s="83" t="s">
        <v>144</v>
      </c>
      <c r="AP14" s="83" t="s">
        <v>145</v>
      </c>
      <c r="AQ14" s="83" t="s">
        <v>145</v>
      </c>
      <c r="AR14" s="83" t="s">
        <v>145</v>
      </c>
      <c r="AS14" s="83" t="s">
        <v>145</v>
      </c>
      <c r="AT14" s="83" t="s">
        <v>145</v>
      </c>
      <c r="AU14" s="83" t="s">
        <v>144</v>
      </c>
      <c r="AV14" s="83" t="s">
        <v>144</v>
      </c>
      <c r="AW14" s="83" t="s">
        <v>144</v>
      </c>
      <c r="AX14" s="83" t="s">
        <v>144</v>
      </c>
      <c r="AY14" s="84" t="s">
        <v>144</v>
      </c>
    </row>
    <row r="15" spans="1:51" x14ac:dyDescent="0.25">
      <c r="A15" s="81" t="s">
        <v>40</v>
      </c>
      <c r="B15" s="82" t="s">
        <v>144</v>
      </c>
      <c r="C15" s="83" t="s">
        <v>145</v>
      </c>
      <c r="D15" s="83" t="s">
        <v>146</v>
      </c>
      <c r="E15" s="83" t="s">
        <v>144</v>
      </c>
      <c r="F15" s="83" t="s">
        <v>145</v>
      </c>
      <c r="G15" s="83" t="s">
        <v>145</v>
      </c>
      <c r="H15" s="83" t="s">
        <v>144</v>
      </c>
      <c r="I15" s="83" t="s">
        <v>144</v>
      </c>
      <c r="J15" s="83" t="s">
        <v>145</v>
      </c>
      <c r="K15" s="83" t="s">
        <v>147</v>
      </c>
      <c r="L15" s="83" t="s">
        <v>149</v>
      </c>
      <c r="M15" s="83" t="s">
        <v>154</v>
      </c>
      <c r="N15" s="83" t="s">
        <v>144</v>
      </c>
      <c r="O15" s="83" t="s">
        <v>146</v>
      </c>
      <c r="P15" s="83" t="s">
        <v>146</v>
      </c>
      <c r="Q15" s="83" t="s">
        <v>148</v>
      </c>
      <c r="R15" s="83" t="s">
        <v>146</v>
      </c>
      <c r="S15" s="83" t="s">
        <v>145</v>
      </c>
      <c r="T15" s="83" t="s">
        <v>144</v>
      </c>
      <c r="U15" s="83" t="s">
        <v>144</v>
      </c>
      <c r="V15" s="83" t="s">
        <v>145</v>
      </c>
      <c r="W15" s="83" t="s">
        <v>145</v>
      </c>
      <c r="X15" s="83" t="s">
        <v>145</v>
      </c>
      <c r="Y15" s="83" t="s">
        <v>145</v>
      </c>
      <c r="Z15" s="83" t="s">
        <v>145</v>
      </c>
      <c r="AA15" s="83" t="s">
        <v>145</v>
      </c>
      <c r="AB15" s="83" t="s">
        <v>145</v>
      </c>
      <c r="AC15" s="83" t="s">
        <v>145</v>
      </c>
      <c r="AD15" s="83" t="s">
        <v>144</v>
      </c>
      <c r="AE15" s="83" t="s">
        <v>145</v>
      </c>
      <c r="AF15" s="83" t="s">
        <v>144</v>
      </c>
      <c r="AG15" s="83" t="s">
        <v>145</v>
      </c>
      <c r="AH15" s="83" t="s">
        <v>144</v>
      </c>
      <c r="AI15" s="83" t="s">
        <v>144</v>
      </c>
      <c r="AJ15" s="83" t="s">
        <v>145</v>
      </c>
      <c r="AK15" s="83" t="s">
        <v>145</v>
      </c>
      <c r="AL15" s="83" t="s">
        <v>144</v>
      </c>
      <c r="AM15" s="83" t="s">
        <v>144</v>
      </c>
      <c r="AN15" s="83" t="s">
        <v>145</v>
      </c>
      <c r="AO15" s="83" t="s">
        <v>144</v>
      </c>
      <c r="AP15" s="83" t="s">
        <v>145</v>
      </c>
      <c r="AQ15" s="83" t="s">
        <v>144</v>
      </c>
      <c r="AR15" s="83" t="s">
        <v>144</v>
      </c>
      <c r="AS15" s="83" t="s">
        <v>144</v>
      </c>
      <c r="AT15" s="83" t="s">
        <v>145</v>
      </c>
      <c r="AU15" s="83" t="s">
        <v>144</v>
      </c>
      <c r="AV15" s="83" t="s">
        <v>144</v>
      </c>
      <c r="AW15" s="83" t="s">
        <v>144</v>
      </c>
      <c r="AX15" s="83" t="s">
        <v>144</v>
      </c>
      <c r="AY15" s="84" t="s">
        <v>145</v>
      </c>
    </row>
    <row r="16" spans="1:51" x14ac:dyDescent="0.25">
      <c r="A16" s="81" t="s">
        <v>41</v>
      </c>
      <c r="B16" s="82" t="s">
        <v>145</v>
      </c>
      <c r="C16" s="83" t="s">
        <v>144</v>
      </c>
      <c r="D16" s="83" t="s">
        <v>145</v>
      </c>
      <c r="E16" s="83" t="s">
        <v>144</v>
      </c>
      <c r="F16" s="83" t="s">
        <v>145</v>
      </c>
      <c r="G16" s="83" t="s">
        <v>144</v>
      </c>
      <c r="H16" s="83" t="s">
        <v>145</v>
      </c>
      <c r="I16" s="83" t="s">
        <v>145</v>
      </c>
      <c r="J16" s="83" t="s">
        <v>145</v>
      </c>
      <c r="K16" s="83" t="s">
        <v>147</v>
      </c>
      <c r="L16" s="83" t="s">
        <v>43</v>
      </c>
      <c r="M16" s="83" t="s">
        <v>154</v>
      </c>
      <c r="N16" s="83" t="s">
        <v>149</v>
      </c>
      <c r="O16" s="83" t="s">
        <v>146</v>
      </c>
      <c r="P16" s="83" t="s">
        <v>147</v>
      </c>
      <c r="Q16" s="83" t="s">
        <v>144</v>
      </c>
      <c r="R16" s="83" t="s">
        <v>146</v>
      </c>
      <c r="S16" s="83" t="s">
        <v>145</v>
      </c>
      <c r="T16" s="83" t="s">
        <v>144</v>
      </c>
      <c r="U16" s="83" t="s">
        <v>144</v>
      </c>
      <c r="V16" s="83" t="s">
        <v>145</v>
      </c>
      <c r="W16" s="83" t="s">
        <v>144</v>
      </c>
      <c r="X16" s="83" t="s">
        <v>144</v>
      </c>
      <c r="Y16" s="83" t="s">
        <v>145</v>
      </c>
      <c r="Z16" s="83" t="s">
        <v>145</v>
      </c>
      <c r="AA16" s="83" t="s">
        <v>145</v>
      </c>
      <c r="AB16" s="83" t="s">
        <v>145</v>
      </c>
      <c r="AC16" s="83" t="s">
        <v>145</v>
      </c>
      <c r="AD16" s="83" t="s">
        <v>145</v>
      </c>
      <c r="AE16" s="83" t="s">
        <v>144</v>
      </c>
      <c r="AF16" s="83" t="s">
        <v>144</v>
      </c>
      <c r="AG16" s="83" t="s">
        <v>144</v>
      </c>
      <c r="AH16" s="83" t="s">
        <v>144</v>
      </c>
      <c r="AI16" s="83" t="s">
        <v>144</v>
      </c>
      <c r="AJ16" s="83" t="s">
        <v>144</v>
      </c>
      <c r="AK16" s="83" t="s">
        <v>144</v>
      </c>
      <c r="AL16" s="83" t="s">
        <v>144</v>
      </c>
      <c r="AM16" s="83" t="s">
        <v>144</v>
      </c>
      <c r="AN16" s="83" t="s">
        <v>144</v>
      </c>
      <c r="AO16" s="83" t="s">
        <v>144</v>
      </c>
      <c r="AP16" s="83" t="s">
        <v>145</v>
      </c>
      <c r="AQ16" s="83" t="s">
        <v>144</v>
      </c>
      <c r="AR16" s="83" t="s">
        <v>144</v>
      </c>
      <c r="AS16" s="83" t="s">
        <v>145</v>
      </c>
      <c r="AT16" s="83" t="s">
        <v>157</v>
      </c>
      <c r="AU16" s="83" t="s">
        <v>144</v>
      </c>
      <c r="AV16" s="83" t="s">
        <v>144</v>
      </c>
      <c r="AW16" s="83" t="s">
        <v>144</v>
      </c>
      <c r="AX16" s="83" t="s">
        <v>144</v>
      </c>
      <c r="AY16" s="84" t="s">
        <v>145</v>
      </c>
    </row>
    <row r="17" spans="1:51" x14ac:dyDescent="0.25">
      <c r="A17" s="81" t="s">
        <v>197</v>
      </c>
      <c r="B17" s="82" t="s">
        <v>145</v>
      </c>
      <c r="C17" s="83" t="s">
        <v>145</v>
      </c>
      <c r="D17" s="83" t="s">
        <v>145</v>
      </c>
      <c r="E17" s="83" t="s">
        <v>145</v>
      </c>
      <c r="F17" s="83" t="s">
        <v>145</v>
      </c>
      <c r="G17" s="83" t="s">
        <v>144</v>
      </c>
      <c r="H17" s="83" t="s">
        <v>144</v>
      </c>
      <c r="I17" s="83" t="s">
        <v>144</v>
      </c>
      <c r="J17" s="83" t="s">
        <v>144</v>
      </c>
      <c r="K17" s="83" t="s">
        <v>145</v>
      </c>
      <c r="L17" s="83" t="s">
        <v>43</v>
      </c>
      <c r="M17" s="83" t="s">
        <v>146</v>
      </c>
      <c r="N17" s="83" t="s">
        <v>155</v>
      </c>
      <c r="O17" s="83" t="s">
        <v>144</v>
      </c>
      <c r="P17" s="83" t="s">
        <v>146</v>
      </c>
      <c r="Q17" s="83" t="s">
        <v>146</v>
      </c>
      <c r="R17" s="83" t="s">
        <v>146</v>
      </c>
      <c r="S17" s="83" t="s">
        <v>144</v>
      </c>
      <c r="T17" s="83" t="s">
        <v>145</v>
      </c>
      <c r="U17" s="83" t="s">
        <v>144</v>
      </c>
      <c r="V17" s="83" t="s">
        <v>144</v>
      </c>
      <c r="W17" s="83" t="s">
        <v>144</v>
      </c>
      <c r="X17" s="83" t="s">
        <v>145</v>
      </c>
      <c r="Y17" s="83" t="s">
        <v>145</v>
      </c>
      <c r="Z17" s="83" t="s">
        <v>144</v>
      </c>
      <c r="AA17" s="83" t="s">
        <v>145</v>
      </c>
      <c r="AB17" s="83" t="s">
        <v>144</v>
      </c>
      <c r="AC17" s="83" t="s">
        <v>145</v>
      </c>
      <c r="AD17" s="83" t="s">
        <v>145</v>
      </c>
      <c r="AE17" s="83" t="s">
        <v>145</v>
      </c>
      <c r="AF17" s="83" t="s">
        <v>144</v>
      </c>
      <c r="AG17" s="83" t="s">
        <v>145</v>
      </c>
      <c r="AH17" s="83" t="s">
        <v>145</v>
      </c>
      <c r="AI17" s="83" t="s">
        <v>144</v>
      </c>
      <c r="AJ17" s="83" t="s">
        <v>144</v>
      </c>
      <c r="AK17" s="83" t="s">
        <v>145</v>
      </c>
      <c r="AL17" s="83" t="s">
        <v>144</v>
      </c>
      <c r="AM17" s="83" t="s">
        <v>145</v>
      </c>
      <c r="AN17" s="83" t="s">
        <v>145</v>
      </c>
      <c r="AO17" s="83" t="s">
        <v>144</v>
      </c>
      <c r="AP17" s="83" t="s">
        <v>144</v>
      </c>
      <c r="AQ17" s="83" t="s">
        <v>144</v>
      </c>
      <c r="AR17" s="83" t="s">
        <v>145</v>
      </c>
      <c r="AS17" s="83" t="s">
        <v>145</v>
      </c>
      <c r="AT17" s="83" t="s">
        <v>157</v>
      </c>
      <c r="AU17" s="83" t="s">
        <v>144</v>
      </c>
      <c r="AV17" s="83" t="s">
        <v>145</v>
      </c>
      <c r="AW17" s="83" t="s">
        <v>145</v>
      </c>
      <c r="AX17" s="83" t="s">
        <v>145</v>
      </c>
      <c r="AY17" s="84" t="s">
        <v>145</v>
      </c>
    </row>
    <row r="18" spans="1:51" x14ac:dyDescent="0.25">
      <c r="A18" s="81" t="s">
        <v>246</v>
      </c>
      <c r="B18" s="82" t="s">
        <v>144</v>
      </c>
      <c r="C18" s="83" t="s">
        <v>145</v>
      </c>
      <c r="D18" s="83" t="s">
        <v>144</v>
      </c>
      <c r="E18" s="83" t="s">
        <v>145</v>
      </c>
      <c r="F18" s="83" t="s">
        <v>145</v>
      </c>
      <c r="G18" s="83" t="s">
        <v>145</v>
      </c>
      <c r="H18" s="83" t="s">
        <v>144</v>
      </c>
      <c r="I18" s="83" t="s">
        <v>144</v>
      </c>
      <c r="J18" s="83" t="s">
        <v>145</v>
      </c>
      <c r="K18" s="83" t="s">
        <v>144</v>
      </c>
      <c r="L18" s="83" t="s">
        <v>150</v>
      </c>
      <c r="M18" s="83" t="s">
        <v>155</v>
      </c>
      <c r="N18" s="83" t="s">
        <v>43</v>
      </c>
      <c r="O18" s="83" t="s">
        <v>144</v>
      </c>
      <c r="P18" s="83" t="s">
        <v>146</v>
      </c>
      <c r="Q18" s="83" t="s">
        <v>144</v>
      </c>
      <c r="R18" s="83" t="s">
        <v>145</v>
      </c>
      <c r="S18" s="83" t="s">
        <v>144</v>
      </c>
      <c r="T18" s="83" t="s">
        <v>144</v>
      </c>
      <c r="U18" s="83" t="s">
        <v>145</v>
      </c>
      <c r="V18" s="83" t="s">
        <v>144</v>
      </c>
      <c r="W18" s="83" t="s">
        <v>145</v>
      </c>
      <c r="X18" s="83" t="s">
        <v>144</v>
      </c>
      <c r="Y18" s="83" t="s">
        <v>145</v>
      </c>
      <c r="Z18" s="83" t="s">
        <v>144</v>
      </c>
      <c r="AA18" s="83" t="s">
        <v>145</v>
      </c>
      <c r="AB18" s="83" t="s">
        <v>144</v>
      </c>
      <c r="AC18" s="83" t="s">
        <v>144</v>
      </c>
      <c r="AD18" s="83" t="s">
        <v>145</v>
      </c>
      <c r="AE18" s="83" t="s">
        <v>144</v>
      </c>
      <c r="AF18" s="83" t="s">
        <v>144</v>
      </c>
      <c r="AG18" s="83" t="s">
        <v>145</v>
      </c>
      <c r="AH18" s="83" t="s">
        <v>145</v>
      </c>
      <c r="AI18" s="83" t="s">
        <v>145</v>
      </c>
      <c r="AJ18" s="83" t="s">
        <v>144</v>
      </c>
      <c r="AK18" s="83" t="s">
        <v>144</v>
      </c>
      <c r="AL18" s="83" t="s">
        <v>144</v>
      </c>
      <c r="AM18" s="83" t="s">
        <v>144</v>
      </c>
      <c r="AN18" s="83" t="s">
        <v>145</v>
      </c>
      <c r="AO18" s="83" t="s">
        <v>144</v>
      </c>
      <c r="AP18" s="83" t="s">
        <v>145</v>
      </c>
      <c r="AQ18" s="83" t="s">
        <v>144</v>
      </c>
      <c r="AR18" s="83" t="s">
        <v>145</v>
      </c>
      <c r="AS18" s="83" t="s">
        <v>144</v>
      </c>
      <c r="AT18" s="83" t="s">
        <v>146</v>
      </c>
      <c r="AU18" s="83" t="s">
        <v>145</v>
      </c>
      <c r="AV18" s="83" t="s">
        <v>144</v>
      </c>
      <c r="AW18" s="83" t="s">
        <v>145</v>
      </c>
      <c r="AX18" s="83" t="s">
        <v>145</v>
      </c>
      <c r="AY18" s="84" t="s">
        <v>145</v>
      </c>
    </row>
    <row r="19" spans="1:51" x14ac:dyDescent="0.25">
      <c r="A19" s="81" t="s">
        <v>186</v>
      </c>
      <c r="B19" s="82" t="s">
        <v>144</v>
      </c>
      <c r="C19" s="83" t="s">
        <v>145</v>
      </c>
      <c r="D19" s="83" t="s">
        <v>146</v>
      </c>
      <c r="E19" s="83" t="s">
        <v>144</v>
      </c>
      <c r="F19" s="83" t="s">
        <v>144</v>
      </c>
      <c r="G19" s="83" t="s">
        <v>145</v>
      </c>
      <c r="H19" s="83" t="s">
        <v>145</v>
      </c>
      <c r="I19" s="83" t="s">
        <v>144</v>
      </c>
      <c r="J19" s="83" t="s">
        <v>144</v>
      </c>
      <c r="K19" s="83" t="s">
        <v>144</v>
      </c>
      <c r="L19" s="83" t="s">
        <v>148</v>
      </c>
      <c r="M19" s="83" t="s">
        <v>43</v>
      </c>
      <c r="N19" s="83" t="s">
        <v>146</v>
      </c>
      <c r="O19" s="83" t="s">
        <v>144</v>
      </c>
      <c r="P19" s="83" t="s">
        <v>146</v>
      </c>
      <c r="Q19" s="83" t="s">
        <v>146</v>
      </c>
      <c r="R19" s="83" t="s">
        <v>145</v>
      </c>
      <c r="S19" s="83" t="s">
        <v>144</v>
      </c>
      <c r="T19" s="83" t="s">
        <v>144</v>
      </c>
      <c r="U19" s="83" t="s">
        <v>144</v>
      </c>
      <c r="V19" s="83" t="s">
        <v>145</v>
      </c>
      <c r="W19" s="83" t="s">
        <v>145</v>
      </c>
      <c r="X19" s="83" t="s">
        <v>144</v>
      </c>
      <c r="Y19" s="83" t="s">
        <v>145</v>
      </c>
      <c r="Z19" s="83" t="s">
        <v>145</v>
      </c>
      <c r="AA19" s="83" t="s">
        <v>145</v>
      </c>
      <c r="AB19" s="83" t="s">
        <v>144</v>
      </c>
      <c r="AC19" s="83" t="s">
        <v>145</v>
      </c>
      <c r="AD19" s="83" t="s">
        <v>145</v>
      </c>
      <c r="AE19" s="83" t="s">
        <v>145</v>
      </c>
      <c r="AF19" s="83" t="s">
        <v>144</v>
      </c>
      <c r="AG19" s="83" t="s">
        <v>145</v>
      </c>
      <c r="AH19" s="83" t="s">
        <v>145</v>
      </c>
      <c r="AI19" s="83" t="s">
        <v>145</v>
      </c>
      <c r="AJ19" s="83" t="s">
        <v>144</v>
      </c>
      <c r="AK19" s="83" t="s">
        <v>145</v>
      </c>
      <c r="AL19" s="83" t="s">
        <v>144</v>
      </c>
      <c r="AM19" s="83" t="s">
        <v>145</v>
      </c>
      <c r="AN19" s="83" t="s">
        <v>144</v>
      </c>
      <c r="AO19" s="83" t="s">
        <v>144</v>
      </c>
      <c r="AP19" s="83" t="s">
        <v>145</v>
      </c>
      <c r="AQ19" s="83" t="s">
        <v>145</v>
      </c>
      <c r="AR19" s="83" t="s">
        <v>145</v>
      </c>
      <c r="AS19" s="83" t="s">
        <v>145</v>
      </c>
      <c r="AT19" s="83" t="s">
        <v>154</v>
      </c>
      <c r="AU19" s="83" t="s">
        <v>145</v>
      </c>
      <c r="AV19" s="83" t="s">
        <v>144</v>
      </c>
      <c r="AW19" s="83" t="s">
        <v>144</v>
      </c>
      <c r="AX19" s="83" t="s">
        <v>144</v>
      </c>
      <c r="AY19" s="84" t="s">
        <v>144</v>
      </c>
    </row>
    <row r="20" spans="1:51" x14ac:dyDescent="0.25">
      <c r="A20" s="81" t="s">
        <v>29</v>
      </c>
      <c r="B20" s="82" t="s">
        <v>145</v>
      </c>
      <c r="C20" s="83" t="s">
        <v>144</v>
      </c>
      <c r="D20" s="83" t="s">
        <v>145</v>
      </c>
      <c r="E20" s="83" t="s">
        <v>144</v>
      </c>
      <c r="F20" s="83" t="s">
        <v>144</v>
      </c>
      <c r="G20" s="83" t="s">
        <v>145</v>
      </c>
      <c r="H20" s="83" t="s">
        <v>145</v>
      </c>
      <c r="I20" s="83" t="s">
        <v>145</v>
      </c>
      <c r="J20" s="83" t="s">
        <v>145</v>
      </c>
      <c r="K20" s="83" t="s">
        <v>144</v>
      </c>
      <c r="L20" s="83" t="s">
        <v>154</v>
      </c>
      <c r="M20" s="83" t="s">
        <v>147</v>
      </c>
      <c r="N20" s="83" t="s">
        <v>155</v>
      </c>
      <c r="O20" s="83" t="s">
        <v>146</v>
      </c>
      <c r="P20" s="83" t="s">
        <v>146</v>
      </c>
      <c r="Q20" s="83" t="s">
        <v>146</v>
      </c>
      <c r="R20" s="83" t="s">
        <v>144</v>
      </c>
      <c r="S20" s="83" t="s">
        <v>144</v>
      </c>
      <c r="T20" s="83" t="s">
        <v>144</v>
      </c>
      <c r="U20" s="83" t="s">
        <v>144</v>
      </c>
      <c r="V20" s="83" t="s">
        <v>144</v>
      </c>
      <c r="W20" s="83" t="s">
        <v>145</v>
      </c>
      <c r="X20" s="83" t="s">
        <v>145</v>
      </c>
      <c r="Y20" s="83" t="s">
        <v>145</v>
      </c>
      <c r="Z20" s="83" t="s">
        <v>144</v>
      </c>
      <c r="AA20" s="83" t="s">
        <v>145</v>
      </c>
      <c r="AB20" s="83" t="s">
        <v>144</v>
      </c>
      <c r="AC20" s="83" t="s">
        <v>145</v>
      </c>
      <c r="AD20" s="83" t="s">
        <v>145</v>
      </c>
      <c r="AE20" s="83" t="s">
        <v>144</v>
      </c>
      <c r="AF20" s="83" t="s">
        <v>144</v>
      </c>
      <c r="AG20" s="83" t="s">
        <v>144</v>
      </c>
      <c r="AH20" s="83" t="s">
        <v>144</v>
      </c>
      <c r="AI20" s="83" t="s">
        <v>145</v>
      </c>
      <c r="AJ20" s="83" t="s">
        <v>144</v>
      </c>
      <c r="AK20" s="83" t="s">
        <v>144</v>
      </c>
      <c r="AL20" s="83" t="s">
        <v>144</v>
      </c>
      <c r="AM20" s="83" t="s">
        <v>144</v>
      </c>
      <c r="AN20" s="83" t="s">
        <v>144</v>
      </c>
      <c r="AO20" s="83" t="s">
        <v>144</v>
      </c>
      <c r="AP20" s="83" t="s">
        <v>144</v>
      </c>
      <c r="AQ20" s="83" t="s">
        <v>144</v>
      </c>
      <c r="AR20" s="83" t="s">
        <v>144</v>
      </c>
      <c r="AS20" s="83" t="s">
        <v>144</v>
      </c>
      <c r="AT20" s="83" t="s">
        <v>157</v>
      </c>
      <c r="AU20" s="83" t="s">
        <v>145</v>
      </c>
      <c r="AV20" s="83" t="s">
        <v>145</v>
      </c>
      <c r="AW20" s="83" t="s">
        <v>145</v>
      </c>
      <c r="AX20" s="83" t="s">
        <v>145</v>
      </c>
      <c r="AY20" s="84" t="s">
        <v>144</v>
      </c>
    </row>
    <row r="21" spans="1:51" x14ac:dyDescent="0.25">
      <c r="A21" s="81" t="s">
        <v>240</v>
      </c>
      <c r="B21" s="82" t="s">
        <v>145</v>
      </c>
      <c r="C21" s="83" t="s">
        <v>145</v>
      </c>
      <c r="D21" s="83" t="s">
        <v>144</v>
      </c>
      <c r="E21" s="83" t="s">
        <v>145</v>
      </c>
      <c r="F21" s="83" t="s">
        <v>145</v>
      </c>
      <c r="G21" s="83" t="s">
        <v>144</v>
      </c>
      <c r="H21" s="83" t="s">
        <v>144</v>
      </c>
      <c r="I21" s="83" t="s">
        <v>144</v>
      </c>
      <c r="J21" s="83" t="s">
        <v>145</v>
      </c>
      <c r="K21" s="83" t="s">
        <v>147</v>
      </c>
      <c r="L21" s="83" t="s">
        <v>145</v>
      </c>
      <c r="M21" s="83" t="s">
        <v>154</v>
      </c>
      <c r="N21" s="83" t="s">
        <v>157</v>
      </c>
      <c r="O21" s="83" t="s">
        <v>145</v>
      </c>
      <c r="P21" s="83" t="s">
        <v>146</v>
      </c>
      <c r="Q21" s="83" t="s">
        <v>146</v>
      </c>
      <c r="R21" s="83" t="s">
        <v>145</v>
      </c>
      <c r="S21" s="83" t="s">
        <v>145</v>
      </c>
      <c r="T21" s="83" t="s">
        <v>144</v>
      </c>
      <c r="U21" s="83" t="s">
        <v>145</v>
      </c>
      <c r="V21" s="83" t="s">
        <v>145</v>
      </c>
      <c r="W21" s="83" t="s">
        <v>144</v>
      </c>
      <c r="X21" s="83" t="s">
        <v>144</v>
      </c>
      <c r="Y21" s="83" t="s">
        <v>145</v>
      </c>
      <c r="Z21" s="83" t="s">
        <v>144</v>
      </c>
      <c r="AA21" s="83" t="s">
        <v>145</v>
      </c>
      <c r="AB21" s="83" t="s">
        <v>144</v>
      </c>
      <c r="AC21" s="83" t="s">
        <v>144</v>
      </c>
      <c r="AD21" s="83" t="s">
        <v>145</v>
      </c>
      <c r="AE21" s="83" t="s">
        <v>144</v>
      </c>
      <c r="AF21" s="83" t="s">
        <v>144</v>
      </c>
      <c r="AG21" s="83" t="s">
        <v>144</v>
      </c>
      <c r="AH21" s="83" t="s">
        <v>144</v>
      </c>
      <c r="AI21" s="83" t="s">
        <v>145</v>
      </c>
      <c r="AJ21" s="83" t="s">
        <v>144</v>
      </c>
      <c r="AK21" s="83" t="s">
        <v>144</v>
      </c>
      <c r="AL21" s="83" t="s">
        <v>144</v>
      </c>
      <c r="AM21" s="83" t="s">
        <v>144</v>
      </c>
      <c r="AN21" s="83" t="s">
        <v>145</v>
      </c>
      <c r="AO21" s="83" t="s">
        <v>144</v>
      </c>
      <c r="AP21" s="83" t="s">
        <v>144</v>
      </c>
      <c r="AQ21" s="83" t="s">
        <v>144</v>
      </c>
      <c r="AR21" s="83" t="s">
        <v>145</v>
      </c>
      <c r="AS21" s="83" t="s">
        <v>145</v>
      </c>
      <c r="AT21" s="83" t="s">
        <v>157</v>
      </c>
      <c r="AU21" s="83" t="s">
        <v>144</v>
      </c>
      <c r="AV21" s="83" t="s">
        <v>144</v>
      </c>
      <c r="AW21" s="83" t="s">
        <v>145</v>
      </c>
      <c r="AX21" s="83" t="s">
        <v>145</v>
      </c>
      <c r="AY21" s="84" t="s">
        <v>144</v>
      </c>
    </row>
    <row r="22" spans="1:51" x14ac:dyDescent="0.25">
      <c r="A22" s="81" t="s">
        <v>229</v>
      </c>
      <c r="B22" s="82" t="s">
        <v>144</v>
      </c>
      <c r="C22" s="83" t="s">
        <v>145</v>
      </c>
      <c r="D22" s="83" t="s">
        <v>144</v>
      </c>
      <c r="E22" s="83" t="s">
        <v>145</v>
      </c>
      <c r="F22" s="83" t="s">
        <v>145</v>
      </c>
      <c r="G22" s="83" t="s">
        <v>145</v>
      </c>
      <c r="H22" s="83" t="s">
        <v>144</v>
      </c>
      <c r="I22" s="83" t="s">
        <v>144</v>
      </c>
      <c r="J22" s="83" t="s">
        <v>144</v>
      </c>
      <c r="K22" s="83" t="s">
        <v>144</v>
      </c>
      <c r="L22" s="83" t="s">
        <v>147</v>
      </c>
      <c r="M22" s="83" t="s">
        <v>157</v>
      </c>
      <c r="N22" s="83" t="s">
        <v>43</v>
      </c>
      <c r="O22" s="83" t="s">
        <v>144</v>
      </c>
      <c r="P22" s="83" t="s">
        <v>144</v>
      </c>
      <c r="Q22" s="83" t="s">
        <v>144</v>
      </c>
      <c r="R22" s="83" t="s">
        <v>146</v>
      </c>
      <c r="S22" s="83" t="s">
        <v>145</v>
      </c>
      <c r="T22" s="83" t="s">
        <v>144</v>
      </c>
      <c r="U22" s="83" t="s">
        <v>144</v>
      </c>
      <c r="V22" s="83" t="s">
        <v>145</v>
      </c>
      <c r="W22" s="83" t="s">
        <v>145</v>
      </c>
      <c r="X22" s="83" t="s">
        <v>144</v>
      </c>
      <c r="Y22" s="83" t="s">
        <v>145</v>
      </c>
      <c r="Z22" s="83" t="s">
        <v>144</v>
      </c>
      <c r="AA22" s="83" t="s">
        <v>145</v>
      </c>
      <c r="AB22" s="83" t="s">
        <v>145</v>
      </c>
      <c r="AC22" s="83" t="s">
        <v>144</v>
      </c>
      <c r="AD22" s="83" t="s">
        <v>145</v>
      </c>
      <c r="AE22" s="83" t="s">
        <v>144</v>
      </c>
      <c r="AF22" s="83" t="s">
        <v>144</v>
      </c>
      <c r="AG22" s="83" t="s">
        <v>145</v>
      </c>
      <c r="AH22" s="83" t="s">
        <v>145</v>
      </c>
      <c r="AI22" s="83" t="s">
        <v>145</v>
      </c>
      <c r="AJ22" s="83" t="s">
        <v>144</v>
      </c>
      <c r="AK22" s="83" t="s">
        <v>144</v>
      </c>
      <c r="AL22" s="83" t="s">
        <v>144</v>
      </c>
      <c r="AM22" s="83" t="s">
        <v>145</v>
      </c>
      <c r="AN22" s="83" t="s">
        <v>145</v>
      </c>
      <c r="AO22" s="83" t="s">
        <v>144</v>
      </c>
      <c r="AP22" s="83" t="s">
        <v>145</v>
      </c>
      <c r="AQ22" s="83" t="s">
        <v>145</v>
      </c>
      <c r="AR22" s="83" t="s">
        <v>144</v>
      </c>
      <c r="AS22" s="83" t="s">
        <v>145</v>
      </c>
      <c r="AT22" s="83" t="s">
        <v>155</v>
      </c>
      <c r="AU22" s="83" t="s">
        <v>144</v>
      </c>
      <c r="AV22" s="83" t="s">
        <v>144</v>
      </c>
      <c r="AW22" s="83" t="s">
        <v>145</v>
      </c>
      <c r="AX22" s="83" t="s">
        <v>145</v>
      </c>
      <c r="AY22" s="84" t="s">
        <v>144</v>
      </c>
    </row>
    <row r="23" spans="1:51" x14ac:dyDescent="0.25">
      <c r="A23" s="81" t="s">
        <v>22</v>
      </c>
      <c r="B23" s="82" t="s">
        <v>144</v>
      </c>
      <c r="C23" s="83" t="s">
        <v>144</v>
      </c>
      <c r="D23" s="83" t="s">
        <v>144</v>
      </c>
      <c r="E23" s="83" t="s">
        <v>145</v>
      </c>
      <c r="F23" s="83" t="s">
        <v>144</v>
      </c>
      <c r="G23" s="83" t="s">
        <v>144</v>
      </c>
      <c r="H23" s="83" t="s">
        <v>144</v>
      </c>
      <c r="I23" s="83" t="s">
        <v>144</v>
      </c>
      <c r="J23" s="83" t="s">
        <v>145</v>
      </c>
      <c r="K23" s="83" t="s">
        <v>147</v>
      </c>
      <c r="L23" s="83" t="s">
        <v>151</v>
      </c>
      <c r="M23" s="83" t="s">
        <v>157</v>
      </c>
      <c r="N23" s="83" t="s">
        <v>153</v>
      </c>
      <c r="O23" s="83" t="s">
        <v>146</v>
      </c>
      <c r="P23" s="83" t="s">
        <v>146</v>
      </c>
      <c r="Q23" s="83" t="s">
        <v>145</v>
      </c>
      <c r="R23" s="83" t="s">
        <v>145</v>
      </c>
      <c r="S23" s="83" t="s">
        <v>144</v>
      </c>
      <c r="T23" s="83" t="s">
        <v>144</v>
      </c>
      <c r="U23" s="83" t="s">
        <v>144</v>
      </c>
      <c r="V23" s="83" t="s">
        <v>145</v>
      </c>
      <c r="W23" s="83" t="s">
        <v>144</v>
      </c>
      <c r="X23" s="83" t="s">
        <v>144</v>
      </c>
      <c r="Y23" s="83" t="s">
        <v>144</v>
      </c>
      <c r="Z23" s="83" t="s">
        <v>144</v>
      </c>
      <c r="AA23" s="83" t="s">
        <v>145</v>
      </c>
      <c r="AB23" s="83" t="s">
        <v>145</v>
      </c>
      <c r="AC23" s="83" t="s">
        <v>145</v>
      </c>
      <c r="AD23" s="83" t="s">
        <v>144</v>
      </c>
      <c r="AE23" s="83" t="s">
        <v>145</v>
      </c>
      <c r="AF23" s="83" t="s">
        <v>144</v>
      </c>
      <c r="AG23" s="83" t="s">
        <v>145</v>
      </c>
      <c r="AH23" s="83" t="s">
        <v>144</v>
      </c>
      <c r="AI23" s="83" t="s">
        <v>145</v>
      </c>
      <c r="AJ23" s="83" t="s">
        <v>145</v>
      </c>
      <c r="AK23" s="83" t="s">
        <v>145</v>
      </c>
      <c r="AL23" s="83" t="s">
        <v>144</v>
      </c>
      <c r="AM23" s="83" t="s">
        <v>144</v>
      </c>
      <c r="AN23" s="83" t="s">
        <v>144</v>
      </c>
      <c r="AO23" s="83" t="s">
        <v>144</v>
      </c>
      <c r="AP23" s="83" t="s">
        <v>145</v>
      </c>
      <c r="AQ23" s="83" t="s">
        <v>145</v>
      </c>
      <c r="AR23" s="83" t="s">
        <v>145</v>
      </c>
      <c r="AS23" s="83" t="s">
        <v>144</v>
      </c>
      <c r="AT23" s="83" t="s">
        <v>148</v>
      </c>
      <c r="AU23" s="83" t="s">
        <v>145</v>
      </c>
      <c r="AV23" s="83" t="s">
        <v>144</v>
      </c>
      <c r="AW23" s="83" t="s">
        <v>145</v>
      </c>
      <c r="AX23" s="83" t="s">
        <v>144</v>
      </c>
      <c r="AY23" s="84" t="s">
        <v>144</v>
      </c>
    </row>
    <row r="24" spans="1:51" x14ac:dyDescent="0.25">
      <c r="A24" s="81" t="s">
        <v>260</v>
      </c>
      <c r="B24" s="82" t="s">
        <v>145</v>
      </c>
      <c r="C24" s="83" t="s">
        <v>145</v>
      </c>
      <c r="D24" s="83" t="s">
        <v>146</v>
      </c>
      <c r="E24" s="83" t="s">
        <v>145</v>
      </c>
      <c r="F24" s="83" t="s">
        <v>144</v>
      </c>
      <c r="G24" s="83" t="s">
        <v>144</v>
      </c>
      <c r="H24" s="83" t="s">
        <v>145</v>
      </c>
      <c r="I24" s="83" t="s">
        <v>145</v>
      </c>
      <c r="J24" s="83" t="s">
        <v>145</v>
      </c>
      <c r="K24" s="83" t="s">
        <v>146</v>
      </c>
      <c r="L24" s="83" t="s">
        <v>155</v>
      </c>
      <c r="M24" s="83" t="s">
        <v>146</v>
      </c>
      <c r="N24" s="83" t="s">
        <v>43</v>
      </c>
      <c r="O24" s="83" t="s">
        <v>146</v>
      </c>
      <c r="P24" s="83" t="s">
        <v>144</v>
      </c>
      <c r="Q24" s="83" t="s">
        <v>145</v>
      </c>
      <c r="R24" s="83" t="s">
        <v>147</v>
      </c>
      <c r="S24" s="83" t="s">
        <v>145</v>
      </c>
      <c r="T24" s="83" t="s">
        <v>145</v>
      </c>
      <c r="U24" s="83" t="s">
        <v>145</v>
      </c>
      <c r="V24" s="83" t="s">
        <v>144</v>
      </c>
      <c r="W24" s="83" t="s">
        <v>145</v>
      </c>
      <c r="X24" s="83" t="s">
        <v>144</v>
      </c>
      <c r="Y24" s="83" t="s">
        <v>145</v>
      </c>
      <c r="Z24" s="83" t="s">
        <v>144</v>
      </c>
      <c r="AA24" s="83" t="s">
        <v>145</v>
      </c>
      <c r="AB24" s="83" t="s">
        <v>145</v>
      </c>
      <c r="AC24" s="83" t="s">
        <v>144</v>
      </c>
      <c r="AD24" s="83" t="s">
        <v>145</v>
      </c>
      <c r="AE24" s="83" t="s">
        <v>144</v>
      </c>
      <c r="AF24" s="83" t="s">
        <v>144</v>
      </c>
      <c r="AG24" s="83" t="s">
        <v>145</v>
      </c>
      <c r="AH24" s="83" t="s">
        <v>144</v>
      </c>
      <c r="AI24" s="83" t="s">
        <v>145</v>
      </c>
      <c r="AJ24" s="83" t="s">
        <v>144</v>
      </c>
      <c r="AK24" s="83" t="s">
        <v>144</v>
      </c>
      <c r="AL24" s="83" t="s">
        <v>144</v>
      </c>
      <c r="AM24" s="83" t="s">
        <v>144</v>
      </c>
      <c r="AN24" s="83" t="s">
        <v>144</v>
      </c>
      <c r="AO24" s="83" t="s">
        <v>144</v>
      </c>
      <c r="AP24" s="83" t="s">
        <v>145</v>
      </c>
      <c r="AQ24" s="83" t="s">
        <v>145</v>
      </c>
      <c r="AR24" s="83" t="s">
        <v>145</v>
      </c>
      <c r="AS24" s="83" t="s">
        <v>145</v>
      </c>
      <c r="AT24" s="83" t="s">
        <v>157</v>
      </c>
      <c r="AU24" s="83" t="s">
        <v>144</v>
      </c>
      <c r="AV24" s="83" t="s">
        <v>145</v>
      </c>
      <c r="AW24" s="83" t="s">
        <v>144</v>
      </c>
      <c r="AX24" s="83" t="s">
        <v>144</v>
      </c>
      <c r="AY24" s="84" t="s">
        <v>144</v>
      </c>
    </row>
    <row r="25" spans="1:51" x14ac:dyDescent="0.25">
      <c r="A25" s="81" t="s">
        <v>206</v>
      </c>
      <c r="B25" s="82" t="s">
        <v>144</v>
      </c>
      <c r="C25" s="83" t="s">
        <v>145</v>
      </c>
      <c r="D25" s="83" t="s">
        <v>144</v>
      </c>
      <c r="E25" s="83" t="s">
        <v>145</v>
      </c>
      <c r="F25" s="83" t="s">
        <v>145</v>
      </c>
      <c r="G25" s="83" t="s">
        <v>144</v>
      </c>
      <c r="H25" s="83" t="s">
        <v>144</v>
      </c>
      <c r="I25" s="83" t="s">
        <v>144</v>
      </c>
      <c r="J25" s="83" t="s">
        <v>145</v>
      </c>
      <c r="K25" s="83" t="s">
        <v>145</v>
      </c>
      <c r="L25" s="83" t="s">
        <v>147</v>
      </c>
      <c r="M25" s="83" t="s">
        <v>156</v>
      </c>
      <c r="N25" s="83" t="s">
        <v>145</v>
      </c>
      <c r="O25" s="83" t="s">
        <v>146</v>
      </c>
      <c r="P25" s="83" t="s">
        <v>144</v>
      </c>
      <c r="Q25" s="83" t="s">
        <v>145</v>
      </c>
      <c r="R25" s="83" t="s">
        <v>146</v>
      </c>
      <c r="S25" s="83" t="s">
        <v>145</v>
      </c>
      <c r="T25" s="83" t="s">
        <v>144</v>
      </c>
      <c r="U25" s="83" t="s">
        <v>144</v>
      </c>
      <c r="V25" s="83" t="s">
        <v>144</v>
      </c>
      <c r="W25" s="83" t="s">
        <v>144</v>
      </c>
      <c r="X25" s="83" t="s">
        <v>144</v>
      </c>
      <c r="Y25" s="83" t="s">
        <v>145</v>
      </c>
      <c r="Z25" s="83" t="s">
        <v>144</v>
      </c>
      <c r="AA25" s="83" t="s">
        <v>145</v>
      </c>
      <c r="AB25" s="83" t="s">
        <v>145</v>
      </c>
      <c r="AC25" s="83" t="s">
        <v>144</v>
      </c>
      <c r="AD25" s="83" t="s">
        <v>145</v>
      </c>
      <c r="AE25" s="83" t="s">
        <v>144</v>
      </c>
      <c r="AF25" s="83" t="s">
        <v>145</v>
      </c>
      <c r="AG25" s="83" t="s">
        <v>145</v>
      </c>
      <c r="AH25" s="83" t="s">
        <v>145</v>
      </c>
      <c r="AI25" s="83" t="s">
        <v>145</v>
      </c>
      <c r="AJ25" s="83" t="s">
        <v>144</v>
      </c>
      <c r="AK25" s="83" t="s">
        <v>144</v>
      </c>
      <c r="AL25" s="83" t="s">
        <v>144</v>
      </c>
      <c r="AM25" s="83" t="s">
        <v>144</v>
      </c>
      <c r="AN25" s="83" t="s">
        <v>144</v>
      </c>
      <c r="AO25" s="83" t="s">
        <v>144</v>
      </c>
      <c r="AP25" s="83" t="s">
        <v>145</v>
      </c>
      <c r="AQ25" s="83" t="s">
        <v>144</v>
      </c>
      <c r="AR25" s="83" t="s">
        <v>145</v>
      </c>
      <c r="AS25" s="83" t="s">
        <v>145</v>
      </c>
      <c r="AT25" s="83" t="s">
        <v>154</v>
      </c>
      <c r="AU25" s="83" t="s">
        <v>144</v>
      </c>
      <c r="AV25" s="83" t="s">
        <v>144</v>
      </c>
      <c r="AW25" s="83" t="s">
        <v>145</v>
      </c>
      <c r="AX25" s="83" t="s">
        <v>145</v>
      </c>
      <c r="AY25" s="84" t="s">
        <v>144</v>
      </c>
    </row>
    <row r="26" spans="1:51" x14ac:dyDescent="0.25">
      <c r="A26" s="81" t="s">
        <v>26</v>
      </c>
      <c r="B26" s="82" t="s">
        <v>144</v>
      </c>
      <c r="C26" s="83" t="s">
        <v>145</v>
      </c>
      <c r="D26" s="83" t="s">
        <v>144</v>
      </c>
      <c r="E26" s="83" t="s">
        <v>144</v>
      </c>
      <c r="F26" s="83" t="s">
        <v>145</v>
      </c>
      <c r="G26" s="83" t="s">
        <v>145</v>
      </c>
      <c r="H26" s="83" t="s">
        <v>144</v>
      </c>
      <c r="I26" s="83" t="s">
        <v>144</v>
      </c>
      <c r="J26" s="83" t="s">
        <v>145</v>
      </c>
      <c r="K26" s="83" t="s">
        <v>144</v>
      </c>
      <c r="L26" s="83" t="s">
        <v>145</v>
      </c>
      <c r="M26" s="83" t="s">
        <v>153</v>
      </c>
      <c r="N26" s="83" t="s">
        <v>145</v>
      </c>
      <c r="O26" s="83" t="s">
        <v>145</v>
      </c>
      <c r="P26" s="83" t="s">
        <v>144</v>
      </c>
      <c r="Q26" s="83" t="s">
        <v>146</v>
      </c>
      <c r="R26" s="83" t="s">
        <v>147</v>
      </c>
      <c r="S26" s="83" t="s">
        <v>145</v>
      </c>
      <c r="T26" s="83" t="s">
        <v>144</v>
      </c>
      <c r="U26" s="83" t="s">
        <v>145</v>
      </c>
      <c r="V26" s="83" t="s">
        <v>144</v>
      </c>
      <c r="W26" s="83" t="s">
        <v>145</v>
      </c>
      <c r="X26" s="83" t="s">
        <v>144</v>
      </c>
      <c r="Y26" s="83" t="s">
        <v>145</v>
      </c>
      <c r="Z26" s="83" t="s">
        <v>145</v>
      </c>
      <c r="AA26" s="83" t="s">
        <v>145</v>
      </c>
      <c r="AB26" s="83" t="s">
        <v>144</v>
      </c>
      <c r="AC26" s="83" t="s">
        <v>145</v>
      </c>
      <c r="AD26" s="83" t="s">
        <v>145</v>
      </c>
      <c r="AE26" s="83" t="s">
        <v>144</v>
      </c>
      <c r="AF26" s="83" t="s">
        <v>145</v>
      </c>
      <c r="AG26" s="83" t="s">
        <v>145</v>
      </c>
      <c r="AH26" s="83" t="s">
        <v>145</v>
      </c>
      <c r="AI26" s="83" t="s">
        <v>144</v>
      </c>
      <c r="AJ26" s="83" t="s">
        <v>145</v>
      </c>
      <c r="AK26" s="83" t="s">
        <v>145</v>
      </c>
      <c r="AL26" s="83" t="s">
        <v>145</v>
      </c>
      <c r="AM26" s="83" t="s">
        <v>145</v>
      </c>
      <c r="AN26" s="83" t="s">
        <v>144</v>
      </c>
      <c r="AO26" s="83" t="s">
        <v>144</v>
      </c>
      <c r="AP26" s="83" t="s">
        <v>144</v>
      </c>
      <c r="AQ26" s="83" t="s">
        <v>145</v>
      </c>
      <c r="AR26" s="83" t="s">
        <v>144</v>
      </c>
      <c r="AS26" s="83" t="s">
        <v>145</v>
      </c>
      <c r="AT26" s="83" t="s">
        <v>157</v>
      </c>
      <c r="AU26" s="83" t="s">
        <v>144</v>
      </c>
      <c r="AV26" s="83" t="s">
        <v>145</v>
      </c>
      <c r="AW26" s="83" t="s">
        <v>145</v>
      </c>
      <c r="AX26" s="83" t="s">
        <v>145</v>
      </c>
      <c r="AY26" s="84" t="s">
        <v>144</v>
      </c>
    </row>
    <row r="27" spans="1:51" x14ac:dyDescent="0.25">
      <c r="A27" s="81" t="s">
        <v>191</v>
      </c>
      <c r="B27" s="82" t="s">
        <v>144</v>
      </c>
      <c r="C27" s="83" t="s">
        <v>145</v>
      </c>
      <c r="D27" s="83" t="s">
        <v>145</v>
      </c>
      <c r="E27" s="83" t="s">
        <v>145</v>
      </c>
      <c r="F27" s="83" t="s">
        <v>145</v>
      </c>
      <c r="G27" s="83" t="s">
        <v>145</v>
      </c>
      <c r="H27" s="83" t="s">
        <v>144</v>
      </c>
      <c r="I27" s="83" t="s">
        <v>144</v>
      </c>
      <c r="J27" s="83" t="s">
        <v>145</v>
      </c>
      <c r="K27" s="83" t="s">
        <v>145</v>
      </c>
      <c r="L27" s="83" t="s">
        <v>157</v>
      </c>
      <c r="M27" s="83" t="s">
        <v>146</v>
      </c>
      <c r="N27" s="83" t="s">
        <v>145</v>
      </c>
      <c r="O27" s="83" t="s">
        <v>145</v>
      </c>
      <c r="P27" s="83" t="s">
        <v>144</v>
      </c>
      <c r="Q27" s="83" t="s">
        <v>144</v>
      </c>
      <c r="R27" s="83" t="s">
        <v>146</v>
      </c>
      <c r="S27" s="83" t="s">
        <v>145</v>
      </c>
      <c r="T27" s="83" t="s">
        <v>145</v>
      </c>
      <c r="U27" s="83" t="s">
        <v>144</v>
      </c>
      <c r="V27" s="83" t="s">
        <v>145</v>
      </c>
      <c r="W27" s="83" t="s">
        <v>145</v>
      </c>
      <c r="X27" s="83" t="s">
        <v>145</v>
      </c>
      <c r="Y27" s="83" t="s">
        <v>145</v>
      </c>
      <c r="Z27" s="83" t="s">
        <v>144</v>
      </c>
      <c r="AA27" s="83" t="s">
        <v>145</v>
      </c>
      <c r="AB27" s="83" t="s">
        <v>144</v>
      </c>
      <c r="AC27" s="83" t="s">
        <v>144</v>
      </c>
      <c r="AD27" s="83" t="s">
        <v>145</v>
      </c>
      <c r="AE27" s="83" t="s">
        <v>144</v>
      </c>
      <c r="AF27" s="83" t="s">
        <v>145</v>
      </c>
      <c r="AG27" s="83" t="s">
        <v>145</v>
      </c>
      <c r="AH27" s="83" t="s">
        <v>144</v>
      </c>
      <c r="AI27" s="83" t="s">
        <v>145</v>
      </c>
      <c r="AJ27" s="83" t="s">
        <v>145</v>
      </c>
      <c r="AK27" s="83" t="s">
        <v>144</v>
      </c>
      <c r="AL27" s="83" t="s">
        <v>144</v>
      </c>
      <c r="AM27" s="83" t="s">
        <v>144</v>
      </c>
      <c r="AN27" s="83" t="s">
        <v>145</v>
      </c>
      <c r="AO27" s="83" t="s">
        <v>144</v>
      </c>
      <c r="AP27" s="83" t="s">
        <v>144</v>
      </c>
      <c r="AQ27" s="83" t="s">
        <v>144</v>
      </c>
      <c r="AR27" s="83" t="s">
        <v>145</v>
      </c>
      <c r="AS27" s="83" t="s">
        <v>145</v>
      </c>
      <c r="AT27" s="83" t="s">
        <v>145</v>
      </c>
      <c r="AU27" s="83" t="s">
        <v>145</v>
      </c>
      <c r="AV27" s="83" t="s">
        <v>144</v>
      </c>
      <c r="AW27" s="83" t="s">
        <v>145</v>
      </c>
      <c r="AX27" s="83" t="s">
        <v>145</v>
      </c>
      <c r="AY27" s="84" t="s">
        <v>145</v>
      </c>
    </row>
    <row r="28" spans="1:51" x14ac:dyDescent="0.25">
      <c r="A28" s="81" t="s">
        <v>275</v>
      </c>
      <c r="B28" s="82" t="s">
        <v>145</v>
      </c>
      <c r="C28" s="83" t="s">
        <v>145</v>
      </c>
      <c r="D28" s="83" t="s">
        <v>145</v>
      </c>
      <c r="E28" s="83" t="s">
        <v>144</v>
      </c>
      <c r="F28" s="83" t="s">
        <v>144</v>
      </c>
      <c r="G28" s="83" t="s">
        <v>145</v>
      </c>
      <c r="H28" s="83" t="s">
        <v>145</v>
      </c>
      <c r="I28" s="83" t="s">
        <v>145</v>
      </c>
      <c r="J28" s="83" t="s">
        <v>145</v>
      </c>
      <c r="K28" s="83" t="s">
        <v>147</v>
      </c>
      <c r="L28" s="83" t="s">
        <v>155</v>
      </c>
      <c r="M28" s="83" t="s">
        <v>146</v>
      </c>
      <c r="N28" s="83" t="s">
        <v>153</v>
      </c>
      <c r="O28" s="83" t="s">
        <v>144</v>
      </c>
      <c r="P28" s="83" t="s">
        <v>146</v>
      </c>
      <c r="Q28" s="83" t="s">
        <v>144</v>
      </c>
      <c r="R28" s="83" t="s">
        <v>145</v>
      </c>
      <c r="S28" s="83" t="s">
        <v>144</v>
      </c>
      <c r="T28" s="83" t="s">
        <v>144</v>
      </c>
      <c r="U28" s="83" t="s">
        <v>144</v>
      </c>
      <c r="V28" s="83" t="s">
        <v>144</v>
      </c>
      <c r="W28" s="83" t="s">
        <v>145</v>
      </c>
      <c r="X28" s="83" t="s">
        <v>144</v>
      </c>
      <c r="Y28" s="83" t="s">
        <v>145</v>
      </c>
      <c r="Z28" s="83" t="s">
        <v>145</v>
      </c>
      <c r="AA28" s="83" t="s">
        <v>145</v>
      </c>
      <c r="AB28" s="83" t="s">
        <v>144</v>
      </c>
      <c r="AC28" s="83" t="s">
        <v>144</v>
      </c>
      <c r="AD28" s="83" t="s">
        <v>145</v>
      </c>
      <c r="AE28" s="83" t="s">
        <v>145</v>
      </c>
      <c r="AF28" s="83" t="s">
        <v>144</v>
      </c>
      <c r="AG28" s="83" t="s">
        <v>145</v>
      </c>
      <c r="AH28" s="83" t="s">
        <v>144</v>
      </c>
      <c r="AI28" s="83" t="s">
        <v>145</v>
      </c>
      <c r="AJ28" s="83" t="s">
        <v>144</v>
      </c>
      <c r="AK28" s="83" t="s">
        <v>145</v>
      </c>
      <c r="AL28" s="83" t="s">
        <v>144</v>
      </c>
      <c r="AM28" s="83" t="s">
        <v>144</v>
      </c>
      <c r="AN28" s="83" t="s">
        <v>145</v>
      </c>
      <c r="AO28" s="83" t="s">
        <v>144</v>
      </c>
      <c r="AP28" s="83" t="s">
        <v>145</v>
      </c>
      <c r="AQ28" s="83" t="s">
        <v>145</v>
      </c>
      <c r="AR28" s="83" t="s">
        <v>144</v>
      </c>
      <c r="AS28" s="83" t="s">
        <v>145</v>
      </c>
      <c r="AT28" s="83" t="s">
        <v>157</v>
      </c>
      <c r="AU28" s="83" t="s">
        <v>145</v>
      </c>
      <c r="AV28" s="83" t="s">
        <v>144</v>
      </c>
      <c r="AW28" s="83" t="s">
        <v>145</v>
      </c>
      <c r="AX28" s="83" t="s">
        <v>145</v>
      </c>
      <c r="AY28" s="84" t="s">
        <v>144</v>
      </c>
    </row>
    <row r="29" spans="1:51" x14ac:dyDescent="0.25">
      <c r="A29" s="81" t="s">
        <v>258</v>
      </c>
      <c r="B29" s="82" t="s">
        <v>145</v>
      </c>
      <c r="C29" s="83" t="s">
        <v>144</v>
      </c>
      <c r="D29" s="83" t="s">
        <v>145</v>
      </c>
      <c r="E29" s="83" t="s">
        <v>145</v>
      </c>
      <c r="F29" s="83" t="s">
        <v>144</v>
      </c>
      <c r="G29" s="83" t="s">
        <v>145</v>
      </c>
      <c r="H29" s="83" t="s">
        <v>144</v>
      </c>
      <c r="I29" s="83" t="s">
        <v>145</v>
      </c>
      <c r="J29" s="83" t="s">
        <v>145</v>
      </c>
      <c r="K29" s="83" t="s">
        <v>145</v>
      </c>
      <c r="L29" s="83" t="s">
        <v>155</v>
      </c>
      <c r="M29" s="83" t="s">
        <v>154</v>
      </c>
      <c r="N29" s="83" t="s">
        <v>150</v>
      </c>
      <c r="O29" s="83" t="s">
        <v>144</v>
      </c>
      <c r="P29" s="83" t="s">
        <v>146</v>
      </c>
      <c r="Q29" s="83" t="s">
        <v>145</v>
      </c>
      <c r="R29" s="83" t="s">
        <v>146</v>
      </c>
      <c r="S29" s="83" t="s">
        <v>144</v>
      </c>
      <c r="T29" s="83" t="s">
        <v>145</v>
      </c>
      <c r="U29" s="83" t="s">
        <v>144</v>
      </c>
      <c r="V29" s="83" t="s">
        <v>144</v>
      </c>
      <c r="W29" s="83" t="s">
        <v>144</v>
      </c>
      <c r="X29" s="83" t="s">
        <v>144</v>
      </c>
      <c r="Y29" s="83" t="s">
        <v>145</v>
      </c>
      <c r="Z29" s="83" t="s">
        <v>144</v>
      </c>
      <c r="AA29" s="83" t="s">
        <v>144</v>
      </c>
      <c r="AB29" s="83" t="s">
        <v>145</v>
      </c>
      <c r="AC29" s="83" t="s">
        <v>144</v>
      </c>
      <c r="AD29" s="83" t="s">
        <v>145</v>
      </c>
      <c r="AE29" s="83" t="s">
        <v>144</v>
      </c>
      <c r="AF29" s="83" t="s">
        <v>144</v>
      </c>
      <c r="AG29" s="83" t="s">
        <v>144</v>
      </c>
      <c r="AH29" s="83" t="s">
        <v>145</v>
      </c>
      <c r="AI29" s="83" t="s">
        <v>145</v>
      </c>
      <c r="AJ29" s="83" t="s">
        <v>144</v>
      </c>
      <c r="AK29" s="83" t="s">
        <v>145</v>
      </c>
      <c r="AL29" s="83" t="s">
        <v>144</v>
      </c>
      <c r="AM29" s="83" t="s">
        <v>144</v>
      </c>
      <c r="AN29" s="83" t="s">
        <v>145</v>
      </c>
      <c r="AO29" s="83" t="s">
        <v>145</v>
      </c>
      <c r="AP29" s="83" t="s">
        <v>144</v>
      </c>
      <c r="AQ29" s="83" t="s">
        <v>145</v>
      </c>
      <c r="AR29" s="83" t="s">
        <v>144</v>
      </c>
      <c r="AS29" s="83" t="s">
        <v>145</v>
      </c>
      <c r="AT29" s="83" t="s">
        <v>157</v>
      </c>
      <c r="AU29" s="83" t="s">
        <v>145</v>
      </c>
      <c r="AV29" s="83" t="s">
        <v>145</v>
      </c>
      <c r="AW29" s="83" t="s">
        <v>145</v>
      </c>
      <c r="AX29" s="83" t="s">
        <v>145</v>
      </c>
      <c r="AY29" s="84" t="s">
        <v>144</v>
      </c>
    </row>
    <row r="30" spans="1:51" x14ac:dyDescent="0.25">
      <c r="A30" s="81" t="s">
        <v>183</v>
      </c>
      <c r="B30" s="82" t="s">
        <v>144</v>
      </c>
      <c r="C30" s="83" t="s">
        <v>145</v>
      </c>
      <c r="D30" s="83" t="s">
        <v>146</v>
      </c>
      <c r="E30" s="83" t="s">
        <v>144</v>
      </c>
      <c r="F30" s="83" t="s">
        <v>144</v>
      </c>
      <c r="G30" s="83" t="s">
        <v>144</v>
      </c>
      <c r="H30" s="83" t="s">
        <v>144</v>
      </c>
      <c r="I30" s="83" t="s">
        <v>145</v>
      </c>
      <c r="J30" s="83" t="s">
        <v>145</v>
      </c>
      <c r="K30" s="83" t="s">
        <v>147</v>
      </c>
      <c r="L30" s="83" t="s">
        <v>146</v>
      </c>
      <c r="M30" s="83" t="s">
        <v>43</v>
      </c>
      <c r="N30" s="83" t="s">
        <v>155</v>
      </c>
      <c r="O30" s="83" t="s">
        <v>144</v>
      </c>
      <c r="P30" s="83" t="s">
        <v>145</v>
      </c>
      <c r="Q30" s="83" t="s">
        <v>146</v>
      </c>
      <c r="R30" s="83" t="s">
        <v>148</v>
      </c>
      <c r="S30" s="83" t="s">
        <v>144</v>
      </c>
      <c r="T30" s="83" t="s">
        <v>144</v>
      </c>
      <c r="U30" s="83" t="s">
        <v>144</v>
      </c>
      <c r="V30" s="83" t="s">
        <v>144</v>
      </c>
      <c r="W30" s="83" t="s">
        <v>144</v>
      </c>
      <c r="X30" s="83" t="s">
        <v>145</v>
      </c>
      <c r="Y30" s="83" t="s">
        <v>145</v>
      </c>
      <c r="Z30" s="83" t="s">
        <v>144</v>
      </c>
      <c r="AA30" s="83" t="s">
        <v>145</v>
      </c>
      <c r="AB30" s="83" t="s">
        <v>144</v>
      </c>
      <c r="AC30" s="83" t="s">
        <v>145</v>
      </c>
      <c r="AD30" s="83" t="s">
        <v>145</v>
      </c>
      <c r="AE30" s="83" t="s">
        <v>145</v>
      </c>
      <c r="AF30" s="83" t="s">
        <v>145</v>
      </c>
      <c r="AG30" s="83" t="s">
        <v>145</v>
      </c>
      <c r="AH30" s="83" t="s">
        <v>145</v>
      </c>
      <c r="AI30" s="83" t="s">
        <v>145</v>
      </c>
      <c r="AJ30" s="83" t="s">
        <v>144</v>
      </c>
      <c r="AK30" s="83" t="s">
        <v>145</v>
      </c>
      <c r="AL30" s="83" t="s">
        <v>144</v>
      </c>
      <c r="AM30" s="83" t="s">
        <v>144</v>
      </c>
      <c r="AN30" s="83" t="s">
        <v>145</v>
      </c>
      <c r="AO30" s="83" t="s">
        <v>144</v>
      </c>
      <c r="AP30" s="83" t="s">
        <v>145</v>
      </c>
      <c r="AQ30" s="83" t="s">
        <v>145</v>
      </c>
      <c r="AR30" s="83" t="s">
        <v>145</v>
      </c>
      <c r="AS30" s="83" t="s">
        <v>145</v>
      </c>
      <c r="AT30" s="83" t="s">
        <v>157</v>
      </c>
      <c r="AU30" s="83" t="s">
        <v>145</v>
      </c>
      <c r="AV30" s="83" t="s">
        <v>144</v>
      </c>
      <c r="AW30" s="83" t="s">
        <v>144</v>
      </c>
      <c r="AX30" s="83" t="s">
        <v>144</v>
      </c>
      <c r="AY30" s="84" t="s">
        <v>145</v>
      </c>
    </row>
    <row r="31" spans="1:51" x14ac:dyDescent="0.25">
      <c r="A31" s="81" t="s">
        <v>184</v>
      </c>
      <c r="B31" s="82" t="s">
        <v>144</v>
      </c>
      <c r="C31" s="83" t="s">
        <v>145</v>
      </c>
      <c r="D31" s="83" t="s">
        <v>145</v>
      </c>
      <c r="E31" s="83" t="s">
        <v>144</v>
      </c>
      <c r="F31" s="83" t="s">
        <v>145</v>
      </c>
      <c r="G31" s="83" t="s">
        <v>144</v>
      </c>
      <c r="H31" s="83" t="s">
        <v>145</v>
      </c>
      <c r="I31" s="83" t="s">
        <v>145</v>
      </c>
      <c r="J31" s="83" t="s">
        <v>145</v>
      </c>
      <c r="K31" s="83" t="s">
        <v>144</v>
      </c>
      <c r="L31" s="83" t="s">
        <v>145</v>
      </c>
      <c r="M31" s="83" t="s">
        <v>153</v>
      </c>
      <c r="N31" s="83" t="s">
        <v>43</v>
      </c>
      <c r="O31" s="83" t="s">
        <v>144</v>
      </c>
      <c r="P31" s="83" t="s">
        <v>145</v>
      </c>
      <c r="Q31" s="83" t="s">
        <v>146</v>
      </c>
      <c r="R31" s="83" t="s">
        <v>147</v>
      </c>
      <c r="S31" s="83" t="s">
        <v>144</v>
      </c>
      <c r="T31" s="83" t="s">
        <v>144</v>
      </c>
      <c r="U31" s="83" t="s">
        <v>144</v>
      </c>
      <c r="V31" s="83" t="s">
        <v>145</v>
      </c>
      <c r="W31" s="83" t="s">
        <v>145</v>
      </c>
      <c r="X31" s="83" t="s">
        <v>144</v>
      </c>
      <c r="Y31" s="83" t="s">
        <v>145</v>
      </c>
      <c r="Z31" s="83" t="s">
        <v>144</v>
      </c>
      <c r="AA31" s="83" t="s">
        <v>145</v>
      </c>
      <c r="AB31" s="83" t="s">
        <v>144</v>
      </c>
      <c r="AC31" s="83" t="s">
        <v>144</v>
      </c>
      <c r="AD31" s="83" t="s">
        <v>145</v>
      </c>
      <c r="AE31" s="83" t="s">
        <v>144</v>
      </c>
      <c r="AF31" s="83" t="s">
        <v>145</v>
      </c>
      <c r="AG31" s="83" t="s">
        <v>145</v>
      </c>
      <c r="AH31" s="83" t="s">
        <v>145</v>
      </c>
      <c r="AI31" s="83" t="s">
        <v>145</v>
      </c>
      <c r="AJ31" s="83" t="s">
        <v>144</v>
      </c>
      <c r="AK31" s="83" t="s">
        <v>144</v>
      </c>
      <c r="AL31" s="83" t="s">
        <v>144</v>
      </c>
      <c r="AM31" s="83" t="s">
        <v>144</v>
      </c>
      <c r="AN31" s="83" t="s">
        <v>145</v>
      </c>
      <c r="AO31" s="83" t="s">
        <v>144</v>
      </c>
      <c r="AP31" s="83" t="s">
        <v>145</v>
      </c>
      <c r="AQ31" s="83" t="s">
        <v>144</v>
      </c>
      <c r="AR31" s="83" t="s">
        <v>144</v>
      </c>
      <c r="AS31" s="83" t="s">
        <v>145</v>
      </c>
      <c r="AT31" s="83" t="s">
        <v>145</v>
      </c>
      <c r="AU31" s="83" t="s">
        <v>144</v>
      </c>
      <c r="AV31" s="83" t="s">
        <v>144</v>
      </c>
      <c r="AW31" s="83" t="s">
        <v>144</v>
      </c>
      <c r="AX31" s="83" t="s">
        <v>144</v>
      </c>
      <c r="AY31" s="84" t="s">
        <v>144</v>
      </c>
    </row>
    <row r="32" spans="1:51" x14ac:dyDescent="0.25">
      <c r="A32" s="81" t="s">
        <v>21</v>
      </c>
      <c r="B32" s="82" t="s">
        <v>144</v>
      </c>
      <c r="C32" s="83" t="s">
        <v>144</v>
      </c>
      <c r="D32" s="83" t="s">
        <v>144</v>
      </c>
      <c r="E32" s="83" t="s">
        <v>145</v>
      </c>
      <c r="F32" s="83" t="s">
        <v>145</v>
      </c>
      <c r="G32" s="83" t="s">
        <v>145</v>
      </c>
      <c r="H32" s="83" t="s">
        <v>144</v>
      </c>
      <c r="I32" s="83" t="s">
        <v>144</v>
      </c>
      <c r="J32" s="83" t="s">
        <v>144</v>
      </c>
      <c r="K32" s="83" t="s">
        <v>145</v>
      </c>
      <c r="L32" s="83" t="s">
        <v>152</v>
      </c>
      <c r="M32" s="83" t="s">
        <v>145</v>
      </c>
      <c r="N32" s="83" t="s">
        <v>155</v>
      </c>
      <c r="O32" s="83" t="s">
        <v>145</v>
      </c>
      <c r="P32" s="83" t="s">
        <v>145</v>
      </c>
      <c r="Q32" s="83" t="s">
        <v>146</v>
      </c>
      <c r="R32" s="83" t="s">
        <v>147</v>
      </c>
      <c r="S32" s="83" t="s">
        <v>145</v>
      </c>
      <c r="T32" s="83" t="s">
        <v>144</v>
      </c>
      <c r="U32" s="83" t="s">
        <v>144</v>
      </c>
      <c r="V32" s="83" t="s">
        <v>144</v>
      </c>
      <c r="W32" s="83" t="s">
        <v>144</v>
      </c>
      <c r="X32" s="83" t="s">
        <v>144</v>
      </c>
      <c r="Y32" s="83" t="s">
        <v>145</v>
      </c>
      <c r="Z32" s="83" t="s">
        <v>144</v>
      </c>
      <c r="AA32" s="83" t="s">
        <v>145</v>
      </c>
      <c r="AB32" s="83" t="s">
        <v>144</v>
      </c>
      <c r="AC32" s="83" t="s">
        <v>144</v>
      </c>
      <c r="AD32" s="83" t="s">
        <v>144</v>
      </c>
      <c r="AE32" s="83" t="s">
        <v>144</v>
      </c>
      <c r="AF32" s="83" t="s">
        <v>144</v>
      </c>
      <c r="AG32" s="83" t="s">
        <v>144</v>
      </c>
      <c r="AH32" s="83" t="s">
        <v>145</v>
      </c>
      <c r="AI32" s="83" t="s">
        <v>145</v>
      </c>
      <c r="AJ32" s="83" t="s">
        <v>144</v>
      </c>
      <c r="AK32" s="83" t="s">
        <v>144</v>
      </c>
      <c r="AL32" s="83" t="s">
        <v>145</v>
      </c>
      <c r="AM32" s="83" t="s">
        <v>144</v>
      </c>
      <c r="AN32" s="83" t="s">
        <v>144</v>
      </c>
      <c r="AO32" s="83" t="s">
        <v>144</v>
      </c>
      <c r="AP32" s="83" t="s">
        <v>144</v>
      </c>
      <c r="AQ32" s="83" t="s">
        <v>144</v>
      </c>
      <c r="AR32" s="83" t="s">
        <v>144</v>
      </c>
      <c r="AS32" s="83" t="s">
        <v>145</v>
      </c>
      <c r="AT32" s="83" t="s">
        <v>146</v>
      </c>
      <c r="AU32" s="83" t="s">
        <v>145</v>
      </c>
      <c r="AV32" s="83" t="s">
        <v>144</v>
      </c>
      <c r="AW32" s="83" t="s">
        <v>145</v>
      </c>
      <c r="AX32" s="83" t="s">
        <v>145</v>
      </c>
      <c r="AY32" s="84" t="s">
        <v>144</v>
      </c>
    </row>
    <row r="33" spans="1:51" x14ac:dyDescent="0.25">
      <c r="A33" s="81" t="s">
        <v>272</v>
      </c>
      <c r="B33" s="82" t="s">
        <v>144</v>
      </c>
      <c r="C33" s="83" t="s">
        <v>144</v>
      </c>
      <c r="D33" s="83" t="s">
        <v>145</v>
      </c>
      <c r="E33" s="83" t="s">
        <v>145</v>
      </c>
      <c r="F33" s="83" t="s">
        <v>144</v>
      </c>
      <c r="G33" s="83" t="s">
        <v>144</v>
      </c>
      <c r="H33" s="83" t="s">
        <v>144</v>
      </c>
      <c r="I33" s="83" t="s">
        <v>144</v>
      </c>
      <c r="J33" s="83" t="s">
        <v>145</v>
      </c>
      <c r="K33" s="83" t="s">
        <v>145</v>
      </c>
      <c r="L33" s="83" t="s">
        <v>147</v>
      </c>
      <c r="M33" s="83" t="s">
        <v>155</v>
      </c>
      <c r="N33" s="83" t="s">
        <v>153</v>
      </c>
      <c r="O33" s="83" t="s">
        <v>146</v>
      </c>
      <c r="P33" s="83" t="s">
        <v>144</v>
      </c>
      <c r="Q33" s="83" t="s">
        <v>145</v>
      </c>
      <c r="R33" s="83" t="s">
        <v>145</v>
      </c>
      <c r="S33" s="83" t="s">
        <v>144</v>
      </c>
      <c r="T33" s="83" t="s">
        <v>144</v>
      </c>
      <c r="U33" s="83" t="s">
        <v>144</v>
      </c>
      <c r="V33" s="83" t="s">
        <v>145</v>
      </c>
      <c r="W33" s="83" t="s">
        <v>144</v>
      </c>
      <c r="X33" s="83" t="s">
        <v>144</v>
      </c>
      <c r="Y33" s="83" t="s">
        <v>145</v>
      </c>
      <c r="Z33" s="83" t="s">
        <v>144</v>
      </c>
      <c r="AA33" s="83" t="s">
        <v>145</v>
      </c>
      <c r="AB33" s="83" t="s">
        <v>144</v>
      </c>
      <c r="AC33" s="83" t="s">
        <v>145</v>
      </c>
      <c r="AD33" s="83" t="s">
        <v>145</v>
      </c>
      <c r="AE33" s="83" t="s">
        <v>144</v>
      </c>
      <c r="AF33" s="83" t="s">
        <v>144</v>
      </c>
      <c r="AG33" s="83" t="s">
        <v>145</v>
      </c>
      <c r="AH33" s="83" t="s">
        <v>145</v>
      </c>
      <c r="AI33" s="83" t="s">
        <v>145</v>
      </c>
      <c r="AJ33" s="83" t="s">
        <v>145</v>
      </c>
      <c r="AK33" s="83" t="s">
        <v>144</v>
      </c>
      <c r="AL33" s="83" t="s">
        <v>144</v>
      </c>
      <c r="AM33" s="83" t="s">
        <v>145</v>
      </c>
      <c r="AN33" s="83" t="s">
        <v>145</v>
      </c>
      <c r="AO33" s="83" t="s">
        <v>144</v>
      </c>
      <c r="AP33" s="83" t="s">
        <v>144</v>
      </c>
      <c r="AQ33" s="83" t="s">
        <v>144</v>
      </c>
      <c r="AR33" s="83" t="s">
        <v>145</v>
      </c>
      <c r="AS33" s="83" t="s">
        <v>145</v>
      </c>
      <c r="AT33" s="83" t="s">
        <v>147</v>
      </c>
      <c r="AU33" s="83" t="s">
        <v>144</v>
      </c>
      <c r="AV33" s="83" t="s">
        <v>144</v>
      </c>
      <c r="AW33" s="83" t="s">
        <v>145</v>
      </c>
      <c r="AX33" s="83" t="s">
        <v>145</v>
      </c>
      <c r="AY33" s="84" t="s">
        <v>144</v>
      </c>
    </row>
    <row r="34" spans="1:51" x14ac:dyDescent="0.25">
      <c r="A34" s="81" t="s">
        <v>189</v>
      </c>
      <c r="B34" s="82" t="s">
        <v>144</v>
      </c>
      <c r="C34" s="83" t="s">
        <v>145</v>
      </c>
      <c r="D34" s="83" t="s">
        <v>144</v>
      </c>
      <c r="E34" s="83" t="s">
        <v>145</v>
      </c>
      <c r="F34" s="83" t="s">
        <v>145</v>
      </c>
      <c r="G34" s="83" t="s">
        <v>144</v>
      </c>
      <c r="H34" s="83" t="s">
        <v>144</v>
      </c>
      <c r="I34" s="83" t="s">
        <v>144</v>
      </c>
      <c r="J34" s="83" t="s">
        <v>145</v>
      </c>
      <c r="K34" s="83" t="s">
        <v>144</v>
      </c>
      <c r="L34" s="83" t="s">
        <v>145</v>
      </c>
      <c r="M34" s="83" t="s">
        <v>154</v>
      </c>
      <c r="N34" s="83" t="s">
        <v>146</v>
      </c>
      <c r="O34" s="83" t="s">
        <v>145</v>
      </c>
      <c r="P34" s="83" t="s">
        <v>146</v>
      </c>
      <c r="Q34" s="83" t="s">
        <v>146</v>
      </c>
      <c r="R34" s="83" t="s">
        <v>146</v>
      </c>
      <c r="S34" s="83" t="s">
        <v>144</v>
      </c>
      <c r="T34" s="83" t="s">
        <v>144</v>
      </c>
      <c r="U34" s="83" t="s">
        <v>145</v>
      </c>
      <c r="V34" s="83" t="s">
        <v>144</v>
      </c>
      <c r="W34" s="83" t="s">
        <v>145</v>
      </c>
      <c r="X34" s="83" t="s">
        <v>144</v>
      </c>
      <c r="Y34" s="83" t="s">
        <v>145</v>
      </c>
      <c r="Z34" s="83" t="s">
        <v>145</v>
      </c>
      <c r="AA34" s="83" t="s">
        <v>145</v>
      </c>
      <c r="AB34" s="83" t="s">
        <v>144</v>
      </c>
      <c r="AC34" s="83" t="s">
        <v>145</v>
      </c>
      <c r="AD34" s="83" t="s">
        <v>145</v>
      </c>
      <c r="AE34" s="83" t="s">
        <v>144</v>
      </c>
      <c r="AF34" s="83" t="s">
        <v>144</v>
      </c>
      <c r="AG34" s="83" t="s">
        <v>145</v>
      </c>
      <c r="AH34" s="83" t="s">
        <v>145</v>
      </c>
      <c r="AI34" s="83" t="s">
        <v>145</v>
      </c>
      <c r="AJ34" s="83" t="s">
        <v>144</v>
      </c>
      <c r="AK34" s="83" t="s">
        <v>144</v>
      </c>
      <c r="AL34" s="83" t="s">
        <v>144</v>
      </c>
      <c r="AM34" s="83" t="s">
        <v>145</v>
      </c>
      <c r="AN34" s="83" t="s">
        <v>145</v>
      </c>
      <c r="AO34" s="83" t="s">
        <v>144</v>
      </c>
      <c r="AP34" s="83" t="s">
        <v>145</v>
      </c>
      <c r="AQ34" s="83" t="s">
        <v>144</v>
      </c>
      <c r="AR34" s="83" t="s">
        <v>145</v>
      </c>
      <c r="AS34" s="83" t="s">
        <v>145</v>
      </c>
      <c r="AT34" s="83" t="s">
        <v>146</v>
      </c>
      <c r="AU34" s="83" t="s">
        <v>145</v>
      </c>
      <c r="AV34" s="83" t="s">
        <v>144</v>
      </c>
      <c r="AW34" s="83" t="s">
        <v>144</v>
      </c>
      <c r="AX34" s="83" t="s">
        <v>145</v>
      </c>
      <c r="AY34" s="84" t="s">
        <v>145</v>
      </c>
    </row>
    <row r="35" spans="1:51" x14ac:dyDescent="0.25">
      <c r="A35" s="81" t="s">
        <v>16</v>
      </c>
      <c r="B35" s="82" t="s">
        <v>145</v>
      </c>
      <c r="C35" s="83" t="s">
        <v>144</v>
      </c>
      <c r="D35" s="83" t="s">
        <v>145</v>
      </c>
      <c r="E35" s="83" t="s">
        <v>145</v>
      </c>
      <c r="F35" s="83" t="s">
        <v>145</v>
      </c>
      <c r="G35" s="83" t="s">
        <v>144</v>
      </c>
      <c r="H35" s="83" t="s">
        <v>145</v>
      </c>
      <c r="I35" s="83" t="s">
        <v>145</v>
      </c>
      <c r="J35" s="83" t="s">
        <v>145</v>
      </c>
      <c r="K35" s="83" t="s">
        <v>147</v>
      </c>
      <c r="L35" s="83" t="s">
        <v>154</v>
      </c>
      <c r="M35" s="83" t="s">
        <v>153</v>
      </c>
      <c r="N35" s="83" t="s">
        <v>155</v>
      </c>
      <c r="O35" s="83" t="s">
        <v>146</v>
      </c>
      <c r="P35" s="83" t="s">
        <v>145</v>
      </c>
      <c r="Q35" s="83" t="s">
        <v>146</v>
      </c>
      <c r="R35" s="83" t="s">
        <v>145</v>
      </c>
      <c r="S35" s="83" t="s">
        <v>144</v>
      </c>
      <c r="T35" s="83" t="s">
        <v>145</v>
      </c>
      <c r="U35" s="83" t="s">
        <v>144</v>
      </c>
      <c r="V35" s="83" t="s">
        <v>145</v>
      </c>
      <c r="W35" s="83" t="s">
        <v>144</v>
      </c>
      <c r="X35" s="83" t="s">
        <v>144</v>
      </c>
      <c r="Y35" s="83" t="s">
        <v>144</v>
      </c>
      <c r="Z35" s="83" t="s">
        <v>145</v>
      </c>
      <c r="AA35" s="83" t="s">
        <v>145</v>
      </c>
      <c r="AB35" s="83" t="s">
        <v>144</v>
      </c>
      <c r="AC35" s="83" t="s">
        <v>144</v>
      </c>
      <c r="AD35" s="83" t="s">
        <v>145</v>
      </c>
      <c r="AE35" s="83" t="s">
        <v>144</v>
      </c>
      <c r="AF35" s="83" t="s">
        <v>144</v>
      </c>
      <c r="AG35" s="83" t="s">
        <v>145</v>
      </c>
      <c r="AH35" s="83" t="s">
        <v>145</v>
      </c>
      <c r="AI35" s="83" t="s">
        <v>145</v>
      </c>
      <c r="AJ35" s="83" t="s">
        <v>144</v>
      </c>
      <c r="AK35" s="83" t="s">
        <v>145</v>
      </c>
      <c r="AL35" s="83" t="s">
        <v>145</v>
      </c>
      <c r="AM35" s="83" t="s">
        <v>144</v>
      </c>
      <c r="AN35" s="83" t="s">
        <v>145</v>
      </c>
      <c r="AO35" s="83" t="s">
        <v>144</v>
      </c>
      <c r="AP35" s="83" t="s">
        <v>144</v>
      </c>
      <c r="AQ35" s="83" t="s">
        <v>145</v>
      </c>
      <c r="AR35" s="83" t="s">
        <v>145</v>
      </c>
      <c r="AS35" s="83" t="s">
        <v>145</v>
      </c>
      <c r="AT35" s="83" t="s">
        <v>157</v>
      </c>
      <c r="AU35" s="83" t="s">
        <v>145</v>
      </c>
      <c r="AV35" s="83" t="s">
        <v>145</v>
      </c>
      <c r="AW35" s="83" t="s">
        <v>145</v>
      </c>
      <c r="AX35" s="83" t="s">
        <v>145</v>
      </c>
      <c r="AY35" s="84" t="s">
        <v>144</v>
      </c>
    </row>
    <row r="36" spans="1:51" x14ac:dyDescent="0.25">
      <c r="A36" s="81" t="s">
        <v>25</v>
      </c>
      <c r="B36" s="82" t="s">
        <v>144</v>
      </c>
      <c r="C36" s="83" t="s">
        <v>145</v>
      </c>
      <c r="D36" s="83" t="s">
        <v>144</v>
      </c>
      <c r="E36" s="83" t="s">
        <v>145</v>
      </c>
      <c r="F36" s="83" t="s">
        <v>145</v>
      </c>
      <c r="G36" s="83" t="s">
        <v>145</v>
      </c>
      <c r="H36" s="83" t="s">
        <v>144</v>
      </c>
      <c r="I36" s="83" t="s">
        <v>144</v>
      </c>
      <c r="J36" s="83" t="s">
        <v>145</v>
      </c>
      <c r="K36" s="83" t="s">
        <v>144</v>
      </c>
      <c r="L36" s="83" t="s">
        <v>150</v>
      </c>
      <c r="M36" s="83" t="s">
        <v>150</v>
      </c>
      <c r="N36" s="83" t="s">
        <v>155</v>
      </c>
      <c r="O36" s="83" t="s">
        <v>144</v>
      </c>
      <c r="P36" s="83" t="s">
        <v>146</v>
      </c>
      <c r="Q36" s="83" t="s">
        <v>146</v>
      </c>
      <c r="R36" s="83" t="s">
        <v>147</v>
      </c>
      <c r="S36" s="83" t="s">
        <v>145</v>
      </c>
      <c r="T36" s="83" t="s">
        <v>144</v>
      </c>
      <c r="U36" s="83" t="s">
        <v>145</v>
      </c>
      <c r="V36" s="83" t="s">
        <v>145</v>
      </c>
      <c r="W36" s="83" t="s">
        <v>145</v>
      </c>
      <c r="X36" s="83" t="s">
        <v>145</v>
      </c>
      <c r="Y36" s="83" t="s">
        <v>145</v>
      </c>
      <c r="Z36" s="83" t="s">
        <v>144</v>
      </c>
      <c r="AA36" s="83" t="s">
        <v>145</v>
      </c>
      <c r="AB36" s="83" t="s">
        <v>145</v>
      </c>
      <c r="AC36" s="83" t="s">
        <v>144</v>
      </c>
      <c r="AD36" s="83" t="s">
        <v>145</v>
      </c>
      <c r="AE36" s="83" t="s">
        <v>144</v>
      </c>
      <c r="AF36" s="83" t="s">
        <v>144</v>
      </c>
      <c r="AG36" s="83" t="s">
        <v>145</v>
      </c>
      <c r="AH36" s="83" t="s">
        <v>144</v>
      </c>
      <c r="AI36" s="83" t="s">
        <v>145</v>
      </c>
      <c r="AJ36" s="83" t="s">
        <v>145</v>
      </c>
      <c r="AK36" s="83" t="s">
        <v>145</v>
      </c>
      <c r="AL36" s="83" t="s">
        <v>144</v>
      </c>
      <c r="AM36" s="83" t="s">
        <v>144</v>
      </c>
      <c r="AN36" s="83" t="s">
        <v>145</v>
      </c>
      <c r="AO36" s="83" t="s">
        <v>144</v>
      </c>
      <c r="AP36" s="83" t="s">
        <v>145</v>
      </c>
      <c r="AQ36" s="83" t="s">
        <v>145</v>
      </c>
      <c r="AR36" s="83" t="s">
        <v>144</v>
      </c>
      <c r="AS36" s="83" t="s">
        <v>145</v>
      </c>
      <c r="AT36" s="83" t="s">
        <v>145</v>
      </c>
      <c r="AU36" s="83" t="s">
        <v>144</v>
      </c>
      <c r="AV36" s="83" t="s">
        <v>145</v>
      </c>
      <c r="AW36" s="83" t="s">
        <v>145</v>
      </c>
      <c r="AX36" s="83" t="s">
        <v>145</v>
      </c>
      <c r="AY36" s="84" t="s">
        <v>144</v>
      </c>
    </row>
    <row r="37" spans="1:51" x14ac:dyDescent="0.25">
      <c r="A37" s="81" t="s">
        <v>252</v>
      </c>
      <c r="B37" s="82" t="s">
        <v>144</v>
      </c>
      <c r="C37" s="83" t="s">
        <v>144</v>
      </c>
      <c r="D37" s="83" t="s">
        <v>144</v>
      </c>
      <c r="E37" s="83" t="s">
        <v>144</v>
      </c>
      <c r="F37" s="83" t="s">
        <v>145</v>
      </c>
      <c r="G37" s="83" t="s">
        <v>145</v>
      </c>
      <c r="H37" s="83" t="s">
        <v>144</v>
      </c>
      <c r="I37" s="83" t="s">
        <v>144</v>
      </c>
      <c r="J37" s="83" t="s">
        <v>145</v>
      </c>
      <c r="K37" s="83" t="s">
        <v>145</v>
      </c>
      <c r="L37" s="83" t="s">
        <v>145</v>
      </c>
      <c r="M37" s="83" t="s">
        <v>144</v>
      </c>
      <c r="N37" s="83" t="s">
        <v>155</v>
      </c>
      <c r="O37" s="83" t="s">
        <v>144</v>
      </c>
      <c r="P37" s="83" t="s">
        <v>146</v>
      </c>
      <c r="Q37" s="83" t="s">
        <v>146</v>
      </c>
      <c r="R37" s="83" t="s">
        <v>145</v>
      </c>
      <c r="S37" s="83" t="s">
        <v>145</v>
      </c>
      <c r="T37" s="83" t="s">
        <v>144</v>
      </c>
      <c r="U37" s="83" t="s">
        <v>145</v>
      </c>
      <c r="V37" s="83" t="s">
        <v>144</v>
      </c>
      <c r="W37" s="83" t="s">
        <v>144</v>
      </c>
      <c r="X37" s="83" t="s">
        <v>144</v>
      </c>
      <c r="Y37" s="83" t="s">
        <v>145</v>
      </c>
      <c r="Z37" s="83" t="s">
        <v>144</v>
      </c>
      <c r="AA37" s="83" t="s">
        <v>145</v>
      </c>
      <c r="AB37" s="83" t="s">
        <v>145</v>
      </c>
      <c r="AC37" s="83" t="s">
        <v>144</v>
      </c>
      <c r="AD37" s="83" t="s">
        <v>145</v>
      </c>
      <c r="AE37" s="83" t="s">
        <v>144</v>
      </c>
      <c r="AF37" s="83" t="s">
        <v>145</v>
      </c>
      <c r="AG37" s="83" t="s">
        <v>145</v>
      </c>
      <c r="AH37" s="83" t="s">
        <v>144</v>
      </c>
      <c r="AI37" s="83" t="s">
        <v>145</v>
      </c>
      <c r="AJ37" s="83" t="s">
        <v>144</v>
      </c>
      <c r="AK37" s="83" t="s">
        <v>145</v>
      </c>
      <c r="AL37" s="83" t="s">
        <v>144</v>
      </c>
      <c r="AM37" s="83" t="s">
        <v>145</v>
      </c>
      <c r="AN37" s="83" t="s">
        <v>145</v>
      </c>
      <c r="AO37" s="83" t="s">
        <v>144</v>
      </c>
      <c r="AP37" s="83" t="s">
        <v>144</v>
      </c>
      <c r="AQ37" s="83" t="s">
        <v>145</v>
      </c>
      <c r="AR37" s="83" t="s">
        <v>145</v>
      </c>
      <c r="AS37" s="83" t="s">
        <v>145</v>
      </c>
      <c r="AT37" s="83" t="s">
        <v>145</v>
      </c>
      <c r="AU37" s="83" t="s">
        <v>145</v>
      </c>
      <c r="AV37" s="83" t="s">
        <v>145</v>
      </c>
      <c r="AW37" s="83" t="s">
        <v>145</v>
      </c>
      <c r="AX37" s="83" t="s">
        <v>145</v>
      </c>
      <c r="AY37" s="84" t="s">
        <v>144</v>
      </c>
    </row>
    <row r="38" spans="1:51" x14ac:dyDescent="0.25">
      <c r="A38" s="81" t="s">
        <v>209</v>
      </c>
      <c r="B38" s="82" t="s">
        <v>145</v>
      </c>
      <c r="C38" s="83" t="s">
        <v>144</v>
      </c>
      <c r="D38" s="83" t="s">
        <v>145</v>
      </c>
      <c r="E38" s="83" t="s">
        <v>144</v>
      </c>
      <c r="F38" s="83" t="s">
        <v>144</v>
      </c>
      <c r="G38" s="83" t="s">
        <v>144</v>
      </c>
      <c r="H38" s="83" t="s">
        <v>144</v>
      </c>
      <c r="I38" s="83" t="s">
        <v>145</v>
      </c>
      <c r="J38" s="83" t="s">
        <v>144</v>
      </c>
      <c r="K38" s="83" t="s">
        <v>145</v>
      </c>
      <c r="L38" s="83" t="s">
        <v>148</v>
      </c>
      <c r="M38" s="83" t="s">
        <v>156</v>
      </c>
      <c r="N38" s="83" t="s">
        <v>155</v>
      </c>
      <c r="O38" s="83" t="s">
        <v>145</v>
      </c>
      <c r="P38" s="83" t="s">
        <v>146</v>
      </c>
      <c r="Q38" s="83" t="s">
        <v>144</v>
      </c>
      <c r="R38" s="83" t="s">
        <v>146</v>
      </c>
      <c r="S38" s="83" t="s">
        <v>145</v>
      </c>
      <c r="T38" s="83" t="s">
        <v>144</v>
      </c>
      <c r="U38" s="83" t="s">
        <v>144</v>
      </c>
      <c r="V38" s="83" t="s">
        <v>144</v>
      </c>
      <c r="W38" s="83" t="s">
        <v>145</v>
      </c>
      <c r="X38" s="83" t="s">
        <v>144</v>
      </c>
      <c r="Y38" s="83" t="s">
        <v>145</v>
      </c>
      <c r="Z38" s="83" t="s">
        <v>145</v>
      </c>
      <c r="AA38" s="83" t="s">
        <v>145</v>
      </c>
      <c r="AB38" s="83" t="s">
        <v>144</v>
      </c>
      <c r="AC38" s="83" t="s">
        <v>144</v>
      </c>
      <c r="AD38" s="83" t="s">
        <v>145</v>
      </c>
      <c r="AE38" s="83" t="s">
        <v>145</v>
      </c>
      <c r="AF38" s="83" t="s">
        <v>144</v>
      </c>
      <c r="AG38" s="83" t="s">
        <v>144</v>
      </c>
      <c r="AH38" s="83" t="s">
        <v>145</v>
      </c>
      <c r="AI38" s="83" t="s">
        <v>145</v>
      </c>
      <c r="AJ38" s="83" t="s">
        <v>144</v>
      </c>
      <c r="AK38" s="83" t="s">
        <v>144</v>
      </c>
      <c r="AL38" s="83" t="s">
        <v>144</v>
      </c>
      <c r="AM38" s="83" t="s">
        <v>144</v>
      </c>
      <c r="AN38" s="83" t="s">
        <v>144</v>
      </c>
      <c r="AO38" s="83" t="s">
        <v>144</v>
      </c>
      <c r="AP38" s="83" t="s">
        <v>145</v>
      </c>
      <c r="AQ38" s="83" t="s">
        <v>145</v>
      </c>
      <c r="AR38" s="83" t="s">
        <v>144</v>
      </c>
      <c r="AS38" s="83" t="s">
        <v>145</v>
      </c>
      <c r="AT38" s="83" t="s">
        <v>157</v>
      </c>
      <c r="AU38" s="83" t="s">
        <v>144</v>
      </c>
      <c r="AV38" s="83" t="s">
        <v>144</v>
      </c>
      <c r="AW38" s="83" t="s">
        <v>145</v>
      </c>
      <c r="AX38" s="83" t="s">
        <v>145</v>
      </c>
      <c r="AY38" s="84" t="s">
        <v>144</v>
      </c>
    </row>
    <row r="39" spans="1:51" x14ac:dyDescent="0.25">
      <c r="A39" s="81" t="s">
        <v>243</v>
      </c>
      <c r="B39" s="82" t="s">
        <v>144</v>
      </c>
      <c r="C39" s="83" t="s">
        <v>145</v>
      </c>
      <c r="D39" s="83" t="s">
        <v>144</v>
      </c>
      <c r="E39" s="83" t="s">
        <v>145</v>
      </c>
      <c r="F39" s="83" t="s">
        <v>144</v>
      </c>
      <c r="G39" s="83" t="s">
        <v>145</v>
      </c>
      <c r="H39" s="83" t="s">
        <v>145</v>
      </c>
      <c r="I39" s="83" t="s">
        <v>144</v>
      </c>
      <c r="J39" s="83" t="s">
        <v>145</v>
      </c>
      <c r="K39" s="83" t="s">
        <v>145</v>
      </c>
      <c r="L39" s="83" t="s">
        <v>147</v>
      </c>
      <c r="M39" s="83" t="s">
        <v>155</v>
      </c>
      <c r="N39" s="83" t="s">
        <v>145</v>
      </c>
      <c r="O39" s="83" t="s">
        <v>144</v>
      </c>
      <c r="P39" s="83" t="s">
        <v>146</v>
      </c>
      <c r="Q39" s="83" t="s">
        <v>145</v>
      </c>
      <c r="R39" s="83" t="s">
        <v>145</v>
      </c>
      <c r="S39" s="83" t="s">
        <v>145</v>
      </c>
      <c r="T39" s="83" t="s">
        <v>144</v>
      </c>
      <c r="U39" s="83" t="s">
        <v>144</v>
      </c>
      <c r="V39" s="83" t="s">
        <v>145</v>
      </c>
      <c r="W39" s="83" t="s">
        <v>145</v>
      </c>
      <c r="X39" s="83" t="s">
        <v>144</v>
      </c>
      <c r="Y39" s="83" t="s">
        <v>145</v>
      </c>
      <c r="Z39" s="83" t="s">
        <v>144</v>
      </c>
      <c r="AA39" s="83" t="s">
        <v>145</v>
      </c>
      <c r="AB39" s="83" t="s">
        <v>144</v>
      </c>
      <c r="AC39" s="83" t="s">
        <v>145</v>
      </c>
      <c r="AD39" s="83" t="s">
        <v>145</v>
      </c>
      <c r="AE39" s="83" t="s">
        <v>144</v>
      </c>
      <c r="AF39" s="83" t="s">
        <v>144</v>
      </c>
      <c r="AG39" s="83" t="s">
        <v>145</v>
      </c>
      <c r="AH39" s="83" t="s">
        <v>145</v>
      </c>
      <c r="AI39" s="83" t="s">
        <v>145</v>
      </c>
      <c r="AJ39" s="83" t="s">
        <v>144</v>
      </c>
      <c r="AK39" s="83" t="s">
        <v>144</v>
      </c>
      <c r="AL39" s="83" t="s">
        <v>144</v>
      </c>
      <c r="AM39" s="83" t="s">
        <v>144</v>
      </c>
      <c r="AN39" s="83" t="s">
        <v>144</v>
      </c>
      <c r="AO39" s="83" t="s">
        <v>144</v>
      </c>
      <c r="AP39" s="83" t="s">
        <v>145</v>
      </c>
      <c r="AQ39" s="83" t="s">
        <v>145</v>
      </c>
      <c r="AR39" s="83" t="s">
        <v>145</v>
      </c>
      <c r="AS39" s="83" t="s">
        <v>145</v>
      </c>
      <c r="AT39" s="83" t="s">
        <v>145</v>
      </c>
      <c r="AU39" s="83" t="s">
        <v>144</v>
      </c>
      <c r="AV39" s="83" t="s">
        <v>145</v>
      </c>
      <c r="AW39" s="83" t="s">
        <v>145</v>
      </c>
      <c r="AX39" s="83" t="s">
        <v>145</v>
      </c>
      <c r="AY39" s="84" t="s">
        <v>144</v>
      </c>
    </row>
    <row r="40" spans="1:51" x14ac:dyDescent="0.25">
      <c r="A40" s="81" t="s">
        <v>30</v>
      </c>
      <c r="B40" s="82" t="s">
        <v>145</v>
      </c>
      <c r="C40" s="83" t="s">
        <v>144</v>
      </c>
      <c r="D40" s="83" t="s">
        <v>144</v>
      </c>
      <c r="E40" s="83" t="s">
        <v>144</v>
      </c>
      <c r="F40" s="83" t="s">
        <v>145</v>
      </c>
      <c r="G40" s="83" t="s">
        <v>145</v>
      </c>
      <c r="H40" s="83" t="s">
        <v>144</v>
      </c>
      <c r="I40" s="83" t="s">
        <v>144</v>
      </c>
      <c r="J40" s="83" t="s">
        <v>145</v>
      </c>
      <c r="K40" s="83" t="s">
        <v>146</v>
      </c>
      <c r="L40" s="83" t="s">
        <v>147</v>
      </c>
      <c r="M40" s="83" t="s">
        <v>155</v>
      </c>
      <c r="N40" s="83" t="s">
        <v>43</v>
      </c>
      <c r="O40" s="83" t="s">
        <v>144</v>
      </c>
      <c r="P40" s="83" t="s">
        <v>146</v>
      </c>
      <c r="Q40" s="83" t="s">
        <v>146</v>
      </c>
      <c r="R40" s="83" t="s">
        <v>147</v>
      </c>
      <c r="S40" s="83" t="s">
        <v>145</v>
      </c>
      <c r="T40" s="83" t="s">
        <v>144</v>
      </c>
      <c r="U40" s="83" t="s">
        <v>145</v>
      </c>
      <c r="V40" s="83" t="s">
        <v>144</v>
      </c>
      <c r="W40" s="83" t="s">
        <v>144</v>
      </c>
      <c r="X40" s="83" t="s">
        <v>144</v>
      </c>
      <c r="Y40" s="83" t="s">
        <v>145</v>
      </c>
      <c r="Z40" s="83" t="s">
        <v>145</v>
      </c>
      <c r="AA40" s="83" t="s">
        <v>145</v>
      </c>
      <c r="AB40" s="83" t="s">
        <v>144</v>
      </c>
      <c r="AC40" s="83" t="s">
        <v>144</v>
      </c>
      <c r="AD40" s="83" t="s">
        <v>145</v>
      </c>
      <c r="AE40" s="83" t="s">
        <v>144</v>
      </c>
      <c r="AF40" s="83" t="s">
        <v>144</v>
      </c>
      <c r="AG40" s="83" t="s">
        <v>144</v>
      </c>
      <c r="AH40" s="83" t="s">
        <v>145</v>
      </c>
      <c r="AI40" s="83" t="s">
        <v>145</v>
      </c>
      <c r="AJ40" s="83" t="s">
        <v>145</v>
      </c>
      <c r="AK40" s="83" t="s">
        <v>144</v>
      </c>
      <c r="AL40" s="83" t="s">
        <v>144</v>
      </c>
      <c r="AM40" s="83" t="s">
        <v>144</v>
      </c>
      <c r="AN40" s="83" t="s">
        <v>145</v>
      </c>
      <c r="AO40" s="83" t="s">
        <v>144</v>
      </c>
      <c r="AP40" s="83" t="s">
        <v>145</v>
      </c>
      <c r="AQ40" s="83" t="s">
        <v>145</v>
      </c>
      <c r="AR40" s="83" t="s">
        <v>144</v>
      </c>
      <c r="AS40" s="83" t="s">
        <v>145</v>
      </c>
      <c r="AT40" s="83" t="s">
        <v>157</v>
      </c>
      <c r="AU40" s="83" t="s">
        <v>144</v>
      </c>
      <c r="AV40" s="83" t="s">
        <v>145</v>
      </c>
      <c r="AW40" s="83" t="s">
        <v>145</v>
      </c>
      <c r="AX40" s="83" t="s">
        <v>145</v>
      </c>
      <c r="AY40" s="84" t="s">
        <v>144</v>
      </c>
    </row>
    <row r="41" spans="1:51" x14ac:dyDescent="0.25">
      <c r="A41" s="81" t="s">
        <v>221</v>
      </c>
      <c r="B41" s="82" t="s">
        <v>144</v>
      </c>
      <c r="C41" s="83" t="s">
        <v>145</v>
      </c>
      <c r="D41" s="83" t="s">
        <v>145</v>
      </c>
      <c r="E41" s="83" t="s">
        <v>144</v>
      </c>
      <c r="F41" s="83" t="s">
        <v>145</v>
      </c>
      <c r="G41" s="83" t="s">
        <v>145</v>
      </c>
      <c r="H41" s="83" t="s">
        <v>145</v>
      </c>
      <c r="I41" s="83" t="s">
        <v>145</v>
      </c>
      <c r="J41" s="83" t="s">
        <v>145</v>
      </c>
      <c r="K41" s="83" t="s">
        <v>145</v>
      </c>
      <c r="L41" s="83" t="s">
        <v>147</v>
      </c>
      <c r="M41" s="83" t="s">
        <v>145</v>
      </c>
      <c r="N41" s="83" t="s">
        <v>147</v>
      </c>
      <c r="O41" s="83" t="s">
        <v>144</v>
      </c>
      <c r="P41" s="83" t="s">
        <v>146</v>
      </c>
      <c r="Q41" s="83" t="s">
        <v>145</v>
      </c>
      <c r="R41" s="83" t="s">
        <v>145</v>
      </c>
      <c r="S41" s="83" t="s">
        <v>144</v>
      </c>
      <c r="T41" s="83" t="s">
        <v>144</v>
      </c>
      <c r="U41" s="83" t="s">
        <v>145</v>
      </c>
      <c r="V41" s="83" t="s">
        <v>145</v>
      </c>
      <c r="W41" s="83" t="s">
        <v>144</v>
      </c>
      <c r="X41" s="83" t="s">
        <v>144</v>
      </c>
      <c r="Y41" s="83" t="s">
        <v>145</v>
      </c>
      <c r="Z41" s="83" t="s">
        <v>144</v>
      </c>
      <c r="AA41" s="83" t="s">
        <v>145</v>
      </c>
      <c r="AB41" s="83" t="s">
        <v>144</v>
      </c>
      <c r="AC41" s="83" t="s">
        <v>145</v>
      </c>
      <c r="AD41" s="83" t="s">
        <v>145</v>
      </c>
      <c r="AE41" s="83" t="s">
        <v>144</v>
      </c>
      <c r="AF41" s="83" t="s">
        <v>144</v>
      </c>
      <c r="AG41" s="83" t="s">
        <v>145</v>
      </c>
      <c r="AH41" s="83" t="s">
        <v>144</v>
      </c>
      <c r="AI41" s="83" t="s">
        <v>145</v>
      </c>
      <c r="AJ41" s="83" t="s">
        <v>145</v>
      </c>
      <c r="AK41" s="83" t="s">
        <v>144</v>
      </c>
      <c r="AL41" s="83" t="s">
        <v>144</v>
      </c>
      <c r="AM41" s="83" t="s">
        <v>144</v>
      </c>
      <c r="AN41" s="83" t="s">
        <v>144</v>
      </c>
      <c r="AO41" s="83" t="s">
        <v>144</v>
      </c>
      <c r="AP41" s="83" t="s">
        <v>145</v>
      </c>
      <c r="AQ41" s="83" t="s">
        <v>144</v>
      </c>
      <c r="AR41" s="83" t="s">
        <v>144</v>
      </c>
      <c r="AS41" s="83" t="s">
        <v>145</v>
      </c>
      <c r="AT41" s="83" t="s">
        <v>148</v>
      </c>
      <c r="AU41" s="83" t="s">
        <v>145</v>
      </c>
      <c r="AV41" s="83" t="s">
        <v>144</v>
      </c>
      <c r="AW41" s="83" t="s">
        <v>145</v>
      </c>
      <c r="AX41" s="83" t="s">
        <v>145</v>
      </c>
      <c r="AY41" s="84" t="s">
        <v>144</v>
      </c>
    </row>
    <row r="42" spans="1:51" x14ac:dyDescent="0.25">
      <c r="A42" s="81" t="s">
        <v>200</v>
      </c>
      <c r="B42" s="82" t="s">
        <v>145</v>
      </c>
      <c r="C42" s="83" t="s">
        <v>144</v>
      </c>
      <c r="D42" s="83" t="s">
        <v>144</v>
      </c>
      <c r="E42" s="83" t="s">
        <v>144</v>
      </c>
      <c r="F42" s="83" t="s">
        <v>145</v>
      </c>
      <c r="G42" s="83" t="s">
        <v>145</v>
      </c>
      <c r="H42" s="83" t="s">
        <v>144</v>
      </c>
      <c r="I42" s="83" t="s">
        <v>144</v>
      </c>
      <c r="J42" s="83" t="s">
        <v>145</v>
      </c>
      <c r="K42" s="83" t="s">
        <v>144</v>
      </c>
      <c r="L42" s="83" t="s">
        <v>155</v>
      </c>
      <c r="M42" s="83" t="s">
        <v>147</v>
      </c>
      <c r="N42" s="83" t="s">
        <v>145</v>
      </c>
      <c r="O42" s="83" t="s">
        <v>144</v>
      </c>
      <c r="P42" s="83" t="s">
        <v>146</v>
      </c>
      <c r="Q42" s="83" t="s">
        <v>145</v>
      </c>
      <c r="R42" s="83" t="s">
        <v>147</v>
      </c>
      <c r="S42" s="83" t="s">
        <v>145</v>
      </c>
      <c r="T42" s="83" t="s">
        <v>144</v>
      </c>
      <c r="U42" s="83" t="s">
        <v>144</v>
      </c>
      <c r="V42" s="83" t="s">
        <v>145</v>
      </c>
      <c r="W42" s="83" t="s">
        <v>144</v>
      </c>
      <c r="X42" s="83" t="s">
        <v>145</v>
      </c>
      <c r="Y42" s="83" t="s">
        <v>145</v>
      </c>
      <c r="Z42" s="83" t="s">
        <v>145</v>
      </c>
      <c r="AA42" s="83" t="s">
        <v>145</v>
      </c>
      <c r="AB42" s="83" t="s">
        <v>144</v>
      </c>
      <c r="AC42" s="83" t="s">
        <v>144</v>
      </c>
      <c r="AD42" s="83" t="s">
        <v>145</v>
      </c>
      <c r="AE42" s="83" t="s">
        <v>144</v>
      </c>
      <c r="AF42" s="83" t="s">
        <v>145</v>
      </c>
      <c r="AG42" s="83" t="s">
        <v>145</v>
      </c>
      <c r="AH42" s="83" t="s">
        <v>144</v>
      </c>
      <c r="AI42" s="83" t="s">
        <v>145</v>
      </c>
      <c r="AJ42" s="83" t="s">
        <v>144</v>
      </c>
      <c r="AK42" s="83" t="s">
        <v>144</v>
      </c>
      <c r="AL42" s="83" t="s">
        <v>144</v>
      </c>
      <c r="AM42" s="83" t="s">
        <v>144</v>
      </c>
      <c r="AN42" s="83" t="s">
        <v>144</v>
      </c>
      <c r="AO42" s="83" t="s">
        <v>144</v>
      </c>
      <c r="AP42" s="83" t="s">
        <v>145</v>
      </c>
      <c r="AQ42" s="83" t="s">
        <v>144</v>
      </c>
      <c r="AR42" s="83" t="s">
        <v>145</v>
      </c>
      <c r="AS42" s="83" t="s">
        <v>145</v>
      </c>
      <c r="AT42" s="83" t="s">
        <v>157</v>
      </c>
      <c r="AU42" s="83" t="s">
        <v>145</v>
      </c>
      <c r="AV42" s="83" t="s">
        <v>144</v>
      </c>
      <c r="AW42" s="83" t="s">
        <v>145</v>
      </c>
      <c r="AX42" s="83" t="s">
        <v>145</v>
      </c>
      <c r="AY42" s="84" t="s">
        <v>145</v>
      </c>
    </row>
    <row r="43" spans="1:51" x14ac:dyDescent="0.25">
      <c r="A43" s="81" t="s">
        <v>245</v>
      </c>
      <c r="B43" s="82" t="s">
        <v>145</v>
      </c>
      <c r="C43" s="83" t="s">
        <v>144</v>
      </c>
      <c r="D43" s="83" t="s">
        <v>144</v>
      </c>
      <c r="E43" s="83" t="s">
        <v>145</v>
      </c>
      <c r="F43" s="83" t="s">
        <v>145</v>
      </c>
      <c r="G43" s="83" t="s">
        <v>144</v>
      </c>
      <c r="H43" s="83" t="s">
        <v>144</v>
      </c>
      <c r="I43" s="83" t="s">
        <v>145</v>
      </c>
      <c r="J43" s="83" t="s">
        <v>145</v>
      </c>
      <c r="K43" s="83" t="s">
        <v>146</v>
      </c>
      <c r="L43" s="83" t="s">
        <v>147</v>
      </c>
      <c r="M43" s="83" t="s">
        <v>155</v>
      </c>
      <c r="N43" s="83" t="s">
        <v>154</v>
      </c>
      <c r="O43" s="83" t="s">
        <v>146</v>
      </c>
      <c r="P43" s="83" t="s">
        <v>144</v>
      </c>
      <c r="Q43" s="83" t="s">
        <v>146</v>
      </c>
      <c r="R43" s="83" t="s">
        <v>147</v>
      </c>
      <c r="S43" s="83" t="s">
        <v>145</v>
      </c>
      <c r="T43" s="83" t="s">
        <v>144</v>
      </c>
      <c r="U43" s="83" t="s">
        <v>144</v>
      </c>
      <c r="V43" s="83" t="s">
        <v>145</v>
      </c>
      <c r="W43" s="83" t="s">
        <v>145</v>
      </c>
      <c r="X43" s="83" t="s">
        <v>144</v>
      </c>
      <c r="Y43" s="83" t="s">
        <v>144</v>
      </c>
      <c r="Z43" s="83" t="s">
        <v>145</v>
      </c>
      <c r="AA43" s="83" t="s">
        <v>145</v>
      </c>
      <c r="AB43" s="83" t="s">
        <v>144</v>
      </c>
      <c r="AC43" s="83" t="s">
        <v>144</v>
      </c>
      <c r="AD43" s="83" t="s">
        <v>145</v>
      </c>
      <c r="AE43" s="83" t="s">
        <v>144</v>
      </c>
      <c r="AF43" s="83" t="s">
        <v>144</v>
      </c>
      <c r="AG43" s="83" t="s">
        <v>144</v>
      </c>
      <c r="AH43" s="83" t="s">
        <v>145</v>
      </c>
      <c r="AI43" s="83" t="s">
        <v>145</v>
      </c>
      <c r="AJ43" s="83" t="s">
        <v>145</v>
      </c>
      <c r="AK43" s="83" t="s">
        <v>144</v>
      </c>
      <c r="AL43" s="83" t="s">
        <v>144</v>
      </c>
      <c r="AM43" s="83" t="s">
        <v>145</v>
      </c>
      <c r="AN43" s="83" t="s">
        <v>144</v>
      </c>
      <c r="AO43" s="83" t="s">
        <v>144</v>
      </c>
      <c r="AP43" s="83" t="s">
        <v>145</v>
      </c>
      <c r="AQ43" s="83" t="s">
        <v>144</v>
      </c>
      <c r="AR43" s="83" t="s">
        <v>145</v>
      </c>
      <c r="AS43" s="83" t="s">
        <v>144</v>
      </c>
      <c r="AT43" s="83" t="s">
        <v>157</v>
      </c>
      <c r="AU43" s="83" t="s">
        <v>145</v>
      </c>
      <c r="AV43" s="83" t="s">
        <v>144</v>
      </c>
      <c r="AW43" s="83" t="s">
        <v>145</v>
      </c>
      <c r="AX43" s="83" t="s">
        <v>145</v>
      </c>
      <c r="AY43" s="84" t="s">
        <v>144</v>
      </c>
    </row>
    <row r="44" spans="1:51" x14ac:dyDescent="0.25">
      <c r="A44" s="81" t="s">
        <v>204</v>
      </c>
      <c r="B44" s="82" t="s">
        <v>145</v>
      </c>
      <c r="C44" s="83" t="s">
        <v>144</v>
      </c>
      <c r="D44" s="83" t="s">
        <v>144</v>
      </c>
      <c r="E44" s="83" t="s">
        <v>144</v>
      </c>
      <c r="F44" s="83" t="s">
        <v>145</v>
      </c>
      <c r="G44" s="83" t="s">
        <v>145</v>
      </c>
      <c r="H44" s="83" t="s">
        <v>144</v>
      </c>
      <c r="I44" s="83" t="s">
        <v>144</v>
      </c>
      <c r="J44" s="83" t="s">
        <v>145</v>
      </c>
      <c r="K44" s="83" t="s">
        <v>144</v>
      </c>
      <c r="L44" s="83" t="s">
        <v>146</v>
      </c>
      <c r="M44" s="83" t="s">
        <v>156</v>
      </c>
      <c r="N44" s="83" t="s">
        <v>155</v>
      </c>
      <c r="O44" s="83" t="s">
        <v>146</v>
      </c>
      <c r="P44" s="83" t="s">
        <v>146</v>
      </c>
      <c r="Q44" s="83" t="s">
        <v>146</v>
      </c>
      <c r="R44" s="83" t="s">
        <v>147</v>
      </c>
      <c r="S44" s="83" t="s">
        <v>145</v>
      </c>
      <c r="T44" s="83" t="s">
        <v>144</v>
      </c>
      <c r="U44" s="83" t="s">
        <v>144</v>
      </c>
      <c r="V44" s="83" t="s">
        <v>144</v>
      </c>
      <c r="W44" s="83" t="s">
        <v>145</v>
      </c>
      <c r="X44" s="83" t="s">
        <v>144</v>
      </c>
      <c r="Y44" s="83" t="s">
        <v>145</v>
      </c>
      <c r="Z44" s="83" t="s">
        <v>144</v>
      </c>
      <c r="AA44" s="83" t="s">
        <v>145</v>
      </c>
      <c r="AB44" s="83" t="s">
        <v>144</v>
      </c>
      <c r="AC44" s="83" t="s">
        <v>144</v>
      </c>
      <c r="AD44" s="83" t="s">
        <v>145</v>
      </c>
      <c r="AE44" s="83" t="s">
        <v>145</v>
      </c>
      <c r="AF44" s="83" t="s">
        <v>144</v>
      </c>
      <c r="AG44" s="83" t="s">
        <v>145</v>
      </c>
      <c r="AH44" s="83" t="s">
        <v>144</v>
      </c>
      <c r="AI44" s="83" t="s">
        <v>144</v>
      </c>
      <c r="AJ44" s="83" t="s">
        <v>145</v>
      </c>
      <c r="AK44" s="83" t="s">
        <v>144</v>
      </c>
      <c r="AL44" s="83" t="s">
        <v>144</v>
      </c>
      <c r="AM44" s="83" t="s">
        <v>144</v>
      </c>
      <c r="AN44" s="83" t="s">
        <v>144</v>
      </c>
      <c r="AO44" s="83" t="s">
        <v>144</v>
      </c>
      <c r="AP44" s="83" t="s">
        <v>144</v>
      </c>
      <c r="AQ44" s="83" t="s">
        <v>144</v>
      </c>
      <c r="AR44" s="83" t="s">
        <v>144</v>
      </c>
      <c r="AS44" s="83" t="s">
        <v>144</v>
      </c>
      <c r="AT44" s="83" t="s">
        <v>157</v>
      </c>
      <c r="AU44" s="83" t="s">
        <v>144</v>
      </c>
      <c r="AV44" s="83" t="s">
        <v>144</v>
      </c>
      <c r="AW44" s="83" t="s">
        <v>145</v>
      </c>
      <c r="AX44" s="83" t="s">
        <v>145</v>
      </c>
      <c r="AY44" s="84" t="s">
        <v>144</v>
      </c>
    </row>
    <row r="45" spans="1:51" x14ac:dyDescent="0.25">
      <c r="A45" s="81" t="s">
        <v>24</v>
      </c>
      <c r="B45" s="82" t="s">
        <v>145</v>
      </c>
      <c r="C45" s="83" t="s">
        <v>144</v>
      </c>
      <c r="D45" s="83" t="s">
        <v>145</v>
      </c>
      <c r="E45" s="83" t="s">
        <v>145</v>
      </c>
      <c r="F45" s="83" t="s">
        <v>145</v>
      </c>
      <c r="G45" s="83" t="s">
        <v>145</v>
      </c>
      <c r="H45" s="83" t="s">
        <v>144</v>
      </c>
      <c r="I45" s="83" t="s">
        <v>144</v>
      </c>
      <c r="J45" s="83" t="s">
        <v>145</v>
      </c>
      <c r="K45" s="83" t="s">
        <v>145</v>
      </c>
      <c r="L45" s="83" t="s">
        <v>147</v>
      </c>
      <c r="M45" s="83" t="s">
        <v>43</v>
      </c>
      <c r="N45" s="83" t="s">
        <v>155</v>
      </c>
      <c r="O45" s="83" t="s">
        <v>145</v>
      </c>
      <c r="P45" s="83" t="s">
        <v>146</v>
      </c>
      <c r="Q45" s="83" t="s">
        <v>146</v>
      </c>
      <c r="R45" s="83" t="s">
        <v>146</v>
      </c>
      <c r="S45" s="83" t="s">
        <v>144</v>
      </c>
      <c r="T45" s="83" t="s">
        <v>145</v>
      </c>
      <c r="U45" s="83" t="s">
        <v>144</v>
      </c>
      <c r="V45" s="83" t="s">
        <v>144</v>
      </c>
      <c r="W45" s="83" t="s">
        <v>145</v>
      </c>
      <c r="X45" s="83" t="s">
        <v>144</v>
      </c>
      <c r="Y45" s="83" t="s">
        <v>145</v>
      </c>
      <c r="Z45" s="83" t="s">
        <v>144</v>
      </c>
      <c r="AA45" s="83" t="s">
        <v>145</v>
      </c>
      <c r="AB45" s="83" t="s">
        <v>145</v>
      </c>
      <c r="AC45" s="83" t="s">
        <v>144</v>
      </c>
      <c r="AD45" s="83" t="s">
        <v>145</v>
      </c>
      <c r="AE45" s="83" t="s">
        <v>144</v>
      </c>
      <c r="AF45" s="83" t="s">
        <v>144</v>
      </c>
      <c r="AG45" s="83" t="s">
        <v>145</v>
      </c>
      <c r="AH45" s="83" t="s">
        <v>145</v>
      </c>
      <c r="AI45" s="83" t="s">
        <v>145</v>
      </c>
      <c r="AJ45" s="83" t="s">
        <v>145</v>
      </c>
      <c r="AK45" s="83" t="s">
        <v>144</v>
      </c>
      <c r="AL45" s="83" t="s">
        <v>144</v>
      </c>
      <c r="AM45" s="83" t="s">
        <v>144</v>
      </c>
      <c r="AN45" s="83" t="s">
        <v>145</v>
      </c>
      <c r="AO45" s="83" t="s">
        <v>144</v>
      </c>
      <c r="AP45" s="83" t="s">
        <v>145</v>
      </c>
      <c r="AQ45" s="83" t="s">
        <v>144</v>
      </c>
      <c r="AR45" s="83" t="s">
        <v>145</v>
      </c>
      <c r="AS45" s="83" t="s">
        <v>144</v>
      </c>
      <c r="AT45" s="83" t="s">
        <v>148</v>
      </c>
      <c r="AU45" s="83" t="s">
        <v>144</v>
      </c>
      <c r="AV45" s="83" t="s">
        <v>145</v>
      </c>
      <c r="AW45" s="83" t="s">
        <v>145</v>
      </c>
      <c r="AX45" s="83" t="s">
        <v>145</v>
      </c>
      <c r="AY45" s="84" t="s">
        <v>144</v>
      </c>
    </row>
    <row r="46" spans="1:51" x14ac:dyDescent="0.25">
      <c r="A46" s="81" t="s">
        <v>214</v>
      </c>
      <c r="B46" s="82" t="s">
        <v>145</v>
      </c>
      <c r="C46" s="83" t="s">
        <v>144</v>
      </c>
      <c r="D46" s="83" t="s">
        <v>145</v>
      </c>
      <c r="E46" s="83" t="s">
        <v>144</v>
      </c>
      <c r="F46" s="83" t="s">
        <v>145</v>
      </c>
      <c r="G46" s="83" t="s">
        <v>145</v>
      </c>
      <c r="H46" s="83" t="s">
        <v>145</v>
      </c>
      <c r="I46" s="83" t="s">
        <v>145</v>
      </c>
      <c r="J46" s="83" t="s">
        <v>145</v>
      </c>
      <c r="K46" s="83" t="s">
        <v>144</v>
      </c>
      <c r="L46" s="83" t="s">
        <v>155</v>
      </c>
      <c r="M46" s="83" t="s">
        <v>155</v>
      </c>
      <c r="N46" s="83" t="s">
        <v>154</v>
      </c>
      <c r="O46" s="83" t="s">
        <v>146</v>
      </c>
      <c r="P46" s="83" t="s">
        <v>146</v>
      </c>
      <c r="Q46" s="83" t="s">
        <v>146</v>
      </c>
      <c r="R46" s="83" t="s">
        <v>147</v>
      </c>
      <c r="S46" s="83" t="s">
        <v>144</v>
      </c>
      <c r="T46" s="83" t="s">
        <v>145</v>
      </c>
      <c r="U46" s="83" t="s">
        <v>144</v>
      </c>
      <c r="V46" s="83" t="s">
        <v>144</v>
      </c>
      <c r="W46" s="83" t="s">
        <v>144</v>
      </c>
      <c r="X46" s="83" t="s">
        <v>144</v>
      </c>
      <c r="Y46" s="83" t="s">
        <v>145</v>
      </c>
      <c r="Z46" s="83" t="s">
        <v>144</v>
      </c>
      <c r="AA46" s="83" t="s">
        <v>145</v>
      </c>
      <c r="AB46" s="83" t="s">
        <v>144</v>
      </c>
      <c r="AC46" s="83" t="s">
        <v>145</v>
      </c>
      <c r="AD46" s="83" t="s">
        <v>145</v>
      </c>
      <c r="AE46" s="83" t="s">
        <v>145</v>
      </c>
      <c r="AF46" s="83" t="s">
        <v>144</v>
      </c>
      <c r="AG46" s="83" t="s">
        <v>145</v>
      </c>
      <c r="AH46" s="83" t="s">
        <v>144</v>
      </c>
      <c r="AI46" s="83" t="s">
        <v>145</v>
      </c>
      <c r="AJ46" s="83" t="s">
        <v>144</v>
      </c>
      <c r="AK46" s="83" t="s">
        <v>145</v>
      </c>
      <c r="AL46" s="83" t="s">
        <v>145</v>
      </c>
      <c r="AM46" s="83" t="s">
        <v>145</v>
      </c>
      <c r="AN46" s="83" t="s">
        <v>145</v>
      </c>
      <c r="AO46" s="83" t="s">
        <v>144</v>
      </c>
      <c r="AP46" s="83" t="s">
        <v>144</v>
      </c>
      <c r="AQ46" s="83" t="s">
        <v>145</v>
      </c>
      <c r="AR46" s="83" t="s">
        <v>145</v>
      </c>
      <c r="AS46" s="83" t="s">
        <v>145</v>
      </c>
      <c r="AT46" s="83" t="s">
        <v>157</v>
      </c>
      <c r="AU46" s="83" t="s">
        <v>144</v>
      </c>
      <c r="AV46" s="83" t="s">
        <v>145</v>
      </c>
      <c r="AW46" s="83" t="s">
        <v>145</v>
      </c>
      <c r="AX46" s="83" t="s">
        <v>145</v>
      </c>
      <c r="AY46" s="84" t="s">
        <v>145</v>
      </c>
    </row>
    <row r="47" spans="1:51" x14ac:dyDescent="0.25">
      <c r="A47" s="81" t="s">
        <v>170</v>
      </c>
      <c r="B47" s="82" t="s">
        <v>145</v>
      </c>
      <c r="C47" s="83" t="s">
        <v>144</v>
      </c>
      <c r="D47" s="83" t="s">
        <v>146</v>
      </c>
      <c r="E47" s="83" t="s">
        <v>145</v>
      </c>
      <c r="F47" s="83" t="s">
        <v>145</v>
      </c>
      <c r="G47" s="83" t="s">
        <v>145</v>
      </c>
      <c r="H47" s="83" t="s">
        <v>145</v>
      </c>
      <c r="I47" s="83" t="s">
        <v>145</v>
      </c>
      <c r="J47" s="83" t="s">
        <v>145</v>
      </c>
      <c r="K47" s="83" t="s">
        <v>146</v>
      </c>
      <c r="L47" s="83" t="s">
        <v>155</v>
      </c>
      <c r="M47" s="83" t="s">
        <v>145</v>
      </c>
      <c r="N47" s="83" t="s">
        <v>155</v>
      </c>
      <c r="O47" s="83" t="s">
        <v>146</v>
      </c>
      <c r="P47" s="83" t="s">
        <v>144</v>
      </c>
      <c r="Q47" s="83" t="s">
        <v>144</v>
      </c>
      <c r="R47" s="83" t="s">
        <v>145</v>
      </c>
      <c r="S47" s="83" t="s">
        <v>144</v>
      </c>
      <c r="T47" s="83" t="s">
        <v>144</v>
      </c>
      <c r="U47" s="83" t="s">
        <v>145</v>
      </c>
      <c r="V47" s="83" t="s">
        <v>145</v>
      </c>
      <c r="W47" s="83" t="s">
        <v>144</v>
      </c>
      <c r="X47" s="83" t="s">
        <v>145</v>
      </c>
      <c r="Y47" s="83" t="s">
        <v>145</v>
      </c>
      <c r="Z47" s="83" t="s">
        <v>145</v>
      </c>
      <c r="AA47" s="83" t="s">
        <v>144</v>
      </c>
      <c r="AB47" s="83" t="s">
        <v>144</v>
      </c>
      <c r="AC47" s="83" t="s">
        <v>144</v>
      </c>
      <c r="AD47" s="83" t="s">
        <v>145</v>
      </c>
      <c r="AE47" s="83" t="s">
        <v>145</v>
      </c>
      <c r="AF47" s="83" t="s">
        <v>144</v>
      </c>
      <c r="AG47" s="83" t="s">
        <v>144</v>
      </c>
      <c r="AH47" s="83" t="s">
        <v>144</v>
      </c>
      <c r="AI47" s="83" t="s">
        <v>144</v>
      </c>
      <c r="AJ47" s="83" t="s">
        <v>144</v>
      </c>
      <c r="AK47" s="83" t="s">
        <v>145</v>
      </c>
      <c r="AL47" s="83" t="s">
        <v>144</v>
      </c>
      <c r="AM47" s="83" t="s">
        <v>145</v>
      </c>
      <c r="AN47" s="83" t="s">
        <v>144</v>
      </c>
      <c r="AO47" s="83" t="s">
        <v>145</v>
      </c>
      <c r="AP47" s="83" t="s">
        <v>145</v>
      </c>
      <c r="AQ47" s="83" t="s">
        <v>145</v>
      </c>
      <c r="AR47" s="83" t="s">
        <v>144</v>
      </c>
      <c r="AS47" s="83" t="s">
        <v>145</v>
      </c>
      <c r="AT47" s="83" t="s">
        <v>157</v>
      </c>
      <c r="AU47" s="83" t="s">
        <v>144</v>
      </c>
      <c r="AV47" s="83" t="s">
        <v>144</v>
      </c>
      <c r="AW47" s="83" t="s">
        <v>145</v>
      </c>
      <c r="AX47" s="83" t="s">
        <v>145</v>
      </c>
      <c r="AY47" s="84" t="s">
        <v>145</v>
      </c>
    </row>
    <row r="48" spans="1:51" x14ac:dyDescent="0.25">
      <c r="A48" s="81" t="s">
        <v>20</v>
      </c>
      <c r="B48" s="82" t="s">
        <v>144</v>
      </c>
      <c r="C48" s="83" t="s">
        <v>145</v>
      </c>
      <c r="D48" s="83" t="s">
        <v>144</v>
      </c>
      <c r="E48" s="83" t="s">
        <v>145</v>
      </c>
      <c r="F48" s="83" t="s">
        <v>145</v>
      </c>
      <c r="G48" s="83" t="s">
        <v>145</v>
      </c>
      <c r="H48" s="83" t="s">
        <v>144</v>
      </c>
      <c r="I48" s="83" t="s">
        <v>144</v>
      </c>
      <c r="J48" s="83" t="s">
        <v>145</v>
      </c>
      <c r="K48" s="83" t="s">
        <v>146</v>
      </c>
      <c r="L48" s="83" t="s">
        <v>145</v>
      </c>
      <c r="M48" s="83" t="s">
        <v>154</v>
      </c>
      <c r="N48" s="83" t="s">
        <v>146</v>
      </c>
      <c r="O48" s="83" t="s">
        <v>145</v>
      </c>
      <c r="P48" s="83" t="s">
        <v>144</v>
      </c>
      <c r="Q48" s="83" t="s">
        <v>146</v>
      </c>
      <c r="R48" s="83" t="s">
        <v>145</v>
      </c>
      <c r="S48" s="83" t="s">
        <v>144</v>
      </c>
      <c r="T48" s="83" t="s">
        <v>145</v>
      </c>
      <c r="U48" s="83" t="s">
        <v>144</v>
      </c>
      <c r="V48" s="83" t="s">
        <v>145</v>
      </c>
      <c r="W48" s="83" t="s">
        <v>145</v>
      </c>
      <c r="X48" s="83" t="s">
        <v>144</v>
      </c>
      <c r="Y48" s="83" t="s">
        <v>144</v>
      </c>
      <c r="Z48" s="83" t="s">
        <v>144</v>
      </c>
      <c r="AA48" s="83" t="s">
        <v>145</v>
      </c>
      <c r="AB48" s="83" t="s">
        <v>144</v>
      </c>
      <c r="AC48" s="83" t="s">
        <v>145</v>
      </c>
      <c r="AD48" s="83" t="s">
        <v>144</v>
      </c>
      <c r="AE48" s="83" t="s">
        <v>145</v>
      </c>
      <c r="AF48" s="83" t="s">
        <v>144</v>
      </c>
      <c r="AG48" s="83" t="s">
        <v>145</v>
      </c>
      <c r="AH48" s="83" t="s">
        <v>144</v>
      </c>
      <c r="AI48" s="83" t="s">
        <v>144</v>
      </c>
      <c r="AJ48" s="83" t="s">
        <v>144</v>
      </c>
      <c r="AK48" s="83" t="s">
        <v>145</v>
      </c>
      <c r="AL48" s="83" t="s">
        <v>144</v>
      </c>
      <c r="AM48" s="83" t="s">
        <v>145</v>
      </c>
      <c r="AN48" s="83" t="s">
        <v>145</v>
      </c>
      <c r="AO48" s="83" t="s">
        <v>144</v>
      </c>
      <c r="AP48" s="83" t="s">
        <v>145</v>
      </c>
      <c r="AQ48" s="83" t="s">
        <v>144</v>
      </c>
      <c r="AR48" s="83" t="s">
        <v>145</v>
      </c>
      <c r="AS48" s="83" t="s">
        <v>145</v>
      </c>
      <c r="AT48" s="83" t="s">
        <v>147</v>
      </c>
      <c r="AU48" s="83" t="s">
        <v>145</v>
      </c>
      <c r="AV48" s="83" t="s">
        <v>145</v>
      </c>
      <c r="AW48" s="83" t="s">
        <v>145</v>
      </c>
      <c r="AX48" s="83" t="s">
        <v>145</v>
      </c>
      <c r="AY48" s="84" t="s">
        <v>145</v>
      </c>
    </row>
    <row r="49" spans="1:51" x14ac:dyDescent="0.25">
      <c r="A49" s="81" t="s">
        <v>23</v>
      </c>
      <c r="B49" s="82" t="s">
        <v>145</v>
      </c>
      <c r="C49" s="83" t="s">
        <v>144</v>
      </c>
      <c r="D49" s="83" t="s">
        <v>145</v>
      </c>
      <c r="E49" s="83" t="s">
        <v>145</v>
      </c>
      <c r="F49" s="83" t="s">
        <v>145</v>
      </c>
      <c r="G49" s="83" t="s">
        <v>144</v>
      </c>
      <c r="H49" s="83" t="s">
        <v>145</v>
      </c>
      <c r="I49" s="83" t="s">
        <v>145</v>
      </c>
      <c r="J49" s="83" t="s">
        <v>145</v>
      </c>
      <c r="K49" s="83" t="s">
        <v>144</v>
      </c>
      <c r="L49" s="83" t="s">
        <v>155</v>
      </c>
      <c r="M49" s="83" t="s">
        <v>147</v>
      </c>
      <c r="N49" s="83" t="s">
        <v>157</v>
      </c>
      <c r="O49" s="83" t="s">
        <v>144</v>
      </c>
      <c r="P49" s="83" t="s">
        <v>146</v>
      </c>
      <c r="Q49" s="83" t="s">
        <v>146</v>
      </c>
      <c r="R49" s="83" t="s">
        <v>145</v>
      </c>
      <c r="S49" s="83" t="s">
        <v>145</v>
      </c>
      <c r="T49" s="83" t="s">
        <v>144</v>
      </c>
      <c r="U49" s="83" t="s">
        <v>144</v>
      </c>
      <c r="V49" s="83" t="s">
        <v>145</v>
      </c>
      <c r="W49" s="83" t="s">
        <v>144</v>
      </c>
      <c r="X49" s="83" t="s">
        <v>144</v>
      </c>
      <c r="Y49" s="83" t="s">
        <v>145</v>
      </c>
      <c r="Z49" s="83" t="s">
        <v>144</v>
      </c>
      <c r="AA49" s="83" t="s">
        <v>145</v>
      </c>
      <c r="AB49" s="83" t="s">
        <v>145</v>
      </c>
      <c r="AC49" s="83" t="s">
        <v>145</v>
      </c>
      <c r="AD49" s="83" t="s">
        <v>145</v>
      </c>
      <c r="AE49" s="83" t="s">
        <v>144</v>
      </c>
      <c r="AF49" s="83" t="s">
        <v>144</v>
      </c>
      <c r="AG49" s="83" t="s">
        <v>144</v>
      </c>
      <c r="AH49" s="83" t="s">
        <v>144</v>
      </c>
      <c r="AI49" s="83" t="s">
        <v>144</v>
      </c>
      <c r="AJ49" s="83" t="s">
        <v>144</v>
      </c>
      <c r="AK49" s="83" t="s">
        <v>144</v>
      </c>
      <c r="AL49" s="83" t="s">
        <v>144</v>
      </c>
      <c r="AM49" s="83" t="s">
        <v>145</v>
      </c>
      <c r="AN49" s="83" t="s">
        <v>144</v>
      </c>
      <c r="AO49" s="83" t="s">
        <v>144</v>
      </c>
      <c r="AP49" s="83" t="s">
        <v>144</v>
      </c>
      <c r="AQ49" s="83" t="s">
        <v>145</v>
      </c>
      <c r="AR49" s="83" t="s">
        <v>145</v>
      </c>
      <c r="AS49" s="83" t="s">
        <v>145</v>
      </c>
      <c r="AT49" s="83" t="s">
        <v>157</v>
      </c>
      <c r="AU49" s="83" t="s">
        <v>144</v>
      </c>
      <c r="AV49" s="83" t="s">
        <v>144</v>
      </c>
      <c r="AW49" s="83" t="s">
        <v>145</v>
      </c>
      <c r="AX49" s="83" t="s">
        <v>145</v>
      </c>
      <c r="AY49" s="84" t="s">
        <v>144</v>
      </c>
    </row>
    <row r="50" spans="1:51" x14ac:dyDescent="0.25">
      <c r="A50" s="81" t="s">
        <v>173</v>
      </c>
      <c r="B50" s="82" t="s">
        <v>144</v>
      </c>
      <c r="C50" s="83" t="s">
        <v>145</v>
      </c>
      <c r="D50" s="83" t="s">
        <v>144</v>
      </c>
      <c r="E50" s="83" t="s">
        <v>144</v>
      </c>
      <c r="F50" s="83" t="s">
        <v>145</v>
      </c>
      <c r="G50" s="83" t="s">
        <v>145</v>
      </c>
      <c r="H50" s="83" t="s">
        <v>144</v>
      </c>
      <c r="I50" s="83" t="s">
        <v>144</v>
      </c>
      <c r="J50" s="83" t="s">
        <v>145</v>
      </c>
      <c r="K50" s="83" t="s">
        <v>145</v>
      </c>
      <c r="L50" s="83" t="s">
        <v>145</v>
      </c>
      <c r="M50" s="83" t="s">
        <v>145</v>
      </c>
      <c r="N50" s="83" t="s">
        <v>145</v>
      </c>
      <c r="O50" s="83" t="s">
        <v>145</v>
      </c>
      <c r="P50" s="83" t="s">
        <v>145</v>
      </c>
      <c r="Q50" s="83" t="s">
        <v>145</v>
      </c>
      <c r="R50" s="83" t="s">
        <v>145</v>
      </c>
      <c r="S50" s="83" t="s">
        <v>145</v>
      </c>
      <c r="T50" s="83" t="s">
        <v>144</v>
      </c>
      <c r="U50" s="83" t="s">
        <v>144</v>
      </c>
      <c r="V50" s="83" t="s">
        <v>144</v>
      </c>
      <c r="W50" s="83" t="s">
        <v>144</v>
      </c>
      <c r="X50" s="83" t="s">
        <v>144</v>
      </c>
      <c r="Y50" s="83" t="s">
        <v>145</v>
      </c>
      <c r="Z50" s="83" t="s">
        <v>144</v>
      </c>
      <c r="AA50" s="83" t="s">
        <v>145</v>
      </c>
      <c r="AB50" s="83" t="s">
        <v>145</v>
      </c>
      <c r="AC50" s="83" t="s">
        <v>145</v>
      </c>
      <c r="AD50" s="83" t="s">
        <v>145</v>
      </c>
      <c r="AE50" s="83" t="s">
        <v>144</v>
      </c>
      <c r="AF50" s="83" t="s">
        <v>144</v>
      </c>
      <c r="AG50" s="83" t="s">
        <v>145</v>
      </c>
      <c r="AH50" s="83" t="s">
        <v>145</v>
      </c>
      <c r="AI50" s="83" t="s">
        <v>145</v>
      </c>
      <c r="AJ50" s="83" t="s">
        <v>144</v>
      </c>
      <c r="AK50" s="83" t="s">
        <v>145</v>
      </c>
      <c r="AL50" s="83" t="s">
        <v>144</v>
      </c>
      <c r="AM50" s="83" t="s">
        <v>145</v>
      </c>
      <c r="AN50" s="83" t="s">
        <v>145</v>
      </c>
      <c r="AO50" s="83" t="s">
        <v>144</v>
      </c>
      <c r="AP50" s="83" t="s">
        <v>145</v>
      </c>
      <c r="AQ50" s="83" t="s">
        <v>145</v>
      </c>
      <c r="AR50" s="83" t="s">
        <v>145</v>
      </c>
      <c r="AS50" s="83" t="s">
        <v>145</v>
      </c>
      <c r="AT50" s="83" t="s">
        <v>146</v>
      </c>
      <c r="AU50" s="83" t="s">
        <v>145</v>
      </c>
      <c r="AV50" s="83" t="s">
        <v>144</v>
      </c>
      <c r="AW50" s="83" t="s">
        <v>144</v>
      </c>
      <c r="AX50" s="83" t="s">
        <v>145</v>
      </c>
      <c r="AY50" s="84" t="s">
        <v>144</v>
      </c>
    </row>
    <row r="51" spans="1:51" x14ac:dyDescent="0.25">
      <c r="A51" s="81" t="s">
        <v>195</v>
      </c>
      <c r="B51" s="82" t="s">
        <v>145</v>
      </c>
      <c r="C51" s="83" t="s">
        <v>144</v>
      </c>
      <c r="D51" s="83" t="s">
        <v>144</v>
      </c>
      <c r="E51" s="83" t="s">
        <v>144</v>
      </c>
      <c r="F51" s="83" t="s">
        <v>145</v>
      </c>
      <c r="G51" s="83" t="s">
        <v>145</v>
      </c>
      <c r="H51" s="83" t="s">
        <v>144</v>
      </c>
      <c r="I51" s="83" t="s">
        <v>144</v>
      </c>
      <c r="J51" s="83" t="s">
        <v>145</v>
      </c>
      <c r="K51" s="83" t="s">
        <v>146</v>
      </c>
      <c r="L51" s="83" t="s">
        <v>146</v>
      </c>
      <c r="M51" s="83" t="s">
        <v>155</v>
      </c>
      <c r="N51" s="83" t="s">
        <v>43</v>
      </c>
      <c r="O51" s="83" t="s">
        <v>146</v>
      </c>
      <c r="P51" s="83" t="s">
        <v>144</v>
      </c>
      <c r="Q51" s="83" t="s">
        <v>145</v>
      </c>
      <c r="R51" s="83" t="s">
        <v>146</v>
      </c>
      <c r="S51" s="83" t="s">
        <v>144</v>
      </c>
      <c r="T51" s="83" t="s">
        <v>145</v>
      </c>
      <c r="U51" s="83" t="s">
        <v>144</v>
      </c>
      <c r="V51" s="83" t="s">
        <v>145</v>
      </c>
      <c r="W51" s="83" t="s">
        <v>145</v>
      </c>
      <c r="X51" s="83" t="s">
        <v>145</v>
      </c>
      <c r="Y51" s="83" t="s">
        <v>145</v>
      </c>
      <c r="Z51" s="83" t="s">
        <v>145</v>
      </c>
      <c r="AA51" s="83" t="s">
        <v>145</v>
      </c>
      <c r="AB51" s="83" t="s">
        <v>145</v>
      </c>
      <c r="AC51" s="83" t="s">
        <v>144</v>
      </c>
      <c r="AD51" s="83" t="s">
        <v>145</v>
      </c>
      <c r="AE51" s="83" t="s">
        <v>145</v>
      </c>
      <c r="AF51" s="83" t="s">
        <v>144</v>
      </c>
      <c r="AG51" s="83" t="s">
        <v>145</v>
      </c>
      <c r="AH51" s="83" t="s">
        <v>145</v>
      </c>
      <c r="AI51" s="83" t="s">
        <v>144</v>
      </c>
      <c r="AJ51" s="83" t="s">
        <v>145</v>
      </c>
      <c r="AK51" s="83" t="s">
        <v>145</v>
      </c>
      <c r="AL51" s="83" t="s">
        <v>144</v>
      </c>
      <c r="AM51" s="83" t="s">
        <v>145</v>
      </c>
      <c r="AN51" s="83" t="s">
        <v>144</v>
      </c>
      <c r="AO51" s="83" t="s">
        <v>144</v>
      </c>
      <c r="AP51" s="83" t="s">
        <v>144</v>
      </c>
      <c r="AQ51" s="83" t="s">
        <v>144</v>
      </c>
      <c r="AR51" s="83" t="s">
        <v>145</v>
      </c>
      <c r="AS51" s="83" t="s">
        <v>145</v>
      </c>
      <c r="AT51" s="83" t="s">
        <v>157</v>
      </c>
      <c r="AU51" s="83" t="s">
        <v>145</v>
      </c>
      <c r="AV51" s="83" t="s">
        <v>144</v>
      </c>
      <c r="AW51" s="83" t="s">
        <v>145</v>
      </c>
      <c r="AX51" s="83" t="s">
        <v>145</v>
      </c>
      <c r="AY51" s="84" t="s">
        <v>145</v>
      </c>
    </row>
    <row r="52" spans="1:51" x14ac:dyDescent="0.25">
      <c r="A52" s="81" t="s">
        <v>263</v>
      </c>
      <c r="B52" s="82" t="s">
        <v>145</v>
      </c>
      <c r="C52" s="83" t="s">
        <v>144</v>
      </c>
      <c r="D52" s="83" t="s">
        <v>145</v>
      </c>
      <c r="E52" s="83" t="s">
        <v>145</v>
      </c>
      <c r="F52" s="83" t="s">
        <v>145</v>
      </c>
      <c r="G52" s="83" t="s">
        <v>145</v>
      </c>
      <c r="H52" s="83" t="s">
        <v>145</v>
      </c>
      <c r="I52" s="83" t="s">
        <v>145</v>
      </c>
      <c r="J52" s="83" t="s">
        <v>145</v>
      </c>
      <c r="K52" s="83" t="s">
        <v>144</v>
      </c>
      <c r="L52" s="83" t="s">
        <v>153</v>
      </c>
      <c r="M52" s="83" t="s">
        <v>153</v>
      </c>
      <c r="N52" s="83" t="s">
        <v>146</v>
      </c>
      <c r="O52" s="83" t="s">
        <v>145</v>
      </c>
      <c r="P52" s="83" t="s">
        <v>145</v>
      </c>
      <c r="Q52" s="83" t="s">
        <v>146</v>
      </c>
      <c r="R52" s="83" t="s">
        <v>146</v>
      </c>
      <c r="S52" s="83" t="s">
        <v>144</v>
      </c>
      <c r="T52" s="83" t="s">
        <v>144</v>
      </c>
      <c r="U52" s="83" t="s">
        <v>145</v>
      </c>
      <c r="V52" s="83" t="s">
        <v>144</v>
      </c>
      <c r="W52" s="83" t="s">
        <v>144</v>
      </c>
      <c r="X52" s="83" t="s">
        <v>145</v>
      </c>
      <c r="Y52" s="83" t="s">
        <v>145</v>
      </c>
      <c r="Z52" s="83" t="s">
        <v>144</v>
      </c>
      <c r="AA52" s="83" t="s">
        <v>145</v>
      </c>
      <c r="AB52" s="83" t="s">
        <v>145</v>
      </c>
      <c r="AC52" s="83" t="s">
        <v>145</v>
      </c>
      <c r="AD52" s="83" t="s">
        <v>145</v>
      </c>
      <c r="AE52" s="83" t="s">
        <v>144</v>
      </c>
      <c r="AF52" s="83" t="s">
        <v>144</v>
      </c>
      <c r="AG52" s="83" t="s">
        <v>145</v>
      </c>
      <c r="AH52" s="83" t="s">
        <v>144</v>
      </c>
      <c r="AI52" s="83" t="s">
        <v>145</v>
      </c>
      <c r="AJ52" s="83" t="s">
        <v>144</v>
      </c>
      <c r="AK52" s="83" t="s">
        <v>144</v>
      </c>
      <c r="AL52" s="83" t="s">
        <v>145</v>
      </c>
      <c r="AM52" s="83" t="s">
        <v>145</v>
      </c>
      <c r="AN52" s="83" t="s">
        <v>145</v>
      </c>
      <c r="AO52" s="83" t="s">
        <v>144</v>
      </c>
      <c r="AP52" s="83" t="s">
        <v>144</v>
      </c>
      <c r="AQ52" s="83" t="s">
        <v>145</v>
      </c>
      <c r="AR52" s="83" t="s">
        <v>144</v>
      </c>
      <c r="AS52" s="83" t="s">
        <v>144</v>
      </c>
      <c r="AT52" s="83" t="s">
        <v>157</v>
      </c>
      <c r="AU52" s="83" t="s">
        <v>145</v>
      </c>
      <c r="AV52" s="83" t="s">
        <v>144</v>
      </c>
      <c r="AW52" s="83" t="s">
        <v>145</v>
      </c>
      <c r="AX52" s="83" t="s">
        <v>145</v>
      </c>
      <c r="AY52" s="84" t="s">
        <v>145</v>
      </c>
    </row>
    <row r="53" spans="1:51" x14ac:dyDescent="0.25">
      <c r="A53" s="81" t="s">
        <v>256</v>
      </c>
      <c r="B53" s="82" t="s">
        <v>145</v>
      </c>
      <c r="C53" s="83" t="s">
        <v>144</v>
      </c>
      <c r="D53" s="83" t="s">
        <v>145</v>
      </c>
      <c r="E53" s="83" t="s">
        <v>145</v>
      </c>
      <c r="F53" s="83" t="s">
        <v>145</v>
      </c>
      <c r="G53" s="83" t="s">
        <v>144</v>
      </c>
      <c r="H53" s="83" t="s">
        <v>145</v>
      </c>
      <c r="I53" s="83" t="s">
        <v>145</v>
      </c>
      <c r="J53" s="83" t="s">
        <v>145</v>
      </c>
      <c r="K53" s="83" t="s">
        <v>147</v>
      </c>
      <c r="L53" s="83" t="s">
        <v>155</v>
      </c>
      <c r="M53" s="83" t="s">
        <v>147</v>
      </c>
      <c r="N53" s="83" t="s">
        <v>157</v>
      </c>
      <c r="O53" s="83" t="s">
        <v>144</v>
      </c>
      <c r="P53" s="83" t="s">
        <v>146</v>
      </c>
      <c r="Q53" s="83" t="s">
        <v>146</v>
      </c>
      <c r="R53" s="83" t="s">
        <v>145</v>
      </c>
      <c r="S53" s="83" t="s">
        <v>145</v>
      </c>
      <c r="T53" s="83" t="s">
        <v>144</v>
      </c>
      <c r="U53" s="83" t="s">
        <v>144</v>
      </c>
      <c r="V53" s="83" t="s">
        <v>144</v>
      </c>
      <c r="W53" s="83" t="s">
        <v>144</v>
      </c>
      <c r="X53" s="83" t="s">
        <v>144</v>
      </c>
      <c r="Y53" s="83" t="s">
        <v>145</v>
      </c>
      <c r="Z53" s="83" t="s">
        <v>145</v>
      </c>
      <c r="AA53" s="83" t="s">
        <v>145</v>
      </c>
      <c r="AB53" s="83" t="s">
        <v>144</v>
      </c>
      <c r="AC53" s="83" t="s">
        <v>144</v>
      </c>
      <c r="AD53" s="83" t="s">
        <v>145</v>
      </c>
      <c r="AE53" s="83" t="s">
        <v>144</v>
      </c>
      <c r="AF53" s="83" t="s">
        <v>144</v>
      </c>
      <c r="AG53" s="83" t="s">
        <v>144</v>
      </c>
      <c r="AH53" s="83" t="s">
        <v>145</v>
      </c>
      <c r="AI53" s="83" t="s">
        <v>145</v>
      </c>
      <c r="AJ53" s="83" t="s">
        <v>144</v>
      </c>
      <c r="AK53" s="83" t="s">
        <v>144</v>
      </c>
      <c r="AL53" s="83" t="s">
        <v>144</v>
      </c>
      <c r="AM53" s="83" t="s">
        <v>144</v>
      </c>
      <c r="AN53" s="83" t="s">
        <v>144</v>
      </c>
      <c r="AO53" s="83" t="s">
        <v>144</v>
      </c>
      <c r="AP53" s="83" t="s">
        <v>145</v>
      </c>
      <c r="AQ53" s="83" t="s">
        <v>144</v>
      </c>
      <c r="AR53" s="83" t="s">
        <v>144</v>
      </c>
      <c r="AS53" s="83" t="s">
        <v>144</v>
      </c>
      <c r="AT53" s="83" t="s">
        <v>157</v>
      </c>
      <c r="AU53" s="83" t="s">
        <v>144</v>
      </c>
      <c r="AV53" s="83" t="s">
        <v>145</v>
      </c>
      <c r="AW53" s="83" t="s">
        <v>145</v>
      </c>
      <c r="AX53" s="83" t="s">
        <v>145</v>
      </c>
      <c r="AY53" s="84" t="s">
        <v>144</v>
      </c>
    </row>
    <row r="54" spans="1:51" x14ac:dyDescent="0.25">
      <c r="A54" s="81" t="s">
        <v>33</v>
      </c>
      <c r="B54" s="82" t="s">
        <v>145</v>
      </c>
      <c r="C54" s="83" t="s">
        <v>144</v>
      </c>
      <c r="D54" s="83" t="s">
        <v>145</v>
      </c>
      <c r="E54" s="83" t="s">
        <v>145</v>
      </c>
      <c r="F54" s="83" t="s">
        <v>145</v>
      </c>
      <c r="G54" s="83" t="s">
        <v>144</v>
      </c>
      <c r="H54" s="83" t="s">
        <v>145</v>
      </c>
      <c r="I54" s="83" t="s">
        <v>145</v>
      </c>
      <c r="J54" s="83" t="s">
        <v>145</v>
      </c>
      <c r="K54" s="83" t="s">
        <v>145</v>
      </c>
      <c r="L54" s="83" t="s">
        <v>154</v>
      </c>
      <c r="M54" s="83" t="s">
        <v>155</v>
      </c>
      <c r="N54" s="83" t="s">
        <v>155</v>
      </c>
      <c r="O54" s="83" t="s">
        <v>146</v>
      </c>
      <c r="P54" s="83" t="s">
        <v>146</v>
      </c>
      <c r="Q54" s="83" t="s">
        <v>146</v>
      </c>
      <c r="R54" s="83" t="s">
        <v>145</v>
      </c>
      <c r="S54" s="83" t="s">
        <v>144</v>
      </c>
      <c r="T54" s="83" t="s">
        <v>144</v>
      </c>
      <c r="U54" s="83" t="s">
        <v>144</v>
      </c>
      <c r="V54" s="83" t="s">
        <v>144</v>
      </c>
      <c r="W54" s="83" t="s">
        <v>144</v>
      </c>
      <c r="X54" s="83" t="s">
        <v>145</v>
      </c>
      <c r="Y54" s="83" t="s">
        <v>144</v>
      </c>
      <c r="Z54" s="83" t="s">
        <v>145</v>
      </c>
      <c r="AA54" s="83" t="s">
        <v>145</v>
      </c>
      <c r="AB54" s="83" t="s">
        <v>144</v>
      </c>
      <c r="AC54" s="83" t="s">
        <v>144</v>
      </c>
      <c r="AD54" s="83" t="s">
        <v>145</v>
      </c>
      <c r="AE54" s="83" t="s">
        <v>144</v>
      </c>
      <c r="AF54" s="83" t="s">
        <v>144</v>
      </c>
      <c r="AG54" s="83" t="s">
        <v>144</v>
      </c>
      <c r="AH54" s="83" t="s">
        <v>145</v>
      </c>
      <c r="AI54" s="83" t="s">
        <v>145</v>
      </c>
      <c r="AJ54" s="83" t="s">
        <v>144</v>
      </c>
      <c r="AK54" s="83" t="s">
        <v>144</v>
      </c>
      <c r="AL54" s="83" t="s">
        <v>145</v>
      </c>
      <c r="AM54" s="83" t="s">
        <v>145</v>
      </c>
      <c r="AN54" s="83" t="s">
        <v>144</v>
      </c>
      <c r="AO54" s="83" t="s">
        <v>144</v>
      </c>
      <c r="AP54" s="83" t="s">
        <v>145</v>
      </c>
      <c r="AQ54" s="83" t="s">
        <v>145</v>
      </c>
      <c r="AR54" s="83" t="s">
        <v>144</v>
      </c>
      <c r="AS54" s="83" t="s">
        <v>145</v>
      </c>
      <c r="AT54" s="83" t="s">
        <v>157</v>
      </c>
      <c r="AU54" s="83" t="s">
        <v>144</v>
      </c>
      <c r="AV54" s="83" t="s">
        <v>145</v>
      </c>
      <c r="AW54" s="83" t="s">
        <v>145</v>
      </c>
      <c r="AX54" s="83" t="s">
        <v>145</v>
      </c>
      <c r="AY54" s="84" t="s">
        <v>144</v>
      </c>
    </row>
    <row r="55" spans="1:51" x14ac:dyDescent="0.25">
      <c r="A55" s="81" t="s">
        <v>34</v>
      </c>
      <c r="B55" s="82" t="s">
        <v>144</v>
      </c>
      <c r="C55" s="83" t="s">
        <v>145</v>
      </c>
      <c r="D55" s="83" t="s">
        <v>144</v>
      </c>
      <c r="E55" s="83" t="s">
        <v>144</v>
      </c>
      <c r="F55" s="83" t="s">
        <v>145</v>
      </c>
      <c r="G55" s="83" t="s">
        <v>145</v>
      </c>
      <c r="H55" s="83" t="s">
        <v>144</v>
      </c>
      <c r="I55" s="83" t="s">
        <v>144</v>
      </c>
      <c r="J55" s="83" t="s">
        <v>145</v>
      </c>
      <c r="K55" s="83" t="s">
        <v>144</v>
      </c>
      <c r="L55" s="83" t="s">
        <v>146</v>
      </c>
      <c r="M55" s="83" t="s">
        <v>146</v>
      </c>
      <c r="N55" s="83" t="s">
        <v>146</v>
      </c>
      <c r="O55" s="83" t="s">
        <v>146</v>
      </c>
      <c r="P55" s="83" t="s">
        <v>146</v>
      </c>
      <c r="Q55" s="83" t="s">
        <v>146</v>
      </c>
      <c r="R55" s="83" t="s">
        <v>147</v>
      </c>
      <c r="S55" s="83" t="s">
        <v>145</v>
      </c>
      <c r="T55" s="83" t="s">
        <v>144</v>
      </c>
      <c r="U55" s="83" t="s">
        <v>144</v>
      </c>
      <c r="V55" s="83" t="s">
        <v>144</v>
      </c>
      <c r="W55" s="83" t="s">
        <v>145</v>
      </c>
      <c r="X55" s="83" t="s">
        <v>145</v>
      </c>
      <c r="Y55" s="83" t="s">
        <v>145</v>
      </c>
      <c r="Z55" s="83" t="s">
        <v>144</v>
      </c>
      <c r="AA55" s="83" t="s">
        <v>145</v>
      </c>
      <c r="AB55" s="83" t="s">
        <v>145</v>
      </c>
      <c r="AC55" s="83" t="s">
        <v>145</v>
      </c>
      <c r="AD55" s="83" t="s">
        <v>145</v>
      </c>
      <c r="AE55" s="83" t="s">
        <v>145</v>
      </c>
      <c r="AF55" s="83" t="s">
        <v>145</v>
      </c>
      <c r="AG55" s="83" t="s">
        <v>145</v>
      </c>
      <c r="AH55" s="83" t="s">
        <v>145</v>
      </c>
      <c r="AI55" s="83" t="s">
        <v>144</v>
      </c>
      <c r="AJ55" s="83" t="s">
        <v>145</v>
      </c>
      <c r="AK55" s="83" t="s">
        <v>145</v>
      </c>
      <c r="AL55" s="83" t="s">
        <v>144</v>
      </c>
      <c r="AM55" s="83" t="s">
        <v>145</v>
      </c>
      <c r="AN55" s="83" t="s">
        <v>145</v>
      </c>
      <c r="AO55" s="83" t="s">
        <v>145</v>
      </c>
      <c r="AP55" s="83" t="s">
        <v>144</v>
      </c>
      <c r="AQ55" s="83" t="s">
        <v>144</v>
      </c>
      <c r="AR55" s="83" t="s">
        <v>144</v>
      </c>
      <c r="AS55" s="83" t="s">
        <v>145</v>
      </c>
      <c r="AT55" s="83" t="s">
        <v>147</v>
      </c>
      <c r="AU55" s="83" t="s">
        <v>145</v>
      </c>
      <c r="AV55" s="83" t="s">
        <v>144</v>
      </c>
      <c r="AW55" s="83" t="s">
        <v>144</v>
      </c>
      <c r="AX55" s="83" t="s">
        <v>145</v>
      </c>
      <c r="AY55" s="84" t="s">
        <v>144</v>
      </c>
    </row>
    <row r="56" spans="1:51" x14ac:dyDescent="0.25">
      <c r="A56" s="81" t="s">
        <v>32</v>
      </c>
      <c r="B56" s="82" t="s">
        <v>145</v>
      </c>
      <c r="C56" s="83" t="s">
        <v>145</v>
      </c>
      <c r="D56" s="83" t="s">
        <v>144</v>
      </c>
      <c r="E56" s="83" t="s">
        <v>144</v>
      </c>
      <c r="F56" s="83" t="s">
        <v>144</v>
      </c>
      <c r="G56" s="83" t="s">
        <v>144</v>
      </c>
      <c r="H56" s="83" t="s">
        <v>144</v>
      </c>
      <c r="I56" s="83" t="s">
        <v>144</v>
      </c>
      <c r="J56" s="83" t="s">
        <v>145</v>
      </c>
      <c r="K56" s="83" t="s">
        <v>144</v>
      </c>
      <c r="L56" s="83" t="s">
        <v>147</v>
      </c>
      <c r="M56" s="83" t="s">
        <v>154</v>
      </c>
      <c r="N56" s="83" t="s">
        <v>155</v>
      </c>
      <c r="O56" s="83" t="s">
        <v>144</v>
      </c>
      <c r="P56" s="83" t="s">
        <v>145</v>
      </c>
      <c r="Q56" s="83" t="s">
        <v>146</v>
      </c>
      <c r="R56" s="83" t="s">
        <v>145</v>
      </c>
      <c r="S56" s="83" t="s">
        <v>145</v>
      </c>
      <c r="T56" s="83" t="s">
        <v>144</v>
      </c>
      <c r="U56" s="83" t="s">
        <v>144</v>
      </c>
      <c r="V56" s="83" t="s">
        <v>144</v>
      </c>
      <c r="W56" s="83" t="s">
        <v>144</v>
      </c>
      <c r="X56" s="83" t="s">
        <v>144</v>
      </c>
      <c r="Y56" s="83" t="s">
        <v>145</v>
      </c>
      <c r="Z56" s="83" t="s">
        <v>145</v>
      </c>
      <c r="AA56" s="83" t="s">
        <v>145</v>
      </c>
      <c r="AB56" s="83" t="s">
        <v>144</v>
      </c>
      <c r="AC56" s="83" t="s">
        <v>144</v>
      </c>
      <c r="AD56" s="83" t="s">
        <v>145</v>
      </c>
      <c r="AE56" s="83" t="s">
        <v>144</v>
      </c>
      <c r="AF56" s="83" t="s">
        <v>144</v>
      </c>
      <c r="AG56" s="83" t="s">
        <v>144</v>
      </c>
      <c r="AH56" s="83" t="s">
        <v>145</v>
      </c>
      <c r="AI56" s="83" t="s">
        <v>145</v>
      </c>
      <c r="AJ56" s="83" t="s">
        <v>145</v>
      </c>
      <c r="AK56" s="83" t="s">
        <v>145</v>
      </c>
      <c r="AL56" s="83" t="s">
        <v>144</v>
      </c>
      <c r="AM56" s="83" t="s">
        <v>144</v>
      </c>
      <c r="AN56" s="83" t="s">
        <v>145</v>
      </c>
      <c r="AO56" s="83" t="s">
        <v>144</v>
      </c>
      <c r="AP56" s="83" t="s">
        <v>144</v>
      </c>
      <c r="AQ56" s="83" t="s">
        <v>145</v>
      </c>
      <c r="AR56" s="83" t="s">
        <v>144</v>
      </c>
      <c r="AS56" s="83" t="s">
        <v>145</v>
      </c>
      <c r="AT56" s="83" t="s">
        <v>147</v>
      </c>
      <c r="AU56" s="83" t="s">
        <v>145</v>
      </c>
      <c r="AV56" s="83" t="s">
        <v>144</v>
      </c>
      <c r="AW56" s="83" t="s">
        <v>144</v>
      </c>
      <c r="AX56" s="83" t="s">
        <v>144</v>
      </c>
      <c r="AY56" s="84" t="s">
        <v>144</v>
      </c>
    </row>
    <row r="57" spans="1:51" x14ac:dyDescent="0.25">
      <c r="A57" s="81" t="s">
        <v>37</v>
      </c>
      <c r="B57" s="82" t="s">
        <v>145</v>
      </c>
      <c r="C57" s="83" t="s">
        <v>144</v>
      </c>
      <c r="D57" s="83" t="s">
        <v>144</v>
      </c>
      <c r="E57" s="83" t="s">
        <v>145</v>
      </c>
      <c r="F57" s="83" t="s">
        <v>145</v>
      </c>
      <c r="G57" s="83" t="s">
        <v>145</v>
      </c>
      <c r="H57" s="83" t="s">
        <v>144</v>
      </c>
      <c r="I57" s="83" t="s">
        <v>144</v>
      </c>
      <c r="J57" s="83" t="s">
        <v>145</v>
      </c>
      <c r="K57" s="83" t="s">
        <v>144</v>
      </c>
      <c r="L57" s="83" t="s">
        <v>145</v>
      </c>
      <c r="M57" s="83" t="s">
        <v>155</v>
      </c>
      <c r="N57" s="83" t="s">
        <v>155</v>
      </c>
      <c r="O57" s="83" t="s">
        <v>145</v>
      </c>
      <c r="P57" s="83" t="s">
        <v>145</v>
      </c>
      <c r="Q57" s="83" t="s">
        <v>145</v>
      </c>
      <c r="R57" s="83" t="s">
        <v>145</v>
      </c>
      <c r="S57" s="83" t="s">
        <v>144</v>
      </c>
      <c r="T57" s="83" t="s">
        <v>144</v>
      </c>
      <c r="U57" s="83" t="s">
        <v>144</v>
      </c>
      <c r="V57" s="83" t="s">
        <v>144</v>
      </c>
      <c r="W57" s="83" t="s">
        <v>144</v>
      </c>
      <c r="X57" s="83" t="s">
        <v>144</v>
      </c>
      <c r="Y57" s="83" t="s">
        <v>145</v>
      </c>
      <c r="Z57" s="83" t="s">
        <v>144</v>
      </c>
      <c r="AA57" s="83" t="s">
        <v>145</v>
      </c>
      <c r="AB57" s="83" t="s">
        <v>144</v>
      </c>
      <c r="AC57" s="83" t="s">
        <v>145</v>
      </c>
      <c r="AD57" s="83" t="s">
        <v>145</v>
      </c>
      <c r="AE57" s="83" t="s">
        <v>144</v>
      </c>
      <c r="AF57" s="83" t="s">
        <v>144</v>
      </c>
      <c r="AG57" s="83" t="s">
        <v>145</v>
      </c>
      <c r="AH57" s="83" t="s">
        <v>145</v>
      </c>
      <c r="AI57" s="83" t="s">
        <v>145</v>
      </c>
      <c r="AJ57" s="83" t="s">
        <v>144</v>
      </c>
      <c r="AK57" s="83" t="s">
        <v>144</v>
      </c>
      <c r="AL57" s="83" t="s">
        <v>144</v>
      </c>
      <c r="AM57" s="83" t="s">
        <v>145</v>
      </c>
      <c r="AN57" s="83" t="s">
        <v>144</v>
      </c>
      <c r="AO57" s="83" t="s">
        <v>144</v>
      </c>
      <c r="AP57" s="83" t="s">
        <v>144</v>
      </c>
      <c r="AQ57" s="83" t="s">
        <v>145</v>
      </c>
      <c r="AR57" s="83" t="s">
        <v>145</v>
      </c>
      <c r="AS57" s="83" t="s">
        <v>145</v>
      </c>
      <c r="AT57" s="83" t="s">
        <v>157</v>
      </c>
      <c r="AU57" s="83" t="s">
        <v>144</v>
      </c>
      <c r="AV57" s="83" t="s">
        <v>144</v>
      </c>
      <c r="AW57" s="83" t="s">
        <v>145</v>
      </c>
      <c r="AX57" s="83" t="s">
        <v>145</v>
      </c>
      <c r="AY57" s="84" t="s">
        <v>145</v>
      </c>
    </row>
    <row r="58" spans="1:51" x14ac:dyDescent="0.25">
      <c r="A58" s="81" t="s">
        <v>238</v>
      </c>
      <c r="B58" s="82" t="s">
        <v>145</v>
      </c>
      <c r="C58" s="83" t="s">
        <v>144</v>
      </c>
      <c r="D58" s="83" t="s">
        <v>145</v>
      </c>
      <c r="E58" s="83" t="s">
        <v>145</v>
      </c>
      <c r="F58" s="83" t="s">
        <v>145</v>
      </c>
      <c r="G58" s="83" t="s">
        <v>145</v>
      </c>
      <c r="H58" s="83" t="s">
        <v>145</v>
      </c>
      <c r="I58" s="83" t="s">
        <v>144</v>
      </c>
      <c r="J58" s="83" t="s">
        <v>145</v>
      </c>
      <c r="K58" s="83" t="s">
        <v>145</v>
      </c>
      <c r="L58" s="83" t="s">
        <v>154</v>
      </c>
      <c r="M58" s="83" t="s">
        <v>147</v>
      </c>
      <c r="N58" s="83" t="s">
        <v>145</v>
      </c>
      <c r="O58" s="83" t="s">
        <v>146</v>
      </c>
      <c r="P58" s="83" t="s">
        <v>144</v>
      </c>
      <c r="Q58" s="83" t="s">
        <v>145</v>
      </c>
      <c r="R58" s="83" t="s">
        <v>146</v>
      </c>
      <c r="S58" s="83" t="s">
        <v>145</v>
      </c>
      <c r="T58" s="83" t="s">
        <v>144</v>
      </c>
      <c r="U58" s="83" t="s">
        <v>144</v>
      </c>
      <c r="V58" s="83" t="s">
        <v>145</v>
      </c>
      <c r="W58" s="83" t="s">
        <v>145</v>
      </c>
      <c r="X58" s="83" t="s">
        <v>145</v>
      </c>
      <c r="Y58" s="83" t="s">
        <v>144</v>
      </c>
      <c r="Z58" s="83" t="s">
        <v>145</v>
      </c>
      <c r="AA58" s="83" t="s">
        <v>144</v>
      </c>
      <c r="AB58" s="83" t="s">
        <v>144</v>
      </c>
      <c r="AC58" s="83" t="s">
        <v>145</v>
      </c>
      <c r="AD58" s="83" t="s">
        <v>145</v>
      </c>
      <c r="AE58" s="83" t="s">
        <v>144</v>
      </c>
      <c r="AF58" s="83" t="s">
        <v>145</v>
      </c>
      <c r="AG58" s="83" t="s">
        <v>144</v>
      </c>
      <c r="AH58" s="83" t="s">
        <v>145</v>
      </c>
      <c r="AI58" s="83" t="s">
        <v>144</v>
      </c>
      <c r="AJ58" s="83" t="s">
        <v>144</v>
      </c>
      <c r="AK58" s="83" t="s">
        <v>144</v>
      </c>
      <c r="AL58" s="83" t="s">
        <v>144</v>
      </c>
      <c r="AM58" s="83" t="s">
        <v>144</v>
      </c>
      <c r="AN58" s="83" t="s">
        <v>144</v>
      </c>
      <c r="AO58" s="83" t="s">
        <v>144</v>
      </c>
      <c r="AP58" s="83" t="s">
        <v>145</v>
      </c>
      <c r="AQ58" s="83" t="s">
        <v>144</v>
      </c>
      <c r="AR58" s="83" t="s">
        <v>145</v>
      </c>
      <c r="AS58" s="83" t="s">
        <v>145</v>
      </c>
      <c r="AT58" s="83" t="s">
        <v>157</v>
      </c>
      <c r="AU58" s="83" t="s">
        <v>144</v>
      </c>
      <c r="AV58" s="83" t="s">
        <v>145</v>
      </c>
      <c r="AW58" s="83" t="s">
        <v>145</v>
      </c>
      <c r="AX58" s="83" t="s">
        <v>145</v>
      </c>
      <c r="AY58" s="84" t="s">
        <v>144</v>
      </c>
    </row>
    <row r="59" spans="1:51" x14ac:dyDescent="0.25">
      <c r="A59" s="81" t="s">
        <v>143</v>
      </c>
      <c r="B59" s="82" t="s">
        <v>144</v>
      </c>
      <c r="C59" s="83" t="s">
        <v>145</v>
      </c>
      <c r="D59" s="83" t="s">
        <v>144</v>
      </c>
      <c r="E59" s="83" t="s">
        <v>145</v>
      </c>
      <c r="F59" s="83" t="s">
        <v>145</v>
      </c>
      <c r="G59" s="83" t="s">
        <v>145</v>
      </c>
      <c r="H59" s="83" t="s">
        <v>144</v>
      </c>
      <c r="I59" s="83" t="s">
        <v>144</v>
      </c>
      <c r="J59" s="83" t="s">
        <v>145</v>
      </c>
      <c r="K59" s="83" t="s">
        <v>144</v>
      </c>
      <c r="L59" s="83" t="s">
        <v>146</v>
      </c>
      <c r="M59" s="83" t="s">
        <v>155</v>
      </c>
      <c r="N59" s="83" t="s">
        <v>146</v>
      </c>
      <c r="O59" s="83" t="s">
        <v>146</v>
      </c>
      <c r="P59" s="83" t="s">
        <v>146</v>
      </c>
      <c r="Q59" s="83" t="s">
        <v>146</v>
      </c>
      <c r="R59" s="83" t="s">
        <v>145</v>
      </c>
      <c r="S59" s="83" t="s">
        <v>145</v>
      </c>
      <c r="T59" s="83" t="s">
        <v>144</v>
      </c>
      <c r="U59" s="83" t="s">
        <v>145</v>
      </c>
      <c r="V59" s="83" t="s">
        <v>144</v>
      </c>
      <c r="W59" s="83" t="s">
        <v>145</v>
      </c>
      <c r="X59" s="83" t="s">
        <v>144</v>
      </c>
      <c r="Y59" s="83" t="s">
        <v>145</v>
      </c>
      <c r="Z59" s="83" t="s">
        <v>144</v>
      </c>
      <c r="AA59" s="83" t="s">
        <v>145</v>
      </c>
      <c r="AB59" s="83" t="s">
        <v>144</v>
      </c>
      <c r="AC59" s="83" t="s">
        <v>144</v>
      </c>
      <c r="AD59" s="83" t="s">
        <v>145</v>
      </c>
      <c r="AE59" s="83" t="s">
        <v>144</v>
      </c>
      <c r="AF59" s="83" t="s">
        <v>144</v>
      </c>
      <c r="AG59" s="83" t="s">
        <v>145</v>
      </c>
      <c r="AH59" s="83" t="s">
        <v>145</v>
      </c>
      <c r="AI59" s="83" t="s">
        <v>145</v>
      </c>
      <c r="AJ59" s="83" t="s">
        <v>145</v>
      </c>
      <c r="AK59" s="83" t="s">
        <v>144</v>
      </c>
      <c r="AL59" s="83" t="s">
        <v>144</v>
      </c>
      <c r="AM59" s="83" t="s">
        <v>144</v>
      </c>
      <c r="AN59" s="83" t="s">
        <v>144</v>
      </c>
      <c r="AO59" s="83" t="s">
        <v>144</v>
      </c>
      <c r="AP59" s="83" t="s">
        <v>144</v>
      </c>
      <c r="AQ59" s="83" t="s">
        <v>144</v>
      </c>
      <c r="AR59" s="83" t="s">
        <v>144</v>
      </c>
      <c r="AS59" s="83" t="s">
        <v>144</v>
      </c>
      <c r="AT59" s="83" t="s">
        <v>145</v>
      </c>
      <c r="AU59" s="83" t="s">
        <v>145</v>
      </c>
      <c r="AV59" s="83" t="s">
        <v>145</v>
      </c>
      <c r="AW59" s="83" t="s">
        <v>145</v>
      </c>
      <c r="AX59" s="83" t="s">
        <v>145</v>
      </c>
      <c r="AY59" s="84" t="s">
        <v>144</v>
      </c>
    </row>
    <row r="60" spans="1:51" x14ac:dyDescent="0.25">
      <c r="A60" s="81" t="s">
        <v>219</v>
      </c>
      <c r="B60" s="82" t="s">
        <v>145</v>
      </c>
      <c r="C60" s="83" t="s">
        <v>144</v>
      </c>
      <c r="D60" s="83" t="s">
        <v>145</v>
      </c>
      <c r="E60" s="83" t="s">
        <v>145</v>
      </c>
      <c r="F60" s="83" t="s">
        <v>145</v>
      </c>
      <c r="G60" s="83" t="s">
        <v>145</v>
      </c>
      <c r="H60" s="83" t="s">
        <v>144</v>
      </c>
      <c r="I60" s="83" t="s">
        <v>144</v>
      </c>
      <c r="J60" s="83" t="s">
        <v>145</v>
      </c>
      <c r="K60" s="83" t="s">
        <v>144</v>
      </c>
      <c r="L60" s="83" t="s">
        <v>150</v>
      </c>
      <c r="M60" s="83" t="s">
        <v>153</v>
      </c>
      <c r="N60" s="83" t="s">
        <v>155</v>
      </c>
      <c r="O60" s="83" t="s">
        <v>144</v>
      </c>
      <c r="P60" s="83" t="s">
        <v>145</v>
      </c>
      <c r="Q60" s="83" t="s">
        <v>146</v>
      </c>
      <c r="R60" s="83" t="s">
        <v>145</v>
      </c>
      <c r="S60" s="83" t="s">
        <v>144</v>
      </c>
      <c r="T60" s="83" t="s">
        <v>145</v>
      </c>
      <c r="U60" s="83" t="s">
        <v>144</v>
      </c>
      <c r="V60" s="83" t="s">
        <v>145</v>
      </c>
      <c r="W60" s="83" t="s">
        <v>144</v>
      </c>
      <c r="X60" s="83" t="s">
        <v>144</v>
      </c>
      <c r="Y60" s="83" t="s">
        <v>145</v>
      </c>
      <c r="Z60" s="83" t="s">
        <v>145</v>
      </c>
      <c r="AA60" s="83" t="s">
        <v>145</v>
      </c>
      <c r="AB60" s="83" t="s">
        <v>145</v>
      </c>
      <c r="AC60" s="83" t="s">
        <v>144</v>
      </c>
      <c r="AD60" s="83" t="s">
        <v>145</v>
      </c>
      <c r="AE60" s="83" t="s">
        <v>145</v>
      </c>
      <c r="AF60" s="83" t="s">
        <v>144</v>
      </c>
      <c r="AG60" s="83" t="s">
        <v>145</v>
      </c>
      <c r="AH60" s="83" t="s">
        <v>145</v>
      </c>
      <c r="AI60" s="83" t="s">
        <v>145</v>
      </c>
      <c r="AJ60" s="83" t="s">
        <v>144</v>
      </c>
      <c r="AK60" s="83" t="s">
        <v>145</v>
      </c>
      <c r="AL60" s="83" t="s">
        <v>144</v>
      </c>
      <c r="AM60" s="83" t="s">
        <v>145</v>
      </c>
      <c r="AN60" s="83" t="s">
        <v>145</v>
      </c>
      <c r="AO60" s="83" t="s">
        <v>145</v>
      </c>
      <c r="AP60" s="83" t="s">
        <v>144</v>
      </c>
      <c r="AQ60" s="83" t="s">
        <v>145</v>
      </c>
      <c r="AR60" s="83" t="s">
        <v>145</v>
      </c>
      <c r="AS60" s="83" t="s">
        <v>145</v>
      </c>
      <c r="AT60" s="83" t="s">
        <v>157</v>
      </c>
      <c r="AU60" s="83" t="s">
        <v>144</v>
      </c>
      <c r="AV60" s="83" t="s">
        <v>144</v>
      </c>
      <c r="AW60" s="83" t="s">
        <v>144</v>
      </c>
      <c r="AX60" s="83" t="s">
        <v>144</v>
      </c>
      <c r="AY60" s="84" t="s">
        <v>144</v>
      </c>
    </row>
    <row r="61" spans="1:51" x14ac:dyDescent="0.25">
      <c r="A61" s="81" t="s">
        <v>270</v>
      </c>
      <c r="B61" s="82" t="s">
        <v>145</v>
      </c>
      <c r="C61" s="83" t="s">
        <v>144</v>
      </c>
      <c r="D61" s="83" t="s">
        <v>144</v>
      </c>
      <c r="E61" s="83" t="s">
        <v>144</v>
      </c>
      <c r="F61" s="83" t="s">
        <v>145</v>
      </c>
      <c r="G61" s="83" t="s">
        <v>145</v>
      </c>
      <c r="H61" s="83" t="s">
        <v>144</v>
      </c>
      <c r="I61" s="83" t="s">
        <v>144</v>
      </c>
      <c r="J61" s="83" t="s">
        <v>145</v>
      </c>
      <c r="K61" s="83" t="s">
        <v>145</v>
      </c>
      <c r="L61" s="83" t="s">
        <v>150</v>
      </c>
      <c r="M61" s="83" t="s">
        <v>156</v>
      </c>
      <c r="N61" s="83" t="s">
        <v>154</v>
      </c>
      <c r="O61" s="83" t="s">
        <v>145</v>
      </c>
      <c r="P61" s="83" t="s">
        <v>144</v>
      </c>
      <c r="Q61" s="83" t="s">
        <v>146</v>
      </c>
      <c r="R61" s="83" t="s">
        <v>145</v>
      </c>
      <c r="S61" s="83" t="s">
        <v>144</v>
      </c>
      <c r="T61" s="83" t="s">
        <v>144</v>
      </c>
      <c r="U61" s="83" t="s">
        <v>144</v>
      </c>
      <c r="V61" s="83" t="s">
        <v>144</v>
      </c>
      <c r="W61" s="83" t="s">
        <v>144</v>
      </c>
      <c r="X61" s="83" t="s">
        <v>144</v>
      </c>
      <c r="Y61" s="83" t="s">
        <v>144</v>
      </c>
      <c r="Z61" s="83" t="s">
        <v>144</v>
      </c>
      <c r="AA61" s="83" t="s">
        <v>144</v>
      </c>
      <c r="AB61" s="83" t="s">
        <v>144</v>
      </c>
      <c r="AC61" s="83" t="s">
        <v>144</v>
      </c>
      <c r="AD61" s="83" t="s">
        <v>145</v>
      </c>
      <c r="AE61" s="83" t="s">
        <v>144</v>
      </c>
      <c r="AF61" s="83" t="s">
        <v>144</v>
      </c>
      <c r="AG61" s="83" t="s">
        <v>144</v>
      </c>
      <c r="AH61" s="83" t="s">
        <v>144</v>
      </c>
      <c r="AI61" s="83" t="s">
        <v>145</v>
      </c>
      <c r="AJ61" s="83" t="s">
        <v>145</v>
      </c>
      <c r="AK61" s="83" t="s">
        <v>144</v>
      </c>
      <c r="AL61" s="83" t="s">
        <v>144</v>
      </c>
      <c r="AM61" s="83" t="s">
        <v>145</v>
      </c>
      <c r="AN61" s="83" t="s">
        <v>144</v>
      </c>
      <c r="AO61" s="83" t="s">
        <v>144</v>
      </c>
      <c r="AP61" s="83" t="s">
        <v>144</v>
      </c>
      <c r="AQ61" s="83" t="s">
        <v>145</v>
      </c>
      <c r="AR61" s="83" t="s">
        <v>145</v>
      </c>
      <c r="AS61" s="83" t="s">
        <v>145</v>
      </c>
      <c r="AT61" s="83" t="s">
        <v>157</v>
      </c>
      <c r="AU61" s="83" t="s">
        <v>145</v>
      </c>
      <c r="AV61" s="83" t="s">
        <v>144</v>
      </c>
      <c r="AW61" s="83" t="s">
        <v>145</v>
      </c>
      <c r="AX61" s="83" t="s">
        <v>145</v>
      </c>
      <c r="AY61" s="84" t="s">
        <v>145</v>
      </c>
    </row>
    <row r="62" spans="1:51" x14ac:dyDescent="0.25">
      <c r="A62" s="81" t="s">
        <v>212</v>
      </c>
      <c r="B62" s="82" t="s">
        <v>145</v>
      </c>
      <c r="C62" s="83" t="s">
        <v>144</v>
      </c>
      <c r="D62" s="83" t="s">
        <v>144</v>
      </c>
      <c r="E62" s="83" t="s">
        <v>145</v>
      </c>
      <c r="F62" s="83" t="s">
        <v>144</v>
      </c>
      <c r="G62" s="83" t="s">
        <v>145</v>
      </c>
      <c r="H62" s="83" t="s">
        <v>144</v>
      </c>
      <c r="I62" s="83" t="s">
        <v>144</v>
      </c>
      <c r="J62" s="83" t="s">
        <v>145</v>
      </c>
      <c r="K62" s="83" t="s">
        <v>145</v>
      </c>
      <c r="L62" s="83" t="s">
        <v>146</v>
      </c>
      <c r="M62" s="83" t="s">
        <v>43</v>
      </c>
      <c r="N62" s="83" t="s">
        <v>155</v>
      </c>
      <c r="O62" s="83" t="s">
        <v>146</v>
      </c>
      <c r="P62" s="83" t="s">
        <v>145</v>
      </c>
      <c r="Q62" s="83" t="s">
        <v>145</v>
      </c>
      <c r="R62" s="83" t="s">
        <v>146</v>
      </c>
      <c r="S62" s="83" t="s">
        <v>144</v>
      </c>
      <c r="T62" s="83" t="s">
        <v>145</v>
      </c>
      <c r="U62" s="83" t="s">
        <v>144</v>
      </c>
      <c r="V62" s="83" t="s">
        <v>145</v>
      </c>
      <c r="W62" s="83" t="s">
        <v>144</v>
      </c>
      <c r="X62" s="83" t="s">
        <v>145</v>
      </c>
      <c r="Y62" s="83" t="s">
        <v>145</v>
      </c>
      <c r="Z62" s="83" t="s">
        <v>145</v>
      </c>
      <c r="AA62" s="83" t="s">
        <v>145</v>
      </c>
      <c r="AB62" s="83" t="s">
        <v>144</v>
      </c>
      <c r="AC62" s="83" t="s">
        <v>145</v>
      </c>
      <c r="AD62" s="83" t="s">
        <v>145</v>
      </c>
      <c r="AE62" s="83" t="s">
        <v>144</v>
      </c>
      <c r="AF62" s="83" t="s">
        <v>144</v>
      </c>
      <c r="AG62" s="83" t="s">
        <v>144</v>
      </c>
      <c r="AH62" s="83" t="s">
        <v>145</v>
      </c>
      <c r="AI62" s="83" t="s">
        <v>145</v>
      </c>
      <c r="AJ62" s="83" t="s">
        <v>145</v>
      </c>
      <c r="AK62" s="83" t="s">
        <v>144</v>
      </c>
      <c r="AL62" s="83" t="s">
        <v>144</v>
      </c>
      <c r="AM62" s="83" t="s">
        <v>144</v>
      </c>
      <c r="AN62" s="83" t="s">
        <v>144</v>
      </c>
      <c r="AO62" s="83" t="s">
        <v>146</v>
      </c>
      <c r="AP62" s="83" t="s">
        <v>145</v>
      </c>
      <c r="AQ62" s="83" t="s">
        <v>145</v>
      </c>
      <c r="AR62" s="83" t="s">
        <v>145</v>
      </c>
      <c r="AS62" s="83" t="s">
        <v>144</v>
      </c>
      <c r="AT62" s="83" t="s">
        <v>157</v>
      </c>
      <c r="AU62" s="83" t="s">
        <v>144</v>
      </c>
      <c r="AV62" s="83" t="s">
        <v>144</v>
      </c>
      <c r="AW62" s="83" t="s">
        <v>144</v>
      </c>
      <c r="AX62" s="83" t="s">
        <v>145</v>
      </c>
      <c r="AY62" s="84" t="s">
        <v>145</v>
      </c>
    </row>
    <row r="63" spans="1:51" x14ac:dyDescent="0.25">
      <c r="A63" s="81" t="s">
        <v>201</v>
      </c>
      <c r="B63" s="82" t="s">
        <v>145</v>
      </c>
      <c r="C63" s="83" t="s">
        <v>145</v>
      </c>
      <c r="D63" s="83" t="s">
        <v>145</v>
      </c>
      <c r="E63" s="83" t="s">
        <v>145</v>
      </c>
      <c r="F63" s="83" t="s">
        <v>145</v>
      </c>
      <c r="G63" s="83" t="s">
        <v>145</v>
      </c>
      <c r="H63" s="83" t="s">
        <v>144</v>
      </c>
      <c r="I63" s="83" t="s">
        <v>144</v>
      </c>
      <c r="J63" s="83" t="s">
        <v>145</v>
      </c>
      <c r="K63" s="83" t="s">
        <v>146</v>
      </c>
      <c r="L63" s="83" t="s">
        <v>146</v>
      </c>
      <c r="M63" s="83" t="s">
        <v>155</v>
      </c>
      <c r="N63" s="83" t="s">
        <v>155</v>
      </c>
      <c r="O63" s="83" t="s">
        <v>144</v>
      </c>
      <c r="P63" s="83" t="s">
        <v>146</v>
      </c>
      <c r="Q63" s="83" t="s">
        <v>146</v>
      </c>
      <c r="R63" s="83" t="s">
        <v>145</v>
      </c>
      <c r="S63" s="83" t="s">
        <v>144</v>
      </c>
      <c r="T63" s="83" t="s">
        <v>144</v>
      </c>
      <c r="U63" s="83" t="s">
        <v>144</v>
      </c>
      <c r="V63" s="83" t="s">
        <v>144</v>
      </c>
      <c r="W63" s="83" t="s">
        <v>145</v>
      </c>
      <c r="X63" s="83" t="s">
        <v>144</v>
      </c>
      <c r="Y63" s="83" t="s">
        <v>145</v>
      </c>
      <c r="Z63" s="83" t="s">
        <v>144</v>
      </c>
      <c r="AA63" s="83" t="s">
        <v>145</v>
      </c>
      <c r="AB63" s="83" t="s">
        <v>145</v>
      </c>
      <c r="AC63" s="83" t="s">
        <v>145</v>
      </c>
      <c r="AD63" s="83" t="s">
        <v>145</v>
      </c>
      <c r="AE63" s="83" t="s">
        <v>144</v>
      </c>
      <c r="AF63" s="83" t="s">
        <v>144</v>
      </c>
      <c r="AG63" s="83" t="s">
        <v>145</v>
      </c>
      <c r="AH63" s="83" t="s">
        <v>145</v>
      </c>
      <c r="AI63" s="83" t="s">
        <v>145</v>
      </c>
      <c r="AJ63" s="83" t="s">
        <v>144</v>
      </c>
      <c r="AK63" s="83" t="s">
        <v>144</v>
      </c>
      <c r="AL63" s="83" t="s">
        <v>145</v>
      </c>
      <c r="AM63" s="83" t="s">
        <v>144</v>
      </c>
      <c r="AN63" s="83" t="s">
        <v>144</v>
      </c>
      <c r="AO63" s="83" t="s">
        <v>144</v>
      </c>
      <c r="AP63" s="83" t="s">
        <v>144</v>
      </c>
      <c r="AQ63" s="83" t="s">
        <v>144</v>
      </c>
      <c r="AR63" s="83" t="s">
        <v>144</v>
      </c>
      <c r="AS63" s="83" t="s">
        <v>144</v>
      </c>
      <c r="AT63" s="83" t="s">
        <v>157</v>
      </c>
      <c r="AU63" s="83" t="s">
        <v>145</v>
      </c>
      <c r="AV63" s="83" t="s">
        <v>145</v>
      </c>
      <c r="AW63" s="83" t="s">
        <v>145</v>
      </c>
      <c r="AX63" s="83" t="s">
        <v>145</v>
      </c>
      <c r="AY63" s="84" t="s">
        <v>145</v>
      </c>
    </row>
    <row r="64" spans="1:51" x14ac:dyDescent="0.25">
      <c r="A64" s="81" t="s">
        <v>15</v>
      </c>
      <c r="B64" s="82" t="s">
        <v>144</v>
      </c>
      <c r="C64" s="83" t="s">
        <v>145</v>
      </c>
      <c r="D64" s="83" t="s">
        <v>144</v>
      </c>
      <c r="E64" s="83" t="s">
        <v>144</v>
      </c>
      <c r="F64" s="83" t="s">
        <v>145</v>
      </c>
      <c r="G64" s="83" t="s">
        <v>145</v>
      </c>
      <c r="H64" s="83" t="s">
        <v>144</v>
      </c>
      <c r="I64" s="83" t="s">
        <v>144</v>
      </c>
      <c r="J64" s="83" t="s">
        <v>145</v>
      </c>
      <c r="K64" s="83" t="s">
        <v>147</v>
      </c>
      <c r="L64" s="83" t="s">
        <v>145</v>
      </c>
      <c r="M64" s="83" t="s">
        <v>155</v>
      </c>
      <c r="N64" s="83" t="s">
        <v>148</v>
      </c>
      <c r="O64" s="83" t="s">
        <v>144</v>
      </c>
      <c r="P64" s="83" t="s">
        <v>145</v>
      </c>
      <c r="Q64" s="83" t="s">
        <v>146</v>
      </c>
      <c r="R64" s="83" t="s">
        <v>146</v>
      </c>
      <c r="S64" s="83" t="s">
        <v>144</v>
      </c>
      <c r="T64" s="83" t="s">
        <v>144</v>
      </c>
      <c r="U64" s="83" t="s">
        <v>144</v>
      </c>
      <c r="V64" s="83" t="s">
        <v>145</v>
      </c>
      <c r="W64" s="83" t="s">
        <v>145</v>
      </c>
      <c r="X64" s="83" t="s">
        <v>144</v>
      </c>
      <c r="Y64" s="83" t="s">
        <v>145</v>
      </c>
      <c r="Z64" s="83" t="s">
        <v>145</v>
      </c>
      <c r="AA64" s="83" t="s">
        <v>145</v>
      </c>
      <c r="AB64" s="83" t="s">
        <v>144</v>
      </c>
      <c r="AC64" s="83" t="s">
        <v>144</v>
      </c>
      <c r="AD64" s="83" t="s">
        <v>145</v>
      </c>
      <c r="AE64" s="83" t="s">
        <v>144</v>
      </c>
      <c r="AF64" s="83" t="s">
        <v>144</v>
      </c>
      <c r="AG64" s="83" t="s">
        <v>145</v>
      </c>
      <c r="AH64" s="83" t="s">
        <v>145</v>
      </c>
      <c r="AI64" s="83" t="s">
        <v>145</v>
      </c>
      <c r="AJ64" s="83" t="s">
        <v>144</v>
      </c>
      <c r="AK64" s="83" t="s">
        <v>144</v>
      </c>
      <c r="AL64" s="83" t="s">
        <v>144</v>
      </c>
      <c r="AM64" s="83" t="s">
        <v>145</v>
      </c>
      <c r="AN64" s="83" t="s">
        <v>144</v>
      </c>
      <c r="AO64" s="83" t="s">
        <v>144</v>
      </c>
      <c r="AP64" s="83" t="s">
        <v>144</v>
      </c>
      <c r="AQ64" s="83" t="s">
        <v>145</v>
      </c>
      <c r="AR64" s="83" t="s">
        <v>145</v>
      </c>
      <c r="AS64" s="83" t="s">
        <v>145</v>
      </c>
      <c r="AT64" s="83" t="s">
        <v>146</v>
      </c>
      <c r="AU64" s="83" t="s">
        <v>145</v>
      </c>
      <c r="AV64" s="83" t="s">
        <v>144</v>
      </c>
      <c r="AW64" s="83" t="s">
        <v>144</v>
      </c>
      <c r="AX64" s="83" t="s">
        <v>145</v>
      </c>
      <c r="AY64" s="84" t="s">
        <v>144</v>
      </c>
    </row>
    <row r="65" spans="1:51" x14ac:dyDescent="0.25">
      <c r="A65" s="81" t="s">
        <v>277</v>
      </c>
      <c r="B65" s="82" t="s">
        <v>145</v>
      </c>
      <c r="C65" s="83" t="s">
        <v>144</v>
      </c>
      <c r="D65" s="83" t="s">
        <v>145</v>
      </c>
      <c r="E65" s="83" t="s">
        <v>144</v>
      </c>
      <c r="F65" s="83" t="s">
        <v>144</v>
      </c>
      <c r="G65" s="83" t="s">
        <v>145</v>
      </c>
      <c r="H65" s="83" t="s">
        <v>144</v>
      </c>
      <c r="I65" s="83" t="s">
        <v>145</v>
      </c>
      <c r="J65" s="83" t="s">
        <v>145</v>
      </c>
      <c r="K65" s="83" t="s">
        <v>145</v>
      </c>
      <c r="L65" s="83" t="s">
        <v>153</v>
      </c>
      <c r="M65" s="83" t="s">
        <v>154</v>
      </c>
      <c r="N65" s="83" t="s">
        <v>145</v>
      </c>
      <c r="O65" s="83" t="s">
        <v>145</v>
      </c>
      <c r="P65" s="83" t="s">
        <v>145</v>
      </c>
      <c r="Q65" s="83" t="s">
        <v>145</v>
      </c>
      <c r="R65" s="83" t="s">
        <v>146</v>
      </c>
      <c r="S65" s="83" t="s">
        <v>144</v>
      </c>
      <c r="T65" s="83" t="s">
        <v>144</v>
      </c>
      <c r="U65" s="83" t="s">
        <v>144</v>
      </c>
      <c r="V65" s="83" t="s">
        <v>144</v>
      </c>
      <c r="W65" s="83" t="s">
        <v>145</v>
      </c>
      <c r="X65" s="83" t="s">
        <v>144</v>
      </c>
      <c r="Y65" s="83" t="s">
        <v>145</v>
      </c>
      <c r="Z65" s="83" t="s">
        <v>145</v>
      </c>
      <c r="AA65" s="83" t="s">
        <v>145</v>
      </c>
      <c r="AB65" s="83" t="s">
        <v>144</v>
      </c>
      <c r="AC65" s="83" t="s">
        <v>144</v>
      </c>
      <c r="AD65" s="83" t="s">
        <v>145</v>
      </c>
      <c r="AE65" s="83" t="s">
        <v>145</v>
      </c>
      <c r="AF65" s="83" t="s">
        <v>144</v>
      </c>
      <c r="AG65" s="83" t="s">
        <v>144</v>
      </c>
      <c r="AH65" s="83" t="s">
        <v>144</v>
      </c>
      <c r="AI65" s="83" t="s">
        <v>145</v>
      </c>
      <c r="AJ65" s="83" t="s">
        <v>144</v>
      </c>
      <c r="AK65" s="83" t="s">
        <v>144</v>
      </c>
      <c r="AL65" s="83" t="s">
        <v>144</v>
      </c>
      <c r="AM65" s="83" t="s">
        <v>144</v>
      </c>
      <c r="AN65" s="83" t="s">
        <v>144</v>
      </c>
      <c r="AO65" s="83" t="s">
        <v>144</v>
      </c>
      <c r="AP65" s="83" t="s">
        <v>144</v>
      </c>
      <c r="AQ65" s="83" t="s">
        <v>144</v>
      </c>
      <c r="AR65" s="83" t="s">
        <v>144</v>
      </c>
      <c r="AS65" s="83" t="s">
        <v>145</v>
      </c>
      <c r="AT65" s="83" t="s">
        <v>157</v>
      </c>
      <c r="AU65" s="83" t="s">
        <v>144</v>
      </c>
      <c r="AV65" s="83" t="s">
        <v>145</v>
      </c>
      <c r="AW65" s="83" t="s">
        <v>145</v>
      </c>
      <c r="AX65" s="83" t="s">
        <v>145</v>
      </c>
      <c r="AY65" s="84" t="s">
        <v>144</v>
      </c>
    </row>
    <row r="66" spans="1:51" x14ac:dyDescent="0.25">
      <c r="A66" s="81" t="s">
        <v>36</v>
      </c>
      <c r="B66" s="82" t="s">
        <v>144</v>
      </c>
      <c r="C66" s="83" t="s">
        <v>144</v>
      </c>
      <c r="D66" s="83" t="s">
        <v>144</v>
      </c>
      <c r="E66" s="83" t="s">
        <v>144</v>
      </c>
      <c r="F66" s="83" t="s">
        <v>145</v>
      </c>
      <c r="G66" s="83" t="s">
        <v>145</v>
      </c>
      <c r="H66" s="83" t="s">
        <v>144</v>
      </c>
      <c r="I66" s="83" t="s">
        <v>144</v>
      </c>
      <c r="J66" s="83" t="s">
        <v>145</v>
      </c>
      <c r="K66" s="83" t="s">
        <v>144</v>
      </c>
      <c r="L66" s="83" t="s">
        <v>146</v>
      </c>
      <c r="M66" s="83" t="s">
        <v>155</v>
      </c>
      <c r="N66" s="83" t="s">
        <v>155</v>
      </c>
      <c r="O66" s="83" t="s">
        <v>144</v>
      </c>
      <c r="P66" s="83" t="s">
        <v>146</v>
      </c>
      <c r="Q66" s="83" t="s">
        <v>146</v>
      </c>
      <c r="R66" s="83" t="s">
        <v>146</v>
      </c>
      <c r="S66" s="83" t="s">
        <v>144</v>
      </c>
      <c r="T66" s="83" t="s">
        <v>145</v>
      </c>
      <c r="U66" s="83" t="s">
        <v>144</v>
      </c>
      <c r="V66" s="83" t="s">
        <v>145</v>
      </c>
      <c r="W66" s="83" t="s">
        <v>145</v>
      </c>
      <c r="X66" s="83" t="s">
        <v>144</v>
      </c>
      <c r="Y66" s="83" t="s">
        <v>145</v>
      </c>
      <c r="Z66" s="83" t="s">
        <v>144</v>
      </c>
      <c r="AA66" s="83" t="s">
        <v>145</v>
      </c>
      <c r="AB66" s="83" t="s">
        <v>144</v>
      </c>
      <c r="AC66" s="83" t="s">
        <v>144</v>
      </c>
      <c r="AD66" s="83" t="s">
        <v>145</v>
      </c>
      <c r="AE66" s="83" t="s">
        <v>144</v>
      </c>
      <c r="AF66" s="83" t="s">
        <v>144</v>
      </c>
      <c r="AG66" s="83" t="s">
        <v>145</v>
      </c>
      <c r="AH66" s="83" t="s">
        <v>144</v>
      </c>
      <c r="AI66" s="83" t="s">
        <v>145</v>
      </c>
      <c r="AJ66" s="83" t="s">
        <v>145</v>
      </c>
      <c r="AK66" s="83" t="s">
        <v>144</v>
      </c>
      <c r="AL66" s="83" t="s">
        <v>144</v>
      </c>
      <c r="AM66" s="83" t="s">
        <v>144</v>
      </c>
      <c r="AN66" s="83" t="s">
        <v>144</v>
      </c>
      <c r="AO66" s="83" t="s">
        <v>144</v>
      </c>
      <c r="AP66" s="83" t="s">
        <v>144</v>
      </c>
      <c r="AQ66" s="83" t="s">
        <v>144</v>
      </c>
      <c r="AR66" s="83" t="s">
        <v>144</v>
      </c>
      <c r="AS66" s="83" t="s">
        <v>145</v>
      </c>
      <c r="AT66" s="83" t="s">
        <v>147</v>
      </c>
      <c r="AU66" s="83" t="s">
        <v>145</v>
      </c>
      <c r="AV66" s="83" t="s">
        <v>145</v>
      </c>
      <c r="AW66" s="83" t="s">
        <v>145</v>
      </c>
      <c r="AX66" s="83" t="s">
        <v>145</v>
      </c>
      <c r="AY66" s="84" t="s">
        <v>144</v>
      </c>
    </row>
    <row r="67" spans="1:51" x14ac:dyDescent="0.25">
      <c r="A67" s="81" t="s">
        <v>194</v>
      </c>
      <c r="B67" s="82" t="s">
        <v>144</v>
      </c>
      <c r="C67" s="83" t="s">
        <v>144</v>
      </c>
      <c r="D67" s="83" t="s">
        <v>146</v>
      </c>
      <c r="E67" s="83" t="s">
        <v>144</v>
      </c>
      <c r="F67" s="83" t="s">
        <v>145</v>
      </c>
      <c r="G67" s="83" t="s">
        <v>145</v>
      </c>
      <c r="H67" s="83" t="s">
        <v>144</v>
      </c>
      <c r="I67" s="83" t="s">
        <v>145</v>
      </c>
      <c r="J67" s="83" t="s">
        <v>144</v>
      </c>
      <c r="K67" s="83" t="s">
        <v>145</v>
      </c>
      <c r="L67" s="83" t="s">
        <v>146</v>
      </c>
      <c r="M67" s="83" t="s">
        <v>155</v>
      </c>
      <c r="N67" s="83" t="s">
        <v>145</v>
      </c>
      <c r="O67" s="83" t="s">
        <v>144</v>
      </c>
      <c r="P67" s="83" t="s">
        <v>145</v>
      </c>
      <c r="Q67" s="83" t="s">
        <v>146</v>
      </c>
      <c r="R67" s="83" t="s">
        <v>146</v>
      </c>
      <c r="S67" s="83" t="s">
        <v>144</v>
      </c>
      <c r="T67" s="83" t="s">
        <v>144</v>
      </c>
      <c r="U67" s="83" t="s">
        <v>144</v>
      </c>
      <c r="V67" s="83" t="s">
        <v>144</v>
      </c>
      <c r="W67" s="83" t="s">
        <v>145</v>
      </c>
      <c r="X67" s="83" t="s">
        <v>144</v>
      </c>
      <c r="Y67" s="83" t="s">
        <v>145</v>
      </c>
      <c r="Z67" s="83" t="s">
        <v>145</v>
      </c>
      <c r="AA67" s="83" t="s">
        <v>145</v>
      </c>
      <c r="AB67" s="83" t="s">
        <v>144</v>
      </c>
      <c r="AC67" s="83" t="s">
        <v>144</v>
      </c>
      <c r="AD67" s="83" t="s">
        <v>145</v>
      </c>
      <c r="AE67" s="83" t="s">
        <v>145</v>
      </c>
      <c r="AF67" s="83" t="s">
        <v>144</v>
      </c>
      <c r="AG67" s="83" t="s">
        <v>145</v>
      </c>
      <c r="AH67" s="83" t="s">
        <v>145</v>
      </c>
      <c r="AI67" s="83" t="s">
        <v>144</v>
      </c>
      <c r="AJ67" s="83" t="s">
        <v>144</v>
      </c>
      <c r="AK67" s="83" t="s">
        <v>144</v>
      </c>
      <c r="AL67" s="83" t="s">
        <v>144</v>
      </c>
      <c r="AM67" s="83" t="s">
        <v>145</v>
      </c>
      <c r="AN67" s="83" t="s">
        <v>145</v>
      </c>
      <c r="AO67" s="83" t="s">
        <v>144</v>
      </c>
      <c r="AP67" s="83" t="s">
        <v>145</v>
      </c>
      <c r="AQ67" s="83" t="s">
        <v>145</v>
      </c>
      <c r="AR67" s="83" t="s">
        <v>145</v>
      </c>
      <c r="AS67" s="83" t="s">
        <v>145</v>
      </c>
      <c r="AT67" s="83" t="s">
        <v>154</v>
      </c>
      <c r="AU67" s="83" t="s">
        <v>144</v>
      </c>
      <c r="AV67" s="83" t="s">
        <v>144</v>
      </c>
      <c r="AW67" s="83" t="s">
        <v>144</v>
      </c>
      <c r="AX67" s="83" t="s">
        <v>144</v>
      </c>
      <c r="AY67" s="84" t="s">
        <v>145</v>
      </c>
    </row>
    <row r="68" spans="1:51" x14ac:dyDescent="0.25">
      <c r="A68" s="81" t="s">
        <v>178</v>
      </c>
      <c r="B68" s="82" t="s">
        <v>145</v>
      </c>
      <c r="C68" s="83" t="s">
        <v>144</v>
      </c>
      <c r="D68" s="83" t="s">
        <v>145</v>
      </c>
      <c r="E68" s="83" t="s">
        <v>145</v>
      </c>
      <c r="F68" s="83" t="s">
        <v>145</v>
      </c>
      <c r="G68" s="83" t="s">
        <v>145</v>
      </c>
      <c r="H68" s="83" t="s">
        <v>145</v>
      </c>
      <c r="I68" s="83" t="s">
        <v>145</v>
      </c>
      <c r="J68" s="83" t="s">
        <v>145</v>
      </c>
      <c r="K68" s="83" t="s">
        <v>145</v>
      </c>
      <c r="L68" s="83" t="s">
        <v>153</v>
      </c>
      <c r="M68" s="83" t="s">
        <v>145</v>
      </c>
      <c r="N68" s="83" t="s">
        <v>155</v>
      </c>
      <c r="O68" s="83" t="s">
        <v>145</v>
      </c>
      <c r="P68" s="83" t="s">
        <v>144</v>
      </c>
      <c r="Q68" s="83" t="s">
        <v>146</v>
      </c>
      <c r="R68" s="83" t="s">
        <v>145</v>
      </c>
      <c r="S68" s="83" t="s">
        <v>144</v>
      </c>
      <c r="T68" s="83" t="s">
        <v>144</v>
      </c>
      <c r="U68" s="83" t="s">
        <v>144</v>
      </c>
      <c r="V68" s="83" t="s">
        <v>144</v>
      </c>
      <c r="W68" s="83" t="s">
        <v>144</v>
      </c>
      <c r="X68" s="83" t="s">
        <v>144</v>
      </c>
      <c r="Y68" s="83" t="s">
        <v>144</v>
      </c>
      <c r="Z68" s="83" t="s">
        <v>144</v>
      </c>
      <c r="AA68" s="83" t="s">
        <v>145</v>
      </c>
      <c r="AB68" s="83" t="s">
        <v>144</v>
      </c>
      <c r="AC68" s="83" t="s">
        <v>144</v>
      </c>
      <c r="AD68" s="83" t="s">
        <v>145</v>
      </c>
      <c r="AE68" s="83" t="s">
        <v>144</v>
      </c>
      <c r="AF68" s="83" t="s">
        <v>144</v>
      </c>
      <c r="AG68" s="83" t="s">
        <v>144</v>
      </c>
      <c r="AH68" s="83" t="s">
        <v>145</v>
      </c>
      <c r="AI68" s="83" t="s">
        <v>144</v>
      </c>
      <c r="AJ68" s="83" t="s">
        <v>144</v>
      </c>
      <c r="AK68" s="83" t="s">
        <v>144</v>
      </c>
      <c r="AL68" s="83" t="s">
        <v>144</v>
      </c>
      <c r="AM68" s="83" t="s">
        <v>144</v>
      </c>
      <c r="AN68" s="83" t="s">
        <v>144</v>
      </c>
      <c r="AO68" s="83" t="s">
        <v>144</v>
      </c>
      <c r="AP68" s="83" t="s">
        <v>145</v>
      </c>
      <c r="AQ68" s="83" t="s">
        <v>145</v>
      </c>
      <c r="AR68" s="83" t="s">
        <v>144</v>
      </c>
      <c r="AS68" s="83" t="s">
        <v>145</v>
      </c>
      <c r="AT68" s="83" t="s">
        <v>157</v>
      </c>
      <c r="AU68" s="83" t="s">
        <v>144</v>
      </c>
      <c r="AV68" s="83" t="s">
        <v>145</v>
      </c>
      <c r="AW68" s="83" t="s">
        <v>145</v>
      </c>
      <c r="AX68" s="83" t="s">
        <v>145</v>
      </c>
      <c r="AY68" s="84" t="s">
        <v>144</v>
      </c>
    </row>
    <row r="69" spans="1:51" x14ac:dyDescent="0.25">
      <c r="A69" s="81" t="s">
        <v>177</v>
      </c>
      <c r="B69" s="82" t="s">
        <v>145</v>
      </c>
      <c r="C69" s="83" t="s">
        <v>144</v>
      </c>
      <c r="D69" s="83" t="s">
        <v>145</v>
      </c>
      <c r="E69" s="83" t="s">
        <v>144</v>
      </c>
      <c r="F69" s="83" t="s">
        <v>144</v>
      </c>
      <c r="G69" s="83" t="s">
        <v>145</v>
      </c>
      <c r="H69" s="83" t="s">
        <v>145</v>
      </c>
      <c r="I69" s="83" t="s">
        <v>144</v>
      </c>
      <c r="J69" s="83" t="s">
        <v>145</v>
      </c>
      <c r="K69" s="83" t="s">
        <v>144</v>
      </c>
      <c r="L69" s="83" t="s">
        <v>146</v>
      </c>
      <c r="M69" s="83" t="s">
        <v>154</v>
      </c>
      <c r="N69" s="83" t="s">
        <v>155</v>
      </c>
      <c r="O69" s="83" t="s">
        <v>144</v>
      </c>
      <c r="P69" s="83" t="s">
        <v>145</v>
      </c>
      <c r="Q69" s="83" t="s">
        <v>146</v>
      </c>
      <c r="R69" s="83" t="s">
        <v>146</v>
      </c>
      <c r="S69" s="83" t="s">
        <v>145</v>
      </c>
      <c r="T69" s="83" t="s">
        <v>145</v>
      </c>
      <c r="U69" s="83" t="s">
        <v>144</v>
      </c>
      <c r="V69" s="83" t="s">
        <v>144</v>
      </c>
      <c r="W69" s="83" t="s">
        <v>144</v>
      </c>
      <c r="X69" s="83" t="s">
        <v>145</v>
      </c>
      <c r="Y69" s="83" t="s">
        <v>144</v>
      </c>
      <c r="Z69" s="83" t="s">
        <v>144</v>
      </c>
      <c r="AA69" s="83" t="s">
        <v>145</v>
      </c>
      <c r="AB69" s="83" t="s">
        <v>144</v>
      </c>
      <c r="AC69" s="83" t="s">
        <v>144</v>
      </c>
      <c r="AD69" s="83" t="s">
        <v>145</v>
      </c>
      <c r="AE69" s="83" t="s">
        <v>144</v>
      </c>
      <c r="AF69" s="83" t="s">
        <v>144</v>
      </c>
      <c r="AG69" s="83" t="s">
        <v>144</v>
      </c>
      <c r="AH69" s="83" t="s">
        <v>145</v>
      </c>
      <c r="AI69" s="83" t="s">
        <v>145</v>
      </c>
      <c r="AJ69" s="83" t="s">
        <v>144</v>
      </c>
      <c r="AK69" s="83" t="s">
        <v>144</v>
      </c>
      <c r="AL69" s="83" t="s">
        <v>144</v>
      </c>
      <c r="AM69" s="83" t="s">
        <v>145</v>
      </c>
      <c r="AN69" s="83" t="s">
        <v>145</v>
      </c>
      <c r="AO69" s="83" t="s">
        <v>144</v>
      </c>
      <c r="AP69" s="83" t="s">
        <v>144</v>
      </c>
      <c r="AQ69" s="83" t="s">
        <v>144</v>
      </c>
      <c r="AR69" s="83" t="s">
        <v>145</v>
      </c>
      <c r="AS69" s="83" t="s">
        <v>145</v>
      </c>
      <c r="AT69" s="83" t="s">
        <v>157</v>
      </c>
      <c r="AU69" s="83" t="s">
        <v>144</v>
      </c>
      <c r="AV69" s="83" t="s">
        <v>144</v>
      </c>
      <c r="AW69" s="83" t="s">
        <v>145</v>
      </c>
      <c r="AX69" s="83" t="s">
        <v>145</v>
      </c>
      <c r="AY69" s="84" t="s">
        <v>144</v>
      </c>
    </row>
    <row r="70" spans="1:51" x14ac:dyDescent="0.25">
      <c r="A70" s="81" t="s">
        <v>27</v>
      </c>
      <c r="B70" s="82" t="s">
        <v>145</v>
      </c>
      <c r="C70" s="83" t="s">
        <v>144</v>
      </c>
      <c r="D70" s="83" t="s">
        <v>146</v>
      </c>
      <c r="E70" s="83" t="s">
        <v>145</v>
      </c>
      <c r="F70" s="83" t="s">
        <v>145</v>
      </c>
      <c r="G70" s="83" t="s">
        <v>145</v>
      </c>
      <c r="H70" s="83" t="s">
        <v>144</v>
      </c>
      <c r="I70" s="83" t="s">
        <v>145</v>
      </c>
      <c r="J70" s="83" t="s">
        <v>145</v>
      </c>
      <c r="K70" s="83" t="s">
        <v>145</v>
      </c>
      <c r="L70" s="83" t="s">
        <v>155</v>
      </c>
      <c r="M70" s="83" t="s">
        <v>155</v>
      </c>
      <c r="N70" s="83" t="s">
        <v>155</v>
      </c>
      <c r="O70" s="83" t="s">
        <v>144</v>
      </c>
      <c r="P70" s="83" t="s">
        <v>144</v>
      </c>
      <c r="Q70" s="83" t="s">
        <v>144</v>
      </c>
      <c r="R70" s="83" t="s">
        <v>145</v>
      </c>
      <c r="S70" s="83" t="s">
        <v>145</v>
      </c>
      <c r="T70" s="83" t="s">
        <v>144</v>
      </c>
      <c r="U70" s="83" t="s">
        <v>145</v>
      </c>
      <c r="V70" s="83" t="s">
        <v>144</v>
      </c>
      <c r="W70" s="83" t="s">
        <v>145</v>
      </c>
      <c r="X70" s="83" t="s">
        <v>144</v>
      </c>
      <c r="Y70" s="83" t="s">
        <v>145</v>
      </c>
      <c r="Z70" s="83" t="s">
        <v>144</v>
      </c>
      <c r="AA70" s="83" t="s">
        <v>145</v>
      </c>
      <c r="AB70" s="83" t="s">
        <v>144</v>
      </c>
      <c r="AC70" s="83" t="s">
        <v>144</v>
      </c>
      <c r="AD70" s="83" t="s">
        <v>145</v>
      </c>
      <c r="AE70" s="83" t="s">
        <v>145</v>
      </c>
      <c r="AF70" s="83" t="s">
        <v>144</v>
      </c>
      <c r="AG70" s="83" t="s">
        <v>145</v>
      </c>
      <c r="AH70" s="83" t="s">
        <v>144</v>
      </c>
      <c r="AI70" s="83" t="s">
        <v>145</v>
      </c>
      <c r="AJ70" s="83" t="s">
        <v>144</v>
      </c>
      <c r="AK70" s="83" t="s">
        <v>145</v>
      </c>
      <c r="AL70" s="83" t="s">
        <v>144</v>
      </c>
      <c r="AM70" s="83" t="s">
        <v>145</v>
      </c>
      <c r="AN70" s="83" t="s">
        <v>145</v>
      </c>
      <c r="AO70" s="83" t="s">
        <v>144</v>
      </c>
      <c r="AP70" s="83" t="s">
        <v>144</v>
      </c>
      <c r="AQ70" s="83" t="s">
        <v>145</v>
      </c>
      <c r="AR70" s="83" t="s">
        <v>145</v>
      </c>
      <c r="AS70" s="83" t="s">
        <v>145</v>
      </c>
      <c r="AT70" s="83" t="s">
        <v>157</v>
      </c>
      <c r="AU70" s="83" t="s">
        <v>145</v>
      </c>
      <c r="AV70" s="83" t="s">
        <v>144</v>
      </c>
      <c r="AW70" s="83" t="s">
        <v>145</v>
      </c>
      <c r="AX70" s="83" t="s">
        <v>145</v>
      </c>
      <c r="AY70" s="84" t="s">
        <v>144</v>
      </c>
    </row>
    <row r="71" spans="1:51" x14ac:dyDescent="0.25">
      <c r="A71" s="81" t="s">
        <v>231</v>
      </c>
      <c r="B71" s="82" t="s">
        <v>145</v>
      </c>
      <c r="C71" s="83" t="s">
        <v>144</v>
      </c>
      <c r="D71" s="83" t="s">
        <v>145</v>
      </c>
      <c r="E71" s="83" t="s">
        <v>144</v>
      </c>
      <c r="F71" s="83" t="s">
        <v>145</v>
      </c>
      <c r="G71" s="83" t="s">
        <v>145</v>
      </c>
      <c r="H71" s="83" t="s">
        <v>144</v>
      </c>
      <c r="I71" s="83" t="s">
        <v>145</v>
      </c>
      <c r="J71" s="83" t="s">
        <v>145</v>
      </c>
      <c r="K71" s="83" t="s">
        <v>145</v>
      </c>
      <c r="L71" s="83" t="s">
        <v>153</v>
      </c>
      <c r="M71" s="83" t="s">
        <v>145</v>
      </c>
      <c r="N71" s="83" t="s">
        <v>155</v>
      </c>
      <c r="O71" s="83" t="s">
        <v>144</v>
      </c>
      <c r="P71" s="83" t="s">
        <v>145</v>
      </c>
      <c r="Q71" s="83" t="s">
        <v>146</v>
      </c>
      <c r="R71" s="83" t="s">
        <v>148</v>
      </c>
      <c r="S71" s="83" t="s">
        <v>145</v>
      </c>
      <c r="T71" s="83" t="s">
        <v>144</v>
      </c>
      <c r="U71" s="83" t="s">
        <v>144</v>
      </c>
      <c r="V71" s="83" t="s">
        <v>145</v>
      </c>
      <c r="W71" s="83" t="s">
        <v>145</v>
      </c>
      <c r="X71" s="83" t="s">
        <v>145</v>
      </c>
      <c r="Y71" s="83" t="s">
        <v>144</v>
      </c>
      <c r="Z71" s="83" t="s">
        <v>145</v>
      </c>
      <c r="AA71" s="83" t="s">
        <v>145</v>
      </c>
      <c r="AB71" s="83" t="s">
        <v>144</v>
      </c>
      <c r="AC71" s="83" t="s">
        <v>144</v>
      </c>
      <c r="AD71" s="83" t="s">
        <v>145</v>
      </c>
      <c r="AE71" s="83" t="s">
        <v>144</v>
      </c>
      <c r="AF71" s="83" t="s">
        <v>145</v>
      </c>
      <c r="AG71" s="83" t="s">
        <v>145</v>
      </c>
      <c r="AH71" s="83" t="s">
        <v>145</v>
      </c>
      <c r="AI71" s="83" t="s">
        <v>145</v>
      </c>
      <c r="AJ71" s="83" t="s">
        <v>145</v>
      </c>
      <c r="AK71" s="83" t="s">
        <v>144</v>
      </c>
      <c r="AL71" s="83" t="s">
        <v>144</v>
      </c>
      <c r="AM71" s="83" t="s">
        <v>144</v>
      </c>
      <c r="AN71" s="83" t="s">
        <v>144</v>
      </c>
      <c r="AO71" s="83" t="s">
        <v>144</v>
      </c>
      <c r="AP71" s="83" t="s">
        <v>144</v>
      </c>
      <c r="AQ71" s="83" t="s">
        <v>144</v>
      </c>
      <c r="AR71" s="83" t="s">
        <v>144</v>
      </c>
      <c r="AS71" s="83" t="s">
        <v>144</v>
      </c>
      <c r="AT71" s="83" t="s">
        <v>146</v>
      </c>
      <c r="AU71" s="83" t="s">
        <v>145</v>
      </c>
      <c r="AV71" s="83" t="s">
        <v>145</v>
      </c>
      <c r="AW71" s="83" t="s">
        <v>145</v>
      </c>
      <c r="AX71" s="83" t="s">
        <v>145</v>
      </c>
      <c r="AY71" s="84" t="s">
        <v>144</v>
      </c>
    </row>
    <row r="72" spans="1:51" ht="12.25" thickBot="1" x14ac:dyDescent="0.3">
      <c r="A72" s="85" t="s">
        <v>232</v>
      </c>
      <c r="B72" s="86" t="s">
        <v>145</v>
      </c>
      <c r="C72" s="87" t="s">
        <v>144</v>
      </c>
      <c r="D72" s="87" t="s">
        <v>144</v>
      </c>
      <c r="E72" s="87" t="s">
        <v>145</v>
      </c>
      <c r="F72" s="87" t="s">
        <v>145</v>
      </c>
      <c r="G72" s="87" t="s">
        <v>145</v>
      </c>
      <c r="H72" s="87" t="s">
        <v>144</v>
      </c>
      <c r="I72" s="87" t="s">
        <v>144</v>
      </c>
      <c r="J72" s="87" t="s">
        <v>145</v>
      </c>
      <c r="K72" s="87" t="s">
        <v>145</v>
      </c>
      <c r="L72" s="87" t="s">
        <v>145</v>
      </c>
      <c r="M72" s="87" t="s">
        <v>155</v>
      </c>
      <c r="N72" s="87" t="s">
        <v>153</v>
      </c>
      <c r="O72" s="87" t="s">
        <v>144</v>
      </c>
      <c r="P72" s="87" t="s">
        <v>145</v>
      </c>
      <c r="Q72" s="87" t="s">
        <v>146</v>
      </c>
      <c r="R72" s="87" t="s">
        <v>148</v>
      </c>
      <c r="S72" s="87" t="s">
        <v>145</v>
      </c>
      <c r="T72" s="87" t="s">
        <v>144</v>
      </c>
      <c r="U72" s="87" t="s">
        <v>144</v>
      </c>
      <c r="V72" s="87" t="s">
        <v>144</v>
      </c>
      <c r="W72" s="87" t="s">
        <v>145</v>
      </c>
      <c r="X72" s="87" t="s">
        <v>145</v>
      </c>
      <c r="Y72" s="87" t="s">
        <v>145</v>
      </c>
      <c r="Z72" s="87" t="s">
        <v>145</v>
      </c>
      <c r="AA72" s="87" t="s">
        <v>145</v>
      </c>
      <c r="AB72" s="87" t="s">
        <v>144</v>
      </c>
      <c r="AC72" s="87" t="s">
        <v>144</v>
      </c>
      <c r="AD72" s="87" t="s">
        <v>145</v>
      </c>
      <c r="AE72" s="87" t="s">
        <v>144</v>
      </c>
      <c r="AF72" s="87" t="s">
        <v>144</v>
      </c>
      <c r="AG72" s="87" t="s">
        <v>145</v>
      </c>
      <c r="AH72" s="87" t="s">
        <v>145</v>
      </c>
      <c r="AI72" s="87" t="s">
        <v>145</v>
      </c>
      <c r="AJ72" s="87" t="s">
        <v>144</v>
      </c>
      <c r="AK72" s="87" t="s">
        <v>145</v>
      </c>
      <c r="AL72" s="87" t="s">
        <v>144</v>
      </c>
      <c r="AM72" s="87" t="s">
        <v>144</v>
      </c>
      <c r="AN72" s="87" t="s">
        <v>145</v>
      </c>
      <c r="AO72" s="87" t="s">
        <v>144</v>
      </c>
      <c r="AP72" s="87" t="s">
        <v>145</v>
      </c>
      <c r="AQ72" s="87" t="s">
        <v>144</v>
      </c>
      <c r="AR72" s="87" t="s">
        <v>145</v>
      </c>
      <c r="AS72" s="87" t="s">
        <v>145</v>
      </c>
      <c r="AT72" s="87" t="s">
        <v>157</v>
      </c>
      <c r="AU72" s="87" t="s">
        <v>145</v>
      </c>
      <c r="AV72" s="87" t="s">
        <v>145</v>
      </c>
      <c r="AW72" s="87" t="s">
        <v>145</v>
      </c>
      <c r="AX72" s="87" t="s">
        <v>145</v>
      </c>
      <c r="AY72" s="88" t="s">
        <v>144</v>
      </c>
    </row>
  </sheetData>
  <pageMargins left="0.25" right="0.25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499984740745262"/>
  </sheetPr>
  <dimension ref="B1:CW27"/>
  <sheetViews>
    <sheetView zoomScaleNormal="100" workbookViewId="0">
      <pane xSplit="1" ySplit="27" topLeftCell="B28" activePane="bottomRight" state="frozen"/>
      <selection pane="topRight" activeCell="B1" sqref="B1"/>
      <selection pane="bottomLeft" activeCell="A28" sqref="A28"/>
      <selection pane="bottomRight" activeCell="A27" sqref="A27:XFD27"/>
    </sheetView>
  </sheetViews>
  <sheetFormatPr defaultColWidth="12.75" defaultRowHeight="12.25" x14ac:dyDescent="0.25"/>
  <cols>
    <col min="1" max="1" width="2.625" style="31" bestFit="1" customWidth="1"/>
    <col min="2" max="2" width="9.625" style="31" bestFit="1" customWidth="1"/>
    <col min="3" max="3" width="2.875" style="31" bestFit="1" customWidth="1"/>
    <col min="4" max="4" width="9.625" style="31" bestFit="1" customWidth="1"/>
    <col min="5" max="5" width="2.875" style="31" bestFit="1" customWidth="1"/>
    <col min="6" max="6" width="9.625" style="31" bestFit="1" customWidth="1"/>
    <col min="7" max="7" width="2.625" style="31" bestFit="1" customWidth="1"/>
    <col min="8" max="8" width="9.625" style="31" bestFit="1" customWidth="1"/>
    <col min="9" max="9" width="2.875" style="31" bestFit="1" customWidth="1"/>
    <col min="10" max="10" width="9.625" style="31" bestFit="1" customWidth="1"/>
    <col min="11" max="11" width="2.625" style="31" bestFit="1" customWidth="1"/>
    <col min="12" max="12" width="9.625" style="31" bestFit="1" customWidth="1"/>
    <col min="13" max="13" width="2.875" style="31" bestFit="1" customWidth="1"/>
    <col min="14" max="14" width="9.625" style="31" bestFit="1" customWidth="1"/>
    <col min="15" max="15" width="2.875" style="31" bestFit="1" customWidth="1"/>
    <col min="16" max="16" width="9.625" style="31" bestFit="1" customWidth="1"/>
    <col min="17" max="17" width="2.875" style="31" bestFit="1" customWidth="1"/>
    <col min="18" max="18" width="9.625" style="31" bestFit="1" customWidth="1"/>
    <col min="19" max="19" width="2.625" style="31" bestFit="1" customWidth="1"/>
    <col min="20" max="20" width="10.625" style="31" bestFit="1" customWidth="1"/>
    <col min="21" max="21" width="2.625" style="31" bestFit="1" customWidth="1"/>
    <col min="22" max="22" width="10.5" style="31" bestFit="1" customWidth="1"/>
    <col min="23" max="23" width="2.625" style="31" bestFit="1" customWidth="1"/>
    <col min="24" max="24" width="10.5" style="31" bestFit="1" customWidth="1"/>
    <col min="25" max="25" width="2.625" style="31" bestFit="1" customWidth="1"/>
    <col min="26" max="26" width="10.5" style="31" bestFit="1" customWidth="1"/>
    <col min="27" max="27" width="2.625" style="31" bestFit="1" customWidth="1"/>
    <col min="28" max="28" width="10.5" style="31" bestFit="1" customWidth="1"/>
    <col min="29" max="29" width="2.625" style="31" bestFit="1" customWidth="1"/>
    <col min="30" max="30" width="10.5" style="31" bestFit="1" customWidth="1"/>
    <col min="31" max="31" width="2.625" style="31" bestFit="1" customWidth="1"/>
    <col min="32" max="32" width="10.5" style="31" bestFit="1" customWidth="1"/>
    <col min="33" max="33" width="2.625" style="31" bestFit="1" customWidth="1"/>
    <col min="34" max="34" width="10.5" style="31" bestFit="1" customWidth="1"/>
    <col min="35" max="35" width="2.625" style="31" bestFit="1" customWidth="1"/>
    <col min="36" max="36" width="10.5" style="31" bestFit="1" customWidth="1"/>
    <col min="37" max="37" width="2.875" style="31" bestFit="1" customWidth="1"/>
    <col min="38" max="38" width="10.5" style="31" bestFit="1" customWidth="1"/>
    <col min="39" max="39" width="2.625" style="31" bestFit="1" customWidth="1"/>
    <col min="40" max="40" width="10.625" style="31" bestFit="1" customWidth="1"/>
    <col min="41" max="41" width="2.625" style="31" bestFit="1" customWidth="1"/>
    <col min="42" max="42" width="10.5" style="31" bestFit="1" customWidth="1"/>
    <col min="43" max="43" width="2.625" style="31" bestFit="1" customWidth="1"/>
    <col min="44" max="44" width="10.5" style="31" bestFit="1" customWidth="1"/>
    <col min="45" max="45" width="2.625" style="31" bestFit="1" customWidth="1"/>
    <col min="46" max="46" width="10.5" style="31" bestFit="1" customWidth="1"/>
    <col min="47" max="47" width="2.625" style="31" bestFit="1" customWidth="1"/>
    <col min="48" max="48" width="10.5" style="31" bestFit="1" customWidth="1"/>
    <col min="49" max="49" width="2.625" style="31" bestFit="1" customWidth="1"/>
    <col min="50" max="50" width="10.5" style="31" bestFit="1" customWidth="1"/>
    <col min="51" max="51" width="2.875" style="31" bestFit="1" customWidth="1"/>
    <col min="52" max="52" width="10.5" style="31" bestFit="1" customWidth="1"/>
    <col min="53" max="53" width="2.625" style="31" bestFit="1" customWidth="1"/>
    <col min="54" max="54" width="10.5" style="31" bestFit="1" customWidth="1"/>
    <col min="55" max="55" width="2.625" style="31" bestFit="1" customWidth="1"/>
    <col min="56" max="56" width="10.5" style="31" bestFit="1" customWidth="1"/>
    <col min="57" max="57" width="2.875" style="31" bestFit="1" customWidth="1"/>
    <col min="58" max="58" width="10.5" style="31" bestFit="1" customWidth="1"/>
    <col min="59" max="59" width="2.625" style="31" bestFit="1" customWidth="1"/>
    <col min="60" max="60" width="10.625" style="31" bestFit="1" customWidth="1"/>
    <col min="61" max="61" width="2.625" style="31" bestFit="1" customWidth="1"/>
    <col min="62" max="62" width="10.5" style="31" bestFit="1" customWidth="1"/>
    <col min="63" max="63" width="2.875" style="31" bestFit="1" customWidth="1"/>
    <col min="64" max="64" width="10.5" style="31" bestFit="1" customWidth="1"/>
    <col min="65" max="65" width="2.625" style="31" bestFit="1" customWidth="1"/>
    <col min="66" max="66" width="10.5" style="31" bestFit="1" customWidth="1"/>
    <col min="67" max="67" width="2.875" style="31" bestFit="1" customWidth="1"/>
    <col min="68" max="68" width="10.5" style="31" bestFit="1" customWidth="1"/>
    <col min="69" max="69" width="2.625" style="31" bestFit="1" customWidth="1"/>
    <col min="70" max="70" width="10.5" style="31" bestFit="1" customWidth="1"/>
    <col min="71" max="71" width="2.625" style="31" bestFit="1" customWidth="1"/>
    <col min="72" max="72" width="10.5" style="31" bestFit="1" customWidth="1"/>
    <col min="73" max="73" width="2.875" style="31" bestFit="1" customWidth="1"/>
    <col min="74" max="74" width="10.5" style="31" bestFit="1" customWidth="1"/>
    <col min="75" max="75" width="2.875" style="31" bestFit="1" customWidth="1"/>
    <col min="76" max="76" width="10.5" style="31" bestFit="1" customWidth="1"/>
    <col min="77" max="77" width="2.625" style="31" bestFit="1" customWidth="1"/>
    <col min="78" max="78" width="10.5" style="31" bestFit="1" customWidth="1"/>
    <col min="79" max="79" width="2.875" style="31" bestFit="1" customWidth="1"/>
    <col min="80" max="80" width="10.625" style="31" bestFit="1" customWidth="1"/>
    <col min="81" max="81" width="2.625" style="31" bestFit="1" customWidth="1"/>
    <col min="82" max="82" width="10.5" style="31" bestFit="1" customWidth="1"/>
    <col min="83" max="83" width="2.625" style="31" bestFit="1" customWidth="1"/>
    <col min="84" max="84" width="10.5" style="31" bestFit="1" customWidth="1"/>
    <col min="85" max="85" width="2.625" style="31" bestFit="1" customWidth="1"/>
    <col min="86" max="86" width="10.5" style="31" bestFit="1" customWidth="1"/>
    <col min="87" max="87" width="2.625" style="31" bestFit="1" customWidth="1"/>
    <col min="88" max="88" width="10.5" style="31" bestFit="1" customWidth="1"/>
    <col min="89" max="89" width="2.625" style="31" bestFit="1" customWidth="1"/>
    <col min="90" max="90" width="10.5" style="31" bestFit="1" customWidth="1"/>
    <col min="91" max="91" width="2.625" style="31" bestFit="1" customWidth="1"/>
    <col min="92" max="92" width="10.5" style="31" bestFit="1" customWidth="1"/>
    <col min="93" max="93" width="2.625" style="31" bestFit="1" customWidth="1"/>
    <col min="94" max="94" width="10.5" style="31" bestFit="1" customWidth="1"/>
    <col min="95" max="95" width="2.875" style="31" bestFit="1" customWidth="1"/>
    <col min="96" max="96" width="10.5" style="31" bestFit="1" customWidth="1"/>
    <col min="97" max="97" width="2.625" style="31" bestFit="1" customWidth="1"/>
    <col min="98" max="98" width="10.5" style="31" bestFit="1" customWidth="1"/>
    <col min="99" max="99" width="2.625" style="31" bestFit="1" customWidth="1"/>
    <col min="100" max="100" width="10.625" style="31" bestFit="1" customWidth="1"/>
    <col min="101" max="101" width="2.625" style="31" bestFit="1" customWidth="1"/>
    <col min="102" max="16384" width="12.75" style="31"/>
  </cols>
  <sheetData>
    <row r="1" spans="2:101" s="29" customFormat="1" x14ac:dyDescent="0.25">
      <c r="B1" s="30" t="str">
        <f>'SELECTIONS SB POOL 2020'!F1</f>
        <v>QUESTION 1</v>
      </c>
      <c r="C1" s="30">
        <f>'SELECTIONS SB POOL 2020'!G1</f>
        <v>40</v>
      </c>
      <c r="D1" s="30" t="str">
        <f>'SELECTIONS SB POOL 2020'!H1</f>
        <v>QUESTION 2</v>
      </c>
      <c r="E1" s="30">
        <f>'SELECTIONS SB POOL 2020'!I1</f>
        <v>30</v>
      </c>
      <c r="F1" s="30" t="str">
        <f>'SELECTIONS SB POOL 2020'!J1</f>
        <v>QUESTION 3</v>
      </c>
      <c r="G1" s="30">
        <f>'SELECTIONS SB POOL 2020'!K1</f>
        <v>40</v>
      </c>
      <c r="H1" s="30" t="str">
        <f>'SELECTIONS SB POOL 2020'!L1</f>
        <v>QUESTION 4</v>
      </c>
      <c r="I1" s="30">
        <f>'SELECTIONS SB POOL 2020'!M1</f>
        <v>10</v>
      </c>
      <c r="J1" s="30" t="str">
        <f>'SELECTIONS SB POOL 2020'!N1</f>
        <v>QUESTION 5</v>
      </c>
      <c r="K1" s="30">
        <f>'SELECTIONS SB POOL 2020'!O1</f>
        <v>7</v>
      </c>
      <c r="L1" s="30" t="str">
        <f>'SELECTIONS SB POOL 2020'!P1</f>
        <v>QUESTION 6</v>
      </c>
      <c r="M1" s="30">
        <f>'SELECTIONS SB POOL 2020'!Q1</f>
        <v>10</v>
      </c>
      <c r="N1" s="30" t="str">
        <f>'SELECTIONS SB POOL 2020'!R1</f>
        <v>QUESTION 7</v>
      </c>
      <c r="O1" s="30">
        <f>'SELECTIONS SB POOL 2020'!S1</f>
        <v>15</v>
      </c>
      <c r="P1" s="30" t="str">
        <f>'SELECTIONS SB POOL 2020'!T1</f>
        <v>QUESTION 8</v>
      </c>
      <c r="Q1" s="30">
        <f>'SELECTIONS SB POOL 2020'!U1</f>
        <v>15</v>
      </c>
      <c r="R1" s="30" t="str">
        <f>'SELECTIONS SB POOL 2020'!V1</f>
        <v>QUESTION 9</v>
      </c>
      <c r="S1" s="30">
        <f>'SELECTIONS SB POOL 2020'!W1</f>
        <v>7</v>
      </c>
      <c r="T1" s="30" t="str">
        <f>'SELECTIONS SB POOL 2020'!X1</f>
        <v>QUESTION 10</v>
      </c>
      <c r="U1" s="30">
        <f>'SELECTIONS SB POOL 2020'!Y1</f>
        <v>5</v>
      </c>
      <c r="V1" s="30" t="str">
        <f>'SELECTIONS SB POOL 2020'!Z1</f>
        <v>QUESTION 11</v>
      </c>
      <c r="W1" s="30">
        <f>'SELECTIONS SB POOL 2020'!AA1</f>
        <v>20</v>
      </c>
      <c r="X1" s="30" t="str">
        <f>'SELECTIONS SB POOL 2020'!AB1</f>
        <v>QUESTION 12</v>
      </c>
      <c r="Y1" s="30">
        <f>'SELECTIONS SB POOL 2020'!AC1</f>
        <v>35</v>
      </c>
      <c r="Z1" s="30" t="str">
        <f>'SELECTIONS SB POOL 2020'!AD1</f>
        <v>QUESTION 13</v>
      </c>
      <c r="AA1" s="30">
        <f>'SELECTIONS SB POOL 2020'!AE1</f>
        <v>10</v>
      </c>
      <c r="AB1" s="30" t="str">
        <f>'SELECTIONS SB POOL 2020'!AF1</f>
        <v>QUESTION 14</v>
      </c>
      <c r="AC1" s="30">
        <f>'SELECTIONS SB POOL 2020'!AG1</f>
        <v>15</v>
      </c>
      <c r="AD1" s="30" t="str">
        <f>'SELECTIONS SB POOL 2020'!AH1</f>
        <v>QUESTION 15</v>
      </c>
      <c r="AE1" s="30">
        <f>'SELECTIONS SB POOL 2020'!AI1</f>
        <v>15</v>
      </c>
      <c r="AF1" s="30" t="str">
        <f>'SELECTIONS SB POOL 2020'!AJ1</f>
        <v>QUESTION 16</v>
      </c>
      <c r="AG1" s="30">
        <f>'SELECTIONS SB POOL 2020'!AK1</f>
        <v>15</v>
      </c>
      <c r="AH1" s="30" t="str">
        <f>'SELECTIONS SB POOL 2020'!AL1</f>
        <v>QUESTION 17</v>
      </c>
      <c r="AI1" s="30">
        <f>'SELECTIONS SB POOL 2020'!AM1</f>
        <v>13</v>
      </c>
      <c r="AJ1" s="30" t="str">
        <f>'SELECTIONS SB POOL 2020'!AN1</f>
        <v>QUESTION 18</v>
      </c>
      <c r="AK1" s="30">
        <f>'SELECTIONS SB POOL 2020'!AO1</f>
        <v>12</v>
      </c>
      <c r="AL1" s="30" t="str">
        <f>'SELECTIONS SB POOL 2020'!AP1</f>
        <v>QUESTION 19</v>
      </c>
      <c r="AM1" s="30">
        <f>'SELECTIONS SB POOL 2020'!AQ1</f>
        <v>18</v>
      </c>
      <c r="AN1" s="30" t="str">
        <f>'SELECTIONS SB POOL 2020'!AR1</f>
        <v>QUESTION 20</v>
      </c>
      <c r="AO1" s="30">
        <f>'SELECTIONS SB POOL 2020'!AS1</f>
        <v>13</v>
      </c>
      <c r="AP1" s="30" t="str">
        <f>'SELECTIONS SB POOL 2020'!AT1</f>
        <v>QUESTION 21</v>
      </c>
      <c r="AQ1" s="30">
        <f>'SELECTIONS SB POOL 2020'!AU1</f>
        <v>16</v>
      </c>
      <c r="AR1" s="30" t="str">
        <f>'SELECTIONS SB POOL 2020'!AV1</f>
        <v>QUESTION 22</v>
      </c>
      <c r="AS1" s="30">
        <f>'SELECTIONS SB POOL 2020'!AW1</f>
        <v>15</v>
      </c>
      <c r="AT1" s="30" t="str">
        <f>'SELECTIONS SB POOL 2020'!AX1</f>
        <v>QUESTION 23</v>
      </c>
      <c r="AU1" s="30">
        <f>'SELECTIONS SB POOL 2020'!AY1</f>
        <v>14</v>
      </c>
      <c r="AV1" s="30" t="str">
        <f>'SELECTIONS SB POOL 2020'!AZ1</f>
        <v>QUESTION 24</v>
      </c>
      <c r="AW1" s="30">
        <f>'SELECTIONS SB POOL 2020'!BA1</f>
        <v>17</v>
      </c>
      <c r="AX1" s="30" t="str">
        <f>'SELECTIONS SB POOL 2020'!BB1</f>
        <v>QUESTION 25</v>
      </c>
      <c r="AY1" s="30">
        <f>'SELECTIONS SB POOL 2020'!BC1</f>
        <v>14</v>
      </c>
      <c r="AZ1" s="30" t="str">
        <f>'SELECTIONS SB POOL 2020'!BD1</f>
        <v>QUESTION 26</v>
      </c>
      <c r="BA1" s="30">
        <f>'SELECTIONS SB POOL 2020'!BE1</f>
        <v>18</v>
      </c>
      <c r="BB1" s="30" t="str">
        <f>'SELECTIONS SB POOL 2020'!BF1</f>
        <v>QUESTION 27</v>
      </c>
      <c r="BC1" s="30">
        <f>'SELECTIONS SB POOL 2020'!BG1</f>
        <v>14</v>
      </c>
      <c r="BD1" s="30" t="str">
        <f>'SELECTIONS SB POOL 2020'!BH1</f>
        <v>QUESTION 28</v>
      </c>
      <c r="BE1" s="30">
        <f>'SELECTIONS SB POOL 2020'!BI1</f>
        <v>18</v>
      </c>
      <c r="BF1" s="30" t="str">
        <f>'SELECTIONS SB POOL 2020'!BJ1</f>
        <v>QUESTION 29</v>
      </c>
      <c r="BG1" s="30">
        <f>'SELECTIONS SB POOL 2020'!BK1</f>
        <v>15</v>
      </c>
      <c r="BH1" s="30" t="str">
        <f>'SELECTIONS SB POOL 2020'!BL1</f>
        <v>QUESTION 30</v>
      </c>
      <c r="BI1" s="30">
        <f>'SELECTIONS SB POOL 2020'!BM1</f>
        <v>18</v>
      </c>
      <c r="BJ1" s="30" t="str">
        <f>'SELECTIONS SB POOL 2020'!BN1</f>
        <v>QUESTION 31</v>
      </c>
      <c r="BK1" s="30">
        <f>'SELECTIONS SB POOL 2020'!BO1</f>
        <v>22</v>
      </c>
      <c r="BL1" s="30" t="str">
        <f>'SELECTIONS SB POOL 2020'!BP1</f>
        <v>QUESTION 32</v>
      </c>
      <c r="BM1" s="30">
        <f>'SELECTIONS SB POOL 2020'!BQ1</f>
        <v>16</v>
      </c>
      <c r="BN1" s="30" t="str">
        <f>'SELECTIONS SB POOL 2020'!BR1</f>
        <v>QUESTION 33</v>
      </c>
      <c r="BO1" s="30">
        <f>'SELECTIONS SB POOL 2020'!BS1</f>
        <v>22</v>
      </c>
      <c r="BP1" s="30" t="str">
        <f>'SELECTIONS SB POOL 2020'!BT1</f>
        <v>QUESTION 34</v>
      </c>
      <c r="BQ1" s="30">
        <f>'SELECTIONS SB POOL 2020'!BU1</f>
        <v>16</v>
      </c>
      <c r="BR1" s="30" t="str">
        <f>'SELECTIONS SB POOL 2020'!BV1</f>
        <v>QUESTION 35</v>
      </c>
      <c r="BS1" s="30">
        <f>'SELECTIONS SB POOL 2020'!BW1</f>
        <v>18</v>
      </c>
      <c r="BT1" s="30" t="str">
        <f>'SELECTIONS SB POOL 2020'!BX1</f>
        <v>QUESTION 36</v>
      </c>
      <c r="BU1" s="30">
        <f>'SELECTIONS SB POOL 2020'!BY1</f>
        <v>20</v>
      </c>
      <c r="BV1" s="30" t="str">
        <f>'SELECTIONS SB POOL 2020'!BZ1</f>
        <v>QUESTION 37</v>
      </c>
      <c r="BW1" s="30">
        <f>'SELECTIONS SB POOL 2020'!CA1</f>
        <v>20</v>
      </c>
      <c r="BX1" s="30" t="str">
        <f>'SELECTIONS SB POOL 2020'!CB1</f>
        <v>QUESTION 38</v>
      </c>
      <c r="BY1" s="30">
        <f>'SELECTIONS SB POOL 2020'!CC1</f>
        <v>13</v>
      </c>
      <c r="BZ1" s="30" t="str">
        <f>'SELECTIONS SB POOL 2020'!CD1</f>
        <v>QUESTION 39</v>
      </c>
      <c r="CA1" s="30">
        <f>'SELECTIONS SB POOL 2020'!CE1</f>
        <v>15</v>
      </c>
      <c r="CB1" s="30" t="str">
        <f>'SELECTIONS SB POOL 2020'!CF1</f>
        <v>QUESTION 40</v>
      </c>
      <c r="CC1" s="30">
        <f>'SELECTIONS SB POOL 2020'!CG1</f>
        <v>20</v>
      </c>
      <c r="CD1" s="30" t="str">
        <f>'SELECTIONS SB POOL 2020'!CH1</f>
        <v>QUESTION 41</v>
      </c>
      <c r="CE1" s="30">
        <f>'SELECTIONS SB POOL 2020'!CI1</f>
        <v>15</v>
      </c>
      <c r="CF1" s="30" t="str">
        <f>'SELECTIONS SB POOL 2020'!CJ1</f>
        <v>QUESTION 42</v>
      </c>
      <c r="CG1" s="30">
        <f>'SELECTIONS SB POOL 2020'!CK1</f>
        <v>11</v>
      </c>
      <c r="CH1" s="30" t="str">
        <f>'SELECTIONS SB POOL 2020'!CL1</f>
        <v>QUESTION 43</v>
      </c>
      <c r="CI1" s="30">
        <f>'SELECTIONS SB POOL 2020'!CM1</f>
        <v>15</v>
      </c>
      <c r="CJ1" s="30" t="str">
        <f>'SELECTIONS SB POOL 2020'!CN1</f>
        <v>QUESTION 44</v>
      </c>
      <c r="CK1" s="30">
        <f>'SELECTIONS SB POOL 2020'!CO1</f>
        <v>5</v>
      </c>
      <c r="CL1" s="30" t="str">
        <f>'SELECTIONS SB POOL 2020'!CP1</f>
        <v>QUESTION 45</v>
      </c>
      <c r="CM1" s="30">
        <f>'SELECTIONS SB POOL 2020'!CQ1</f>
        <v>10</v>
      </c>
      <c r="CN1" s="30" t="str">
        <f>'SELECTIONS SB POOL 2020'!CR1</f>
        <v>QUESTION 46</v>
      </c>
      <c r="CO1" s="30">
        <f>'SELECTIONS SB POOL 2020'!CS1</f>
        <v>13</v>
      </c>
      <c r="CP1" s="30" t="str">
        <f>'SELECTIONS SB POOL 2020'!CT1</f>
        <v>QUESTION 47</v>
      </c>
      <c r="CQ1" s="30">
        <f>'SELECTIONS SB POOL 2020'!CU1</f>
        <v>25</v>
      </c>
      <c r="CR1" s="30" t="str">
        <f>'SELECTIONS SB POOL 2020'!CV1</f>
        <v>QUESTION 48</v>
      </c>
      <c r="CS1" s="30">
        <f>'SELECTIONS SB POOL 2020'!CW1</f>
        <v>15</v>
      </c>
      <c r="CT1" s="30" t="str">
        <f>'SELECTIONS SB POOL 2020'!CX1</f>
        <v>QUESTION 49</v>
      </c>
      <c r="CU1" s="30">
        <f>'SELECTIONS SB POOL 2020'!CY1</f>
        <v>8</v>
      </c>
      <c r="CV1" s="30" t="str">
        <f>'SELECTIONS SB POOL 2020'!CZ1</f>
        <v>QUESTION 50</v>
      </c>
      <c r="CW1" s="30">
        <f>'SELECTIONS SB POOL 2020'!DA1</f>
        <v>19</v>
      </c>
    </row>
    <row r="2" spans="2:101" s="2" customFormat="1" x14ac:dyDescent="0.25">
      <c r="B2" s="1" t="s">
        <v>144</v>
      </c>
      <c r="C2" s="3">
        <f>COUNTIF('SELECTIONS SB POOL 2020'!F$5:F$74,B2)</f>
        <v>29</v>
      </c>
      <c r="D2" s="1" t="s">
        <v>144</v>
      </c>
      <c r="E2" s="3">
        <f>COUNTIF('SELECTIONS SB POOL 2020'!H$5:H$74,D2)</f>
        <v>42</v>
      </c>
      <c r="F2" s="1" t="s">
        <v>144</v>
      </c>
      <c r="G2" s="3">
        <f>COUNTIF('SELECTIONS SB POOL 2020'!J$5:J$74,F2)</f>
        <v>35</v>
      </c>
      <c r="H2" s="1" t="s">
        <v>144</v>
      </c>
      <c r="I2" s="3">
        <f>COUNTIF('SELECTIONS SB POOL 2020'!L$5:L$74,H2)</f>
        <v>29</v>
      </c>
      <c r="J2" s="1" t="s">
        <v>144</v>
      </c>
      <c r="K2" s="3">
        <f>COUNTIF('SELECTIONS SB POOL 2020'!N$5:N$74,J2)</f>
        <v>19</v>
      </c>
      <c r="L2" s="1" t="s">
        <v>144</v>
      </c>
      <c r="M2" s="3">
        <f>COUNTIF('SELECTIONS SB POOL 2020'!P$5:P$74,L2)</f>
        <v>19</v>
      </c>
      <c r="N2" s="1" t="s">
        <v>144</v>
      </c>
      <c r="O2" s="3">
        <f>COUNTIF('SELECTIONS SB POOL 2020'!R$5:R$74,N2)</f>
        <v>47</v>
      </c>
      <c r="P2" s="1" t="s">
        <v>144</v>
      </c>
      <c r="Q2" s="3">
        <f>COUNTIF('SELECTIONS SB POOL 2020'!T$5:T$74,P2)</f>
        <v>44</v>
      </c>
      <c r="R2" s="1" t="s">
        <v>144</v>
      </c>
      <c r="S2" s="3">
        <f>COUNTIF('SELECTIONS SB POOL 2020'!V$5:V$74,R2)</f>
        <v>9</v>
      </c>
      <c r="T2" s="1" t="s">
        <v>144</v>
      </c>
      <c r="U2" s="3">
        <f>COUNTIF('SELECTIONS SB POOL 2020'!X$5:X$74,T2)</f>
        <v>24</v>
      </c>
      <c r="V2" s="1" t="s">
        <v>144</v>
      </c>
      <c r="W2" s="3">
        <f>COUNTIF('SELECTIONS SB POOL 2020'!Z$5:Z$74,V2)</f>
        <v>0</v>
      </c>
      <c r="X2" s="1" t="s">
        <v>144</v>
      </c>
      <c r="Y2" s="3">
        <f>COUNTIF('SELECTIONS SB POOL 2020'!AB$5:AB$74,X2)</f>
        <v>1</v>
      </c>
      <c r="Z2" s="1" t="s">
        <v>144</v>
      </c>
      <c r="AA2" s="3">
        <f>COUNTIF('SELECTIONS SB POOL 2020'!AD$5:AD$74,Z2)</f>
        <v>1</v>
      </c>
      <c r="AB2" s="1" t="s">
        <v>144</v>
      </c>
      <c r="AC2" s="3">
        <f>COUNTIF('SELECTIONS SB POOL 2020'!AF$5:AF$74,AB2)</f>
        <v>32</v>
      </c>
      <c r="AD2" s="1" t="s">
        <v>144</v>
      </c>
      <c r="AE2" s="3">
        <f>COUNTIF('SELECTIONS SB POOL 2020'!AH$5:AH$74,AD2)</f>
        <v>16</v>
      </c>
      <c r="AF2" s="1" t="s">
        <v>144</v>
      </c>
      <c r="AG2" s="3">
        <f>COUNTIF('SELECTIONS SB POOL 2020'!AJ$5:AJ$74,AF2)</f>
        <v>10</v>
      </c>
      <c r="AH2" s="1" t="s">
        <v>144</v>
      </c>
      <c r="AI2" s="3">
        <f>COUNTIF('SELECTIONS SB POOL 2020'!AL$5:AL$74,AH2)</f>
        <v>1</v>
      </c>
      <c r="AJ2" s="1" t="s">
        <v>144</v>
      </c>
      <c r="AK2" s="3">
        <f>COUNTIF('SELECTIONS SB POOL 2020'!AN$5:AN$74,AJ2)</f>
        <v>34</v>
      </c>
      <c r="AL2" s="1" t="s">
        <v>144</v>
      </c>
      <c r="AM2" s="3">
        <f>COUNTIF('SELECTIONS SB POOL 2020'!AP$5:AP$74,AL2)</f>
        <v>55</v>
      </c>
      <c r="AN2" s="1" t="s">
        <v>144</v>
      </c>
      <c r="AO2" s="3">
        <f>COUNTIF('SELECTIONS SB POOL 2020'!AR$5:AR$74,AN2)</f>
        <v>55</v>
      </c>
      <c r="AP2" s="1" t="s">
        <v>144</v>
      </c>
      <c r="AQ2" s="3">
        <f>COUNTIF('SELECTIONS SB POOL 2020'!AT$5:AT$74,AP2)</f>
        <v>42</v>
      </c>
      <c r="AR2" s="1" t="s">
        <v>144</v>
      </c>
      <c r="AS2" s="3">
        <f>COUNTIF('SELECTIONS SB POOL 2020'!AV$5:AV$74,AR2)</f>
        <v>31</v>
      </c>
      <c r="AT2" s="1" t="s">
        <v>144</v>
      </c>
      <c r="AU2" s="3">
        <f>COUNTIF('SELECTIONS SB POOL 2020'!AX$5:AX$74,AT2)</f>
        <v>53</v>
      </c>
      <c r="AV2" s="1" t="s">
        <v>144</v>
      </c>
      <c r="AW2" s="3">
        <f>COUNTIF('SELECTIONS SB POOL 2020'!AZ$5:AZ$74,AV2)</f>
        <v>10</v>
      </c>
      <c r="AX2" s="1" t="s">
        <v>144</v>
      </c>
      <c r="AY2" s="3">
        <f>COUNTIF('SELECTIONS SB POOL 2020'!BB$5:BB$74,AX2)</f>
        <v>41</v>
      </c>
      <c r="AZ2" s="1" t="s">
        <v>144</v>
      </c>
      <c r="BA2" s="3">
        <f>COUNTIF('SELECTIONS SB POOL 2020'!BD$5:BD$74,AZ2)</f>
        <v>4</v>
      </c>
      <c r="BB2" s="1" t="s">
        <v>144</v>
      </c>
      <c r="BC2" s="3">
        <f>COUNTIF('SELECTIONS SB POOL 2020'!BF$5:BF$74,BB2)</f>
        <v>50</v>
      </c>
      <c r="BD2" s="1" t="s">
        <v>144</v>
      </c>
      <c r="BE2" s="3">
        <f>COUNTIF('SELECTIONS SB POOL 2020'!BH$5:BH$74,BD2)</f>
        <v>40</v>
      </c>
      <c r="BF2" s="1" t="s">
        <v>144</v>
      </c>
      <c r="BG2" s="3">
        <f>COUNTIF('SELECTIONS SB POOL 2020'!BJ$5:BJ$74,BF2)</f>
        <v>4</v>
      </c>
      <c r="BH2" s="1" t="s">
        <v>144</v>
      </c>
      <c r="BI2" s="3">
        <f>COUNTIF('SELECTIONS SB POOL 2020'!BL$5:BL$74,BH2)</f>
        <v>52</v>
      </c>
      <c r="BJ2" s="1" t="s">
        <v>144</v>
      </c>
      <c r="BK2" s="3">
        <f>COUNTIF('SELECTIONS SB POOL 2020'!BN$5:BN$74,BJ2)</f>
        <v>58</v>
      </c>
      <c r="BL2" s="1" t="s">
        <v>144</v>
      </c>
      <c r="BM2" s="3">
        <f>COUNTIF('SELECTIONS SB POOL 2020'!BP$5:BP$74,BL2)</f>
        <v>21</v>
      </c>
      <c r="BN2" s="1" t="s">
        <v>144</v>
      </c>
      <c r="BO2" s="3">
        <f>COUNTIF('SELECTIONS SB POOL 2020'!BR$5:BR$74,BN2)</f>
        <v>27</v>
      </c>
      <c r="BP2" s="1" t="s">
        <v>144</v>
      </c>
      <c r="BQ2" s="3">
        <f>COUNTIF('SELECTIONS SB POOL 2020'!BT$5:BT$74,BP2)</f>
        <v>14</v>
      </c>
      <c r="BR2" s="1" t="s">
        <v>144</v>
      </c>
      <c r="BS2" s="3">
        <f>COUNTIF('SELECTIONS SB POOL 2020'!BV$5:BV$74,BR2)</f>
        <v>47</v>
      </c>
      <c r="BT2" s="1" t="s">
        <v>144</v>
      </c>
      <c r="BU2" s="3">
        <f>COUNTIF('SELECTIONS SB POOL 2020'!BX$5:BX$74,BT2)</f>
        <v>47</v>
      </c>
      <c r="BV2" s="1" t="s">
        <v>144</v>
      </c>
      <c r="BW2" s="3">
        <f>COUNTIF('SELECTIONS SB POOL 2020'!BZ$5:BZ$74,BV2)</f>
        <v>62</v>
      </c>
      <c r="BX2" s="1" t="s">
        <v>144</v>
      </c>
      <c r="BY2" s="3">
        <f>COUNTIF('SELECTIONS SB POOL 2020'!CB$5:CB$74,BX2)</f>
        <v>42</v>
      </c>
      <c r="BZ2" s="1" t="s">
        <v>144</v>
      </c>
      <c r="CA2" s="3">
        <f>COUNTIF('SELECTIONS SB POOL 2020'!CD$5:CD$74,BZ2)</f>
        <v>37</v>
      </c>
      <c r="CB2" s="1" t="s">
        <v>144</v>
      </c>
      <c r="CC2" s="3">
        <f>COUNTIF('SELECTIONS SB POOL 2020'!CF$5:CF$74,CB2)</f>
        <v>65</v>
      </c>
      <c r="CD2" s="1" t="s">
        <v>144</v>
      </c>
      <c r="CE2" s="3">
        <f>COUNTIF('SELECTIONS SB POOL 2020'!CH$5:CH$74,CD2)</f>
        <v>33</v>
      </c>
      <c r="CF2" s="1" t="s">
        <v>144</v>
      </c>
      <c r="CG2" s="3">
        <f>COUNTIF('SELECTIONS SB POOL 2020'!CJ$5:CJ$74,CF2)</f>
        <v>35</v>
      </c>
      <c r="CH2" s="1" t="s">
        <v>144</v>
      </c>
      <c r="CI2" s="3">
        <f>COUNTIF('SELECTIONS SB POOL 2020'!CL$5:CL$74,CH2)</f>
        <v>32</v>
      </c>
      <c r="CJ2" s="1" t="s">
        <v>144</v>
      </c>
      <c r="CK2" s="3">
        <f>COUNTIF('SELECTIONS SB POOL 2020'!CN$5:CN$74,CJ2)</f>
        <v>17</v>
      </c>
      <c r="CL2" s="1" t="s">
        <v>144</v>
      </c>
      <c r="CM2" s="3">
        <f>COUNTIF('SELECTIONS SB POOL 2020'!CP$5:CP$74,CL2)</f>
        <v>0</v>
      </c>
      <c r="CN2" s="1" t="s">
        <v>144</v>
      </c>
      <c r="CO2" s="3">
        <f>COUNTIF('SELECTIONS SB POOL 2020'!CR$5:CR$74,CN2)</f>
        <v>36</v>
      </c>
      <c r="CP2" s="1" t="s">
        <v>144</v>
      </c>
      <c r="CQ2" s="3">
        <f>COUNTIF('SELECTIONS SB POOL 2020'!CT$5:CT$74,CP2)</f>
        <v>44</v>
      </c>
      <c r="CR2" s="1" t="s">
        <v>144</v>
      </c>
      <c r="CS2" s="3">
        <f>COUNTIF('SELECTIONS SB POOL 2020'!CV$5:CV$74,CR2)</f>
        <v>19</v>
      </c>
      <c r="CT2" s="1" t="s">
        <v>144</v>
      </c>
      <c r="CU2" s="3">
        <f>COUNTIF('SELECTIONS SB POOL 2020'!CX$5:CX$74,CT2)</f>
        <v>14</v>
      </c>
      <c r="CV2" s="1" t="s">
        <v>144</v>
      </c>
      <c r="CW2" s="3">
        <f>COUNTIF('SELECTIONS SB POOL 2020'!CZ$5:CZ$74,CV2)</f>
        <v>46</v>
      </c>
    </row>
    <row r="3" spans="2:101" s="2" customFormat="1" x14ac:dyDescent="0.25">
      <c r="B3" s="1" t="s">
        <v>145</v>
      </c>
      <c r="C3" s="3">
        <f>COUNTIF('SELECTIONS SB POOL 2020'!F$5:F$74,B3)</f>
        <v>41</v>
      </c>
      <c r="D3" s="1" t="s">
        <v>145</v>
      </c>
      <c r="E3" s="3">
        <f>COUNTIF('SELECTIONS SB POOL 2020'!H$5:H$74,D3)</f>
        <v>28</v>
      </c>
      <c r="F3" s="1" t="s">
        <v>145</v>
      </c>
      <c r="G3" s="3">
        <f>COUNTIF('SELECTIONS SB POOL 2020'!J$5:J$74,F3)</f>
        <v>27</v>
      </c>
      <c r="H3" s="1" t="s">
        <v>145</v>
      </c>
      <c r="I3" s="3">
        <f>COUNTIF('SELECTIONS SB POOL 2020'!L$5:L$74,H3)</f>
        <v>41</v>
      </c>
      <c r="J3" s="1" t="s">
        <v>145</v>
      </c>
      <c r="K3" s="3">
        <f>COUNTIF('SELECTIONS SB POOL 2020'!N$5:N$74,J3)</f>
        <v>51</v>
      </c>
      <c r="L3" s="1" t="s">
        <v>145</v>
      </c>
      <c r="M3" s="3">
        <f>COUNTIF('SELECTIONS SB POOL 2020'!P$5:P$74,L3)</f>
        <v>51</v>
      </c>
      <c r="N3" s="1" t="s">
        <v>145</v>
      </c>
      <c r="O3" s="3">
        <f>COUNTIF('SELECTIONS SB POOL 2020'!R$5:R$74,N3)</f>
        <v>23</v>
      </c>
      <c r="P3" s="1" t="s">
        <v>145</v>
      </c>
      <c r="Q3" s="3">
        <f>COUNTIF('SELECTIONS SB POOL 2020'!T$5:T$74,P3)</f>
        <v>26</v>
      </c>
      <c r="R3" s="1" t="s">
        <v>145</v>
      </c>
      <c r="S3" s="3">
        <f>COUNTIF('SELECTIONS SB POOL 2020'!V$5:V$74,R3)</f>
        <v>61</v>
      </c>
      <c r="T3" s="1" t="s">
        <v>145</v>
      </c>
      <c r="U3" s="3">
        <f>COUNTIF('SELECTIONS SB POOL 2020'!X$5:X$74,T3)</f>
        <v>27</v>
      </c>
      <c r="V3" s="1" t="s">
        <v>145</v>
      </c>
      <c r="W3" s="3">
        <f>COUNTIF('SELECTIONS SB POOL 2020'!Z$5:Z$74,V3)</f>
        <v>11</v>
      </c>
      <c r="X3" s="1" t="s">
        <v>145</v>
      </c>
      <c r="Y3" s="3">
        <f>COUNTIF('SELECTIONS SB POOL 2020'!AB$5:AB$74,X3)</f>
        <v>7</v>
      </c>
      <c r="Z3" s="1" t="s">
        <v>145</v>
      </c>
      <c r="AA3" s="3">
        <f>COUNTIF('SELECTIONS SB POOL 2020'!AD$5:AD$74,Z3)</f>
        <v>10</v>
      </c>
      <c r="AB3" s="1" t="s">
        <v>145</v>
      </c>
      <c r="AC3" s="3">
        <f>COUNTIF('SELECTIONS SB POOL 2020'!AF$5:AF$74,AB3)</f>
        <v>16</v>
      </c>
      <c r="AD3" s="1" t="s">
        <v>145</v>
      </c>
      <c r="AE3" s="3">
        <f>COUNTIF('SELECTIONS SB POOL 2020'!AH$5:AH$74,AD3)</f>
        <v>17</v>
      </c>
      <c r="AF3" s="1" t="s">
        <v>145</v>
      </c>
      <c r="AG3" s="3">
        <f>COUNTIF('SELECTIONS SB POOL 2020'!AJ$5:AJ$74,AF3)</f>
        <v>16</v>
      </c>
      <c r="AH3" s="1" t="s">
        <v>145</v>
      </c>
      <c r="AI3" s="3">
        <f>COUNTIF('SELECTIONS SB POOL 2020'!AL$5:AL$74,AH3)</f>
        <v>25</v>
      </c>
      <c r="AJ3" s="1" t="s">
        <v>145</v>
      </c>
      <c r="AK3" s="3">
        <f>COUNTIF('SELECTIONS SB POOL 2020'!AN$5:AN$74,AJ3)</f>
        <v>36</v>
      </c>
      <c r="AL3" s="1" t="s">
        <v>145</v>
      </c>
      <c r="AM3" s="3">
        <f>COUNTIF('SELECTIONS SB POOL 2020'!AP$5:AP$74,AL3)</f>
        <v>15</v>
      </c>
      <c r="AN3" s="1" t="s">
        <v>145</v>
      </c>
      <c r="AO3" s="3">
        <f>COUNTIF('SELECTIONS SB POOL 2020'!AR$5:AR$74,AN3)</f>
        <v>15</v>
      </c>
      <c r="AP3" s="1" t="s">
        <v>145</v>
      </c>
      <c r="AQ3" s="3">
        <f>COUNTIF('SELECTIONS SB POOL 2020'!AT$5:AT$74,AP3)</f>
        <v>28</v>
      </c>
      <c r="AR3" s="1" t="s">
        <v>145</v>
      </c>
      <c r="AS3" s="3">
        <f>COUNTIF('SELECTIONS SB POOL 2020'!AV$5:AV$74,AR3)</f>
        <v>39</v>
      </c>
      <c r="AT3" s="1" t="s">
        <v>145</v>
      </c>
      <c r="AU3" s="3">
        <f>COUNTIF('SELECTIONS SB POOL 2020'!AX$5:AX$74,AT3)</f>
        <v>17</v>
      </c>
      <c r="AV3" s="1" t="s">
        <v>145</v>
      </c>
      <c r="AW3" s="3">
        <f>COUNTIF('SELECTIONS SB POOL 2020'!AZ$5:AZ$74,AV3)</f>
        <v>60</v>
      </c>
      <c r="AX3" s="1" t="s">
        <v>145</v>
      </c>
      <c r="AY3" s="3">
        <f>COUNTIF('SELECTIONS SB POOL 2020'!BB$5:BB$74,AX3)</f>
        <v>29</v>
      </c>
      <c r="AZ3" s="1" t="s">
        <v>145</v>
      </c>
      <c r="BA3" s="3">
        <f>COUNTIF('SELECTIONS SB POOL 2020'!BD$5:BD$74,AZ3)</f>
        <v>66</v>
      </c>
      <c r="BB3" s="1" t="s">
        <v>145</v>
      </c>
      <c r="BC3" s="3">
        <f>COUNTIF('SELECTIONS SB POOL 2020'!BF$5:BF$74,BB3)</f>
        <v>20</v>
      </c>
      <c r="BD3" s="1" t="s">
        <v>145</v>
      </c>
      <c r="BE3" s="3">
        <f>COUNTIF('SELECTIONS SB POOL 2020'!BH$5:BH$74,BD3)</f>
        <v>30</v>
      </c>
      <c r="BF3" s="1" t="s">
        <v>145</v>
      </c>
      <c r="BG3" s="3">
        <f>COUNTIF('SELECTIONS SB POOL 2020'!BJ$5:BJ$74,BF3)</f>
        <v>66</v>
      </c>
      <c r="BH3" s="1" t="s">
        <v>145</v>
      </c>
      <c r="BI3" s="3">
        <f>COUNTIF('SELECTIONS SB POOL 2020'!BL$5:BL$74,BH3)</f>
        <v>18</v>
      </c>
      <c r="BJ3" s="1" t="s">
        <v>145</v>
      </c>
      <c r="BK3" s="3">
        <f>COUNTIF('SELECTIONS SB POOL 2020'!BN$5:BN$74,BJ3)</f>
        <v>12</v>
      </c>
      <c r="BL3" s="1" t="s">
        <v>145</v>
      </c>
      <c r="BM3" s="3">
        <f>COUNTIF('SELECTIONS SB POOL 2020'!BP$5:BP$74,BL3)</f>
        <v>49</v>
      </c>
      <c r="BN3" s="1" t="s">
        <v>145</v>
      </c>
      <c r="BO3" s="3">
        <f>COUNTIF('SELECTIONS SB POOL 2020'!BR$5:BR$74,BN3)</f>
        <v>43</v>
      </c>
      <c r="BP3" s="1" t="s">
        <v>145</v>
      </c>
      <c r="BQ3" s="3">
        <f>COUNTIF('SELECTIONS SB POOL 2020'!BT$5:BT$74,BP3)</f>
        <v>56</v>
      </c>
      <c r="BR3" s="1" t="s">
        <v>145</v>
      </c>
      <c r="BS3" s="3">
        <f>COUNTIF('SELECTIONS SB POOL 2020'!BV$5:BV$74,BR3)</f>
        <v>23</v>
      </c>
      <c r="BT3" s="1" t="s">
        <v>145</v>
      </c>
      <c r="BU3" s="3">
        <f>COUNTIF('SELECTIONS SB POOL 2020'!BX$5:BX$74,BT3)</f>
        <v>23</v>
      </c>
      <c r="BV3" s="1" t="s">
        <v>145</v>
      </c>
      <c r="BW3" s="3">
        <f>COUNTIF('SELECTIONS SB POOL 2020'!BZ$5:BZ$74,BV3)</f>
        <v>8</v>
      </c>
      <c r="BX3" s="1" t="s">
        <v>145</v>
      </c>
      <c r="BY3" s="3">
        <f>COUNTIF('SELECTIONS SB POOL 2020'!CB$5:CB$74,BX3)</f>
        <v>28</v>
      </c>
      <c r="BZ3" s="1" t="s">
        <v>145</v>
      </c>
      <c r="CA3" s="3">
        <f>COUNTIF('SELECTIONS SB POOL 2020'!CD$5:CD$74,BZ3)</f>
        <v>33</v>
      </c>
      <c r="CB3" s="1" t="s">
        <v>145</v>
      </c>
      <c r="CC3" s="3">
        <f>COUNTIF('SELECTIONS SB POOL 2020'!CF$5:CF$74,CB3)</f>
        <v>4</v>
      </c>
      <c r="CD3" s="1" t="s">
        <v>145</v>
      </c>
      <c r="CE3" s="3">
        <f>COUNTIF('SELECTIONS SB POOL 2020'!CH$5:CH$74,CD3)</f>
        <v>37</v>
      </c>
      <c r="CF3" s="1" t="s">
        <v>145</v>
      </c>
      <c r="CG3" s="3">
        <f>COUNTIF('SELECTIONS SB POOL 2020'!CJ$5:CJ$74,CF3)</f>
        <v>35</v>
      </c>
      <c r="CH3" s="1" t="s">
        <v>145</v>
      </c>
      <c r="CI3" s="3">
        <f>COUNTIF('SELECTIONS SB POOL 2020'!CL$5:CL$74,CH3)</f>
        <v>38</v>
      </c>
      <c r="CJ3" s="1" t="s">
        <v>145</v>
      </c>
      <c r="CK3" s="3">
        <f>COUNTIF('SELECTIONS SB POOL 2020'!CN$5:CN$74,CJ3)</f>
        <v>53</v>
      </c>
      <c r="CL3" s="1" t="s">
        <v>145</v>
      </c>
      <c r="CM3" s="3">
        <f>COUNTIF('SELECTIONS SB POOL 2020'!CP$5:CP$74,CL3)</f>
        <v>8</v>
      </c>
      <c r="CN3" s="1" t="s">
        <v>145</v>
      </c>
      <c r="CO3" s="3">
        <f>COUNTIF('SELECTIONS SB POOL 2020'!CR$5:CR$74,CN3)</f>
        <v>34</v>
      </c>
      <c r="CP3" s="1" t="s">
        <v>145</v>
      </c>
      <c r="CQ3" s="3">
        <f>COUNTIF('SELECTIONS SB POOL 2020'!CT$5:CT$74,CP3)</f>
        <v>26</v>
      </c>
      <c r="CR3" s="1" t="s">
        <v>145</v>
      </c>
      <c r="CS3" s="3">
        <f>COUNTIF('SELECTIONS SB POOL 2020'!CV$5:CV$74,CR3)</f>
        <v>51</v>
      </c>
      <c r="CT3" s="1" t="s">
        <v>145</v>
      </c>
      <c r="CU3" s="3">
        <f>COUNTIF('SELECTIONS SB POOL 2020'!CX$5:CX$74,CT3)</f>
        <v>56</v>
      </c>
      <c r="CV3" s="1" t="s">
        <v>145</v>
      </c>
      <c r="CW3" s="3">
        <f>COUNTIF('SELECTIONS SB POOL 2020'!CZ$5:CZ$74,CV3)</f>
        <v>24</v>
      </c>
    </row>
    <row r="4" spans="2:101" s="2" customFormat="1" x14ac:dyDescent="0.25">
      <c r="B4" s="1"/>
      <c r="C4" s="1"/>
      <c r="D4" s="1"/>
      <c r="E4" s="1"/>
      <c r="F4" s="1" t="s">
        <v>146</v>
      </c>
      <c r="G4" s="3">
        <f>COUNTIF('SELECTIONS SB POOL 2020'!J$5:J$74,F4)</f>
        <v>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146</v>
      </c>
      <c r="U4" s="3">
        <f>COUNTIF('SELECTIONS SB POOL 2020'!X$5:X$74,T4)</f>
        <v>8</v>
      </c>
      <c r="V4" s="1" t="s">
        <v>146</v>
      </c>
      <c r="W4" s="3">
        <f>COUNTIF('SELECTIONS SB POOL 2020'!Z$5:Z$74,V4)</f>
        <v>12</v>
      </c>
      <c r="X4" s="1" t="s">
        <v>146</v>
      </c>
      <c r="Y4" s="3">
        <f>COUNTIF('SELECTIONS SB POOL 2020'!AB$5:AB$74,X4)</f>
        <v>8</v>
      </c>
      <c r="Z4" s="1" t="s">
        <v>146</v>
      </c>
      <c r="AA4" s="3">
        <f>COUNTIF('SELECTIONS SB POOL 2020'!AD$5:AD$74,Z4)</f>
        <v>7</v>
      </c>
      <c r="AB4" s="1" t="s">
        <v>146</v>
      </c>
      <c r="AC4" s="3">
        <f>COUNTIF('SELECTIONS SB POOL 2020'!AF$5:AF$74,AB4)</f>
        <v>22</v>
      </c>
      <c r="AD4" s="1" t="s">
        <v>146</v>
      </c>
      <c r="AE4" s="3">
        <f>COUNTIF('SELECTIONS SB POOL 2020'!AH$5:AH$74,AD4)</f>
        <v>36</v>
      </c>
      <c r="AF4" s="1" t="s">
        <v>146</v>
      </c>
      <c r="AG4" s="3">
        <f>COUNTIF('SELECTIONS SB POOL 2020'!AJ$5:AJ$74,AF4)</f>
        <v>43</v>
      </c>
      <c r="AH4" s="1" t="s">
        <v>146</v>
      </c>
      <c r="AI4" s="3">
        <f>COUNTIF('SELECTIONS SB POOL 2020'!AL$5:AL$74,AH4)</f>
        <v>24</v>
      </c>
      <c r="AJ4" s="1"/>
      <c r="AK4" s="1"/>
      <c r="AL4" s="1"/>
      <c r="AM4" s="1"/>
      <c r="AN4" s="1"/>
      <c r="AO4" s="1"/>
      <c r="AP4" s="1"/>
      <c r="AQ4" s="3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 t="s">
        <v>146</v>
      </c>
      <c r="BS4" s="3">
        <f>COUNTIF('SELECTIONS SB POOL 2020'!BV$5:BV$74,BR4)</f>
        <v>0</v>
      </c>
      <c r="BT4" s="1"/>
      <c r="BU4" s="1"/>
      <c r="BV4" s="1"/>
      <c r="BW4" s="1"/>
      <c r="BX4" s="1"/>
      <c r="BY4" s="1"/>
      <c r="BZ4" s="1"/>
      <c r="CA4" s="1"/>
      <c r="CB4" s="1" t="s">
        <v>146</v>
      </c>
      <c r="CC4" s="3">
        <f>COUNTIF('SELECTIONS SB POOL 2020'!CF$5:CF$74,CB4)</f>
        <v>1</v>
      </c>
      <c r="CD4" s="1"/>
      <c r="CE4" s="1"/>
      <c r="CF4" s="1"/>
      <c r="CG4" s="1"/>
      <c r="CH4" s="1"/>
      <c r="CI4" s="1"/>
      <c r="CJ4" s="1"/>
      <c r="CK4" s="1"/>
      <c r="CL4" s="1" t="s">
        <v>146</v>
      </c>
      <c r="CM4" s="3">
        <f>COUNTIF('SELECTIONS SB POOL 2020'!CP$5:CP$74,CL4)</f>
        <v>9</v>
      </c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2:101" s="2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147</v>
      </c>
      <c r="U5" s="3">
        <f>COUNTIF('SELECTIONS SB POOL 2020'!X$5:X$74,T5)</f>
        <v>11</v>
      </c>
      <c r="V5" s="1" t="s">
        <v>147</v>
      </c>
      <c r="W5" s="3">
        <f>COUNTIF('SELECTIONS SB POOL 2020'!Z$5:Z$74,V5)</f>
        <v>10</v>
      </c>
      <c r="X5" s="1" t="s">
        <v>147</v>
      </c>
      <c r="Y5" s="3">
        <f>COUNTIF('SELECTIONS SB POOL 2020'!AB$5:AB$74,X5)</f>
        <v>5</v>
      </c>
      <c r="Z5" s="1" t="s">
        <v>147</v>
      </c>
      <c r="AA5" s="3">
        <f>COUNTIF('SELECTIONS SB POOL 2020'!AD$5:AD$74,Z5)</f>
        <v>1</v>
      </c>
      <c r="AB5" s="1" t="s">
        <v>147</v>
      </c>
      <c r="AC5" s="3">
        <f>COUNTIF('SELECTIONS SB POOL 2020'!AF$5:AF$74,AB5)</f>
        <v>0</v>
      </c>
      <c r="AD5" s="1" t="s">
        <v>147</v>
      </c>
      <c r="AE5" s="3">
        <f>COUNTIF('SELECTIONS SB POOL 2020'!AH$5:AH$74,AD5)</f>
        <v>1</v>
      </c>
      <c r="AF5" s="1" t="s">
        <v>147</v>
      </c>
      <c r="AG5" s="3">
        <f>COUNTIF('SELECTIONS SB POOL 2020'!AJ$5:AJ$74,AF5)</f>
        <v>0</v>
      </c>
      <c r="AH5" s="1" t="s">
        <v>147</v>
      </c>
      <c r="AI5" s="3">
        <f>COUNTIF('SELECTIONS SB POOL 2020'!AL$5:AL$74,AH5)</f>
        <v>16</v>
      </c>
      <c r="AJ5" s="1"/>
      <c r="AK5" s="1"/>
      <c r="AL5" s="1"/>
      <c r="AM5" s="1"/>
      <c r="AN5" s="1"/>
      <c r="AO5" s="1"/>
      <c r="AP5" s="1"/>
      <c r="AQ5" s="3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 t="s">
        <v>147</v>
      </c>
      <c r="CM5" s="3">
        <f>COUNTIF('SELECTIONS SB POOL 2020'!CP$5:CP$74,CL5)</f>
        <v>6</v>
      </c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1" s="2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148</v>
      </c>
      <c r="W6" s="3">
        <f>COUNTIF('SELECTIONS SB POOL 2020'!Z$5:Z$74,V6)</f>
        <v>3</v>
      </c>
      <c r="X6" s="1" t="s">
        <v>148</v>
      </c>
      <c r="Y6" s="3">
        <f>COUNTIF('SELECTIONS SB POOL 2020'!AB$5:AB$74,X6)</f>
        <v>0</v>
      </c>
      <c r="Z6" s="1" t="s">
        <v>148</v>
      </c>
      <c r="AA6" s="3">
        <f>COUNTIF('SELECTIONS SB POOL 2020'!AD$5:AD$74,Z6)</f>
        <v>1</v>
      </c>
      <c r="AB6" s="1" t="s">
        <v>148</v>
      </c>
      <c r="AC6" s="3">
        <f>COUNTIF('SELECTIONS SB POOL 2020'!AF$5:AF$74,AB6)</f>
        <v>0</v>
      </c>
      <c r="AD6" s="1" t="s">
        <v>148</v>
      </c>
      <c r="AE6" s="3">
        <f>COUNTIF('SELECTIONS SB POOL 2020'!AH$5:AH$74,AD6)</f>
        <v>0</v>
      </c>
      <c r="AF6" s="1" t="s">
        <v>148</v>
      </c>
      <c r="AG6" s="3">
        <f>COUNTIF('SELECTIONS SB POOL 2020'!AJ$5:AJ$74,AF6)</f>
        <v>1</v>
      </c>
      <c r="AH6" s="1" t="s">
        <v>148</v>
      </c>
      <c r="AI6" s="3">
        <f>COUNTIF('SELECTIONS SB POOL 2020'!AL$5:AL$74,AH6)</f>
        <v>4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 t="s">
        <v>148</v>
      </c>
      <c r="CM6" s="3">
        <f>COUNTIF('SELECTIONS SB POOL 2020'!CP$5:CP$74,CL6)</f>
        <v>3</v>
      </c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101" s="2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 t="s">
        <v>149</v>
      </c>
      <c r="W7" s="3">
        <f>COUNTIF('SELECTIONS SB POOL 2020'!Z$5:Z$74,V7)</f>
        <v>2</v>
      </c>
      <c r="X7" s="1" t="s">
        <v>149</v>
      </c>
      <c r="Y7" s="3">
        <f>COUNTIF('SELECTIONS SB POOL 2020'!AB$5:AB$74,X7)</f>
        <v>0</v>
      </c>
      <c r="Z7" s="1" t="s">
        <v>149</v>
      </c>
      <c r="AA7" s="3">
        <f>COUNTIF('SELECTIONS SB POOL 2020'!AD$5:AD$74,Z7)</f>
        <v>2</v>
      </c>
      <c r="AB7" s="1" t="s">
        <v>149</v>
      </c>
      <c r="AC7" s="3">
        <f>COUNTIF('SELECTIONS SB POOL 2020'!AF$5:AF$74,AB7)</f>
        <v>0</v>
      </c>
      <c r="AD7" s="1" t="s">
        <v>149</v>
      </c>
      <c r="AE7" s="3">
        <f>COUNTIF('SELECTIONS SB POOL 2020'!AH$5:AH$74,AD7)</f>
        <v>0</v>
      </c>
      <c r="AF7" s="1" t="s">
        <v>149</v>
      </c>
      <c r="AG7" s="3">
        <f>COUNTIF('SELECTIONS SB POOL 2020'!AJ$5:AJ$74,AF7)</f>
        <v>0</v>
      </c>
      <c r="AH7" s="1"/>
      <c r="AI7" s="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 t="s">
        <v>149</v>
      </c>
      <c r="CM7" s="3">
        <f>COUNTIF('SELECTIONS SB POOL 2020'!CP$5:CP$74,CL7)</f>
        <v>0</v>
      </c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2:101" s="2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150</v>
      </c>
      <c r="W8" s="3">
        <f>COUNTIF('SELECTIONS SB POOL 2020'!Z$5:Z$74,V8)</f>
        <v>4</v>
      </c>
      <c r="X8" s="1" t="s">
        <v>150</v>
      </c>
      <c r="Y8" s="3">
        <f>COUNTIF('SELECTIONS SB POOL 2020'!AB$5:AB$74,X8)</f>
        <v>1</v>
      </c>
      <c r="Z8" s="1" t="s">
        <v>150</v>
      </c>
      <c r="AA8" s="3">
        <f>COUNTIF('SELECTIONS SB POOL 2020'!AD$5:AD$74,Z8)</f>
        <v>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 t="s">
        <v>150</v>
      </c>
      <c r="CM8" s="3">
        <f>COUNTIF('SELECTIONS SB POOL 2020'!CP$5:CP$74,CL8)</f>
        <v>0</v>
      </c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s="2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 t="s">
        <v>151</v>
      </c>
      <c r="W9" s="3">
        <f>COUNTIF('SELECTIONS SB POOL 2020'!Z$5:Z$74,V9)</f>
        <v>1</v>
      </c>
      <c r="X9" s="1" t="s">
        <v>151</v>
      </c>
      <c r="Y9" s="3">
        <f>COUNTIF('SELECTIONS SB POOL 2020'!AB$5:AB$74,X9)</f>
        <v>0</v>
      </c>
      <c r="Z9" s="1" t="s">
        <v>151</v>
      </c>
      <c r="AA9" s="3">
        <f>COUNTIF('SELECTIONS SB POOL 2020'!AD$5:AD$74,Z9)</f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 t="s">
        <v>151</v>
      </c>
      <c r="CM9" s="3">
        <f>COUNTIF('SELECTIONS SB POOL 2020'!CP$5:CP$74,CL9)</f>
        <v>0</v>
      </c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2:101" s="2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 t="s">
        <v>152</v>
      </c>
      <c r="W10" s="3">
        <f>COUNTIF('SELECTIONS SB POOL 2020'!Z$5:Z$74,V10)</f>
        <v>2</v>
      </c>
      <c r="X10" s="1" t="s">
        <v>152</v>
      </c>
      <c r="Y10" s="3">
        <f>COUNTIF('SELECTIONS SB POOL 2020'!AB$5:AB$74,X10)</f>
        <v>0</v>
      </c>
      <c r="Z10" s="1" t="s">
        <v>152</v>
      </c>
      <c r="AA10" s="3">
        <f>COUNTIF('SELECTIONS SB POOL 2020'!AD$5:AD$74,Z10)</f>
        <v>1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 t="s">
        <v>152</v>
      </c>
      <c r="CM10" s="3">
        <f>COUNTIF('SELECTIONS SB POOL 2020'!CP$5:CP$74,CL10)</f>
        <v>0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2:101" s="2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 t="s">
        <v>153</v>
      </c>
      <c r="W11" s="3">
        <f>COUNTIF('SELECTIONS SB POOL 2020'!Z$5:Z$74,V11)</f>
        <v>4</v>
      </c>
      <c r="X11" s="1" t="s">
        <v>153</v>
      </c>
      <c r="Y11" s="3">
        <f>COUNTIF('SELECTIONS SB POOL 2020'!AB$5:AB$74,X11)</f>
        <v>5</v>
      </c>
      <c r="Z11" s="1" t="s">
        <v>153</v>
      </c>
      <c r="AA11" s="3">
        <f>COUNTIF('SELECTIONS SB POOL 2020'!AD$5:AD$74,Z11)</f>
        <v>6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 t="s">
        <v>153</v>
      </c>
      <c r="CM11" s="3">
        <f>COUNTIF('SELECTIONS SB POOL 2020'!CP$5:CP$74,CL11)</f>
        <v>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2:101" s="2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 t="s">
        <v>154</v>
      </c>
      <c r="W12" s="3">
        <f>COUNTIF('SELECTIONS SB POOL 2020'!Z$5:Z$74,V12)</f>
        <v>5</v>
      </c>
      <c r="X12" s="1" t="s">
        <v>154</v>
      </c>
      <c r="Y12" s="3">
        <f>COUNTIF('SELECTIONS SB POOL 2020'!AB$5:AB$74,X12)</f>
        <v>11</v>
      </c>
      <c r="Z12" s="1" t="s">
        <v>154</v>
      </c>
      <c r="AA12" s="3">
        <f>COUNTIF('SELECTIONS SB POOL 2020'!AD$5:AD$74,Z12)</f>
        <v>5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 t="s">
        <v>154</v>
      </c>
      <c r="CM12" s="3">
        <f>COUNTIF('SELECTIONS SB POOL 2020'!CP$5:CP$74,CL12)</f>
        <v>3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2:101" s="2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155</v>
      </c>
      <c r="W13" s="3">
        <f>COUNTIF('SELECTIONS SB POOL 2020'!Z$5:Z$74,V13)</f>
        <v>11</v>
      </c>
      <c r="X13" s="1" t="s">
        <v>155</v>
      </c>
      <c r="Y13" s="3">
        <f>COUNTIF('SELECTIONS SB POOL 2020'!AB$5:AB$74,X13)</f>
        <v>22</v>
      </c>
      <c r="Z13" s="1" t="s">
        <v>155</v>
      </c>
      <c r="AA13" s="3">
        <f>COUNTIF('SELECTIONS SB POOL 2020'!AD$5:AD$74,Z13)</f>
        <v>23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 t="s">
        <v>155</v>
      </c>
      <c r="CM13" s="3">
        <f>COUNTIF('SELECTIONS SB POOL 2020'!CP$5:CP$74,CL13)</f>
        <v>1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2:101" s="2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156</v>
      </c>
      <c r="W14" s="3">
        <f>COUNTIF('SELECTIONS SB POOL 2020'!Z$5:Z$74,V14)</f>
        <v>2</v>
      </c>
      <c r="X14" s="1" t="s">
        <v>156</v>
      </c>
      <c r="Y14" s="3">
        <f>COUNTIF('SELECTIONS SB POOL 2020'!AB$5:AB$74,X14)</f>
        <v>4</v>
      </c>
      <c r="Z14" s="1" t="s">
        <v>156</v>
      </c>
      <c r="AA14" s="3">
        <f>COUNTIF('SELECTIONS SB POOL 2020'!AD$5:AD$74,Z14)</f>
        <v>1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 t="s">
        <v>156</v>
      </c>
      <c r="CM14" s="3">
        <f>COUNTIF('SELECTIONS SB POOL 2020'!CP$5:CP$74,CL14)</f>
        <v>0</v>
      </c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2:101" s="2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157</v>
      </c>
      <c r="W15" s="3">
        <f>COUNTIF('SELECTIONS SB POOL 2020'!Z$5:Z$74,V15)</f>
        <v>1</v>
      </c>
      <c r="X15" s="1" t="s">
        <v>157</v>
      </c>
      <c r="Y15" s="3">
        <f>COUNTIF('SELECTIONS SB POOL 2020'!AB$5:AB$74,X15)</f>
        <v>2</v>
      </c>
      <c r="Z15" s="1" t="s">
        <v>157</v>
      </c>
      <c r="AA15" s="3">
        <f>COUNTIF('SELECTIONS SB POOL 2020'!AD$5:AD$74,Z15)</f>
        <v>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 t="s">
        <v>157</v>
      </c>
      <c r="CM15" s="3">
        <f>COUNTIF('SELECTIONS SB POOL 2020'!CP$5:CP$74,CL15)</f>
        <v>37</v>
      </c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2:101" s="2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 t="s">
        <v>158</v>
      </c>
      <c r="W16" s="3">
        <f>COUNTIF('SELECTIONS SB POOL 2020'!Z$5:Z$74,V16)</f>
        <v>0</v>
      </c>
      <c r="X16" s="1" t="s">
        <v>158</v>
      </c>
      <c r="Y16" s="3">
        <f>COUNTIF('SELECTIONS SB POOL 2020'!AB$5:AB$74,X16)</f>
        <v>0</v>
      </c>
      <c r="Z16" s="1" t="s">
        <v>158</v>
      </c>
      <c r="AA16" s="3">
        <f>COUNTIF('SELECTIONS SB POOL 2020'!AD$5:AD$74,Z16)</f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 t="s">
        <v>158</v>
      </c>
      <c r="CM16" s="3">
        <f>COUNTIF('SELECTIONS SB POOL 2020'!CP$5:CP$74,CL16)</f>
        <v>1</v>
      </c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2:101" s="2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 t="s">
        <v>159</v>
      </c>
      <c r="W17" s="3">
        <f>COUNTIF('SELECTIONS SB POOL 2020'!Z$5:Z$74,V17)</f>
        <v>0</v>
      </c>
      <c r="X17" s="1" t="s">
        <v>159</v>
      </c>
      <c r="Y17" s="3">
        <f>COUNTIF('SELECTIONS SB POOL 2020'!AB$5:AB$74,X17)</f>
        <v>0</v>
      </c>
      <c r="Z17" s="1" t="s">
        <v>159</v>
      </c>
      <c r="AA17" s="3">
        <f>COUNTIF('SELECTIONS SB POOL 2020'!AD$5:AD$74,Z17)</f>
        <v>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 t="s">
        <v>159</v>
      </c>
      <c r="CM17" s="3">
        <f>COUNTIF('SELECTIONS SB POOL 2020'!CP$5:CP$74,CL17)</f>
        <v>1</v>
      </c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2:101" s="2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 t="s">
        <v>43</v>
      </c>
      <c r="W18" s="3">
        <f>COUNTIF('SELECTIONS SB POOL 2020'!Z$5:Z$74,V18)</f>
        <v>2</v>
      </c>
      <c r="X18" s="1" t="s">
        <v>43</v>
      </c>
      <c r="Y18" s="3">
        <f>COUNTIF('SELECTIONS SB POOL 2020'!AB$5:AB$74,X18)</f>
        <v>4</v>
      </c>
      <c r="Z18" s="1" t="s">
        <v>43</v>
      </c>
      <c r="AA18" s="3">
        <f>COUNTIF('SELECTIONS SB POOL 2020'!AD$5:AD$74,Z18)</f>
        <v>6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 t="s">
        <v>43</v>
      </c>
      <c r="CM18" s="3">
        <f>COUNTIF('SELECTIONS SB POOL 2020'!CP$5:CP$74,CL18)</f>
        <v>0</v>
      </c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2:101" s="2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 t="s">
        <v>160</v>
      </c>
      <c r="W19" s="3">
        <f>COUNTIF('SELECTIONS SB POOL 2020'!Z$5:Z$74,V19)</f>
        <v>0</v>
      </c>
      <c r="X19" s="1" t="s">
        <v>160</v>
      </c>
      <c r="Y19" s="3">
        <f>COUNTIF('SELECTIONS SB POOL 2020'!AB$5:AB$74,X19)</f>
        <v>0</v>
      </c>
      <c r="Z19" s="1" t="s">
        <v>160</v>
      </c>
      <c r="AA19" s="3">
        <f>COUNTIF('SELECTIONS SB POOL 2020'!AD$5:AD$74,Z19)</f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 t="s">
        <v>160</v>
      </c>
      <c r="CM19" s="3">
        <f>COUNTIF('SELECTIONS SB POOL 2020'!CP$5:CP$74,CL19)</f>
        <v>0</v>
      </c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2:101" s="2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 t="s">
        <v>161</v>
      </c>
      <c r="CM20" s="3">
        <f>COUNTIF('SELECTIONS SB POOL 2020'!CP$5:CP$74,CL20)</f>
        <v>0</v>
      </c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2:101" s="2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 t="s">
        <v>162</v>
      </c>
      <c r="CM21" s="3">
        <f>COUNTIF('SELECTIONS SB POOL 2020'!CP$5:CP$74,CL21)</f>
        <v>0</v>
      </c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2:101" s="2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 t="s">
        <v>163</v>
      </c>
      <c r="CM22" s="3">
        <f>COUNTIF('SELECTIONS SB POOL 2020'!CP$5:CP$74,CL22)</f>
        <v>0</v>
      </c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2:101" s="2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 t="s">
        <v>164</v>
      </c>
      <c r="CM23" s="3">
        <f>COUNTIF('SELECTIONS SB POOL 2020'!CP$5:CP$74,CL23)</f>
        <v>0</v>
      </c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2:101" s="2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 t="s">
        <v>165</v>
      </c>
      <c r="CM24" s="3">
        <f>COUNTIF('SELECTIONS SB POOL 2020'!CP$5:CP$74,CL24)</f>
        <v>1</v>
      </c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2:101" s="2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 t="s">
        <v>166</v>
      </c>
      <c r="CM25" s="3">
        <f>COUNTIF('SELECTIONS SB POOL 2020'!CP$5:CP$74,CL25)</f>
        <v>0</v>
      </c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2:101" s="2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 t="s">
        <v>167</v>
      </c>
      <c r="CM26" s="3">
        <f>COUNTIF('SELECTIONS SB POOL 2020'!CP$5:CP$74,CL26)</f>
        <v>0</v>
      </c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2:101" s="4" customFormat="1" x14ac:dyDescent="0.25">
      <c r="C27" s="4">
        <f>SUM(C2:C26)</f>
        <v>70</v>
      </c>
      <c r="E27" s="4">
        <f>SUM(E2:E26)</f>
        <v>70</v>
      </c>
      <c r="G27" s="4">
        <f>SUM(G2:G26)</f>
        <v>70</v>
      </c>
      <c r="I27" s="4">
        <f>SUM(I2:I26)</f>
        <v>70</v>
      </c>
      <c r="K27" s="4">
        <f>SUM(K2:K26)</f>
        <v>70</v>
      </c>
      <c r="M27" s="4">
        <f>SUM(M2:M26)</f>
        <v>70</v>
      </c>
      <c r="O27" s="4">
        <f>SUM(O2:O26)</f>
        <v>70</v>
      </c>
      <c r="Q27" s="4">
        <f>SUM(Q2:Q26)</f>
        <v>70</v>
      </c>
      <c r="S27" s="4">
        <f>SUM(S2:S26)</f>
        <v>70</v>
      </c>
      <c r="U27" s="4">
        <f>SUM(U2:U26)</f>
        <v>70</v>
      </c>
      <c r="W27" s="4">
        <f>SUM(W2:W26)</f>
        <v>70</v>
      </c>
      <c r="Y27" s="4">
        <f>SUM(Y2:Y26)</f>
        <v>70</v>
      </c>
      <c r="AA27" s="4">
        <f>SUM(AA2:AA26)</f>
        <v>70</v>
      </c>
      <c r="AC27" s="4">
        <f>SUM(AC2:AC26)</f>
        <v>70</v>
      </c>
      <c r="AE27" s="4">
        <f>SUM(AE2:AE26)</f>
        <v>70</v>
      </c>
      <c r="AG27" s="4">
        <f>SUM(AG2:AG26)</f>
        <v>70</v>
      </c>
      <c r="AI27" s="4">
        <f>SUM(AI2:AI26)</f>
        <v>70</v>
      </c>
      <c r="AK27" s="4">
        <f>SUM(AK2:AK26)</f>
        <v>70</v>
      </c>
      <c r="AM27" s="4">
        <f>SUM(AM2:AM26)</f>
        <v>70</v>
      </c>
      <c r="AO27" s="4">
        <f>SUM(AO2:AO26)</f>
        <v>70</v>
      </c>
      <c r="AQ27" s="4">
        <f>SUM(AQ2:AQ26)</f>
        <v>70</v>
      </c>
      <c r="AS27" s="4">
        <f>SUM(AS2:AS26)</f>
        <v>70</v>
      </c>
      <c r="AU27" s="4">
        <f>SUM(AU2:AU26)</f>
        <v>70</v>
      </c>
      <c r="AW27" s="4">
        <f>SUM(AW2:AW26)</f>
        <v>70</v>
      </c>
      <c r="AY27" s="4">
        <f>SUM(AY2:AY26)</f>
        <v>70</v>
      </c>
      <c r="BA27" s="4">
        <f>SUM(BA2:BA26)</f>
        <v>70</v>
      </c>
      <c r="BC27" s="4">
        <f>SUM(BC2:BC26)</f>
        <v>70</v>
      </c>
      <c r="BE27" s="4">
        <f>SUM(BE2:BE26)</f>
        <v>70</v>
      </c>
      <c r="BG27" s="4">
        <f>SUM(BG2:BG26)</f>
        <v>70</v>
      </c>
      <c r="BI27" s="4">
        <f>SUM(BI2:BI26)</f>
        <v>70</v>
      </c>
      <c r="BK27" s="4">
        <f>SUM(BK2:BK26)</f>
        <v>70</v>
      </c>
      <c r="BM27" s="4">
        <f>SUM(BM2:BM26)</f>
        <v>70</v>
      </c>
      <c r="BO27" s="4">
        <f>SUM(BO2:BO26)</f>
        <v>70</v>
      </c>
      <c r="BQ27" s="4">
        <f>SUM(BQ2:BQ26)</f>
        <v>70</v>
      </c>
      <c r="BS27" s="4">
        <f>SUM(BS2:BS26)</f>
        <v>70</v>
      </c>
      <c r="BU27" s="4">
        <f>SUM(BU2:BU26)</f>
        <v>70</v>
      </c>
      <c r="BW27" s="4">
        <f>SUM(BW2:BW26)</f>
        <v>70</v>
      </c>
      <c r="BY27" s="4">
        <f>SUM(BY2:BY26)</f>
        <v>70</v>
      </c>
      <c r="CA27" s="4">
        <f>SUM(CA2:CA26)</f>
        <v>70</v>
      </c>
      <c r="CC27" s="4">
        <f>SUM(CC2:CC26)</f>
        <v>70</v>
      </c>
      <c r="CE27" s="4">
        <f>SUM(CE2:CE26)</f>
        <v>70</v>
      </c>
      <c r="CG27" s="4">
        <f>SUM(CG2:CG26)</f>
        <v>70</v>
      </c>
      <c r="CI27" s="4">
        <f>SUM(CI2:CI26)</f>
        <v>70</v>
      </c>
      <c r="CK27" s="4">
        <f>SUM(CK2:CK26)</f>
        <v>70</v>
      </c>
      <c r="CM27" s="4">
        <f>SUM(CM2:CM26)</f>
        <v>70</v>
      </c>
      <c r="CO27" s="4">
        <f>SUM(CO2:CO26)</f>
        <v>70</v>
      </c>
      <c r="CQ27" s="4">
        <f>SUM(CQ2:CQ26)</f>
        <v>70</v>
      </c>
      <c r="CS27" s="4">
        <f>SUM(CS2:CS26)</f>
        <v>70</v>
      </c>
      <c r="CU27" s="4">
        <f>SUM(CU2:CU26)</f>
        <v>70</v>
      </c>
      <c r="CW27" s="4">
        <f>SUM(CW2:CW26)</f>
        <v>70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B1AC-9EC6-4DE9-8840-27C0F6176A51}">
  <sheetPr codeName="Sheet8">
    <tabColor theme="3" tint="-0.499984740745262"/>
  </sheetPr>
  <dimension ref="B1:L82"/>
  <sheetViews>
    <sheetView showGridLines="0" zoomScaleNormal="100" workbookViewId="0">
      <selection sqref="A1:M27"/>
    </sheetView>
  </sheetViews>
  <sheetFormatPr defaultColWidth="26.5" defaultRowHeight="11.05" customHeight="1" x14ac:dyDescent="0.2"/>
  <cols>
    <col min="1" max="1" width="3.5" style="37" customWidth="1"/>
    <col min="2" max="2" width="5.75" style="36" bestFit="1" customWidth="1"/>
    <col min="3" max="3" width="20.125" style="37" bestFit="1" customWidth="1"/>
    <col min="4" max="4" width="4.5" style="36" bestFit="1" customWidth="1"/>
    <col min="5" max="5" width="2.375" style="37" customWidth="1"/>
    <col min="6" max="6" width="5.75" style="36" bestFit="1" customWidth="1"/>
    <col min="7" max="7" width="15.875" style="37" bestFit="1" customWidth="1"/>
    <col min="8" max="8" width="4.125" style="36" bestFit="1" customWidth="1"/>
    <col min="9" max="9" width="2.375" style="37" customWidth="1"/>
    <col min="10" max="10" width="5.75" style="37" bestFit="1" customWidth="1"/>
    <col min="11" max="11" width="16.5" style="37" bestFit="1" customWidth="1"/>
    <col min="12" max="12" width="4.125" style="37" bestFit="1" customWidth="1"/>
    <col min="13" max="13" width="3" style="37" customWidth="1"/>
    <col min="14" max="16384" width="26.5" style="37"/>
  </cols>
  <sheetData>
    <row r="1" spans="2:12" ht="11.05" customHeight="1" thickBot="1" x14ac:dyDescent="0.25"/>
    <row r="2" spans="2:12" s="43" customFormat="1" ht="14.3" thickBot="1" x14ac:dyDescent="0.25">
      <c r="B2" s="38" t="s">
        <v>1</v>
      </c>
      <c r="C2" s="39" t="s">
        <v>0</v>
      </c>
      <c r="D2" s="40" t="s">
        <v>9</v>
      </c>
      <c r="E2" s="41"/>
      <c r="F2" s="40" t="s">
        <v>1</v>
      </c>
      <c r="G2" s="39" t="s">
        <v>0</v>
      </c>
      <c r="H2" s="40" t="s">
        <v>9</v>
      </c>
      <c r="I2" s="41"/>
      <c r="J2" s="40" t="s">
        <v>1</v>
      </c>
      <c r="K2" s="39" t="s">
        <v>0</v>
      </c>
      <c r="L2" s="42" t="s">
        <v>9</v>
      </c>
    </row>
    <row r="3" spans="2:12" s="49" customFormat="1" ht="14.3" thickTop="1" x14ac:dyDescent="0.2">
      <c r="B3" s="95">
        <v>1</v>
      </c>
      <c r="C3" s="96" t="s">
        <v>231</v>
      </c>
      <c r="D3" s="97">
        <v>494</v>
      </c>
      <c r="E3" s="45"/>
      <c r="F3" s="46">
        <v>25</v>
      </c>
      <c r="G3" s="47" t="s">
        <v>258</v>
      </c>
      <c r="H3" s="46">
        <v>387</v>
      </c>
      <c r="I3" s="45"/>
      <c r="J3" s="46">
        <v>48</v>
      </c>
      <c r="K3" s="47" t="s">
        <v>178</v>
      </c>
      <c r="L3" s="48">
        <v>342</v>
      </c>
    </row>
    <row r="4" spans="2:12" ht="13.6" x14ac:dyDescent="0.2">
      <c r="B4" s="98">
        <v>2</v>
      </c>
      <c r="C4" s="99" t="s">
        <v>260</v>
      </c>
      <c r="D4" s="100">
        <v>465</v>
      </c>
      <c r="E4" s="53"/>
      <c r="F4" s="54">
        <v>26</v>
      </c>
      <c r="G4" s="55" t="s">
        <v>246</v>
      </c>
      <c r="H4" s="54">
        <v>386</v>
      </c>
      <c r="I4" s="53"/>
      <c r="J4" s="54">
        <v>49</v>
      </c>
      <c r="K4" s="56" t="s">
        <v>33</v>
      </c>
      <c r="L4" s="57">
        <v>341</v>
      </c>
    </row>
    <row r="5" spans="2:12" ht="13.6" x14ac:dyDescent="0.2">
      <c r="B5" s="98">
        <v>3</v>
      </c>
      <c r="C5" s="99" t="s">
        <v>245</v>
      </c>
      <c r="D5" s="100">
        <v>451</v>
      </c>
      <c r="E5" s="53"/>
      <c r="F5" s="54">
        <v>27</v>
      </c>
      <c r="G5" s="55" t="s">
        <v>35</v>
      </c>
      <c r="H5" s="54">
        <v>385</v>
      </c>
      <c r="I5" s="53"/>
      <c r="J5" s="54">
        <v>50</v>
      </c>
      <c r="K5" s="56" t="s">
        <v>263</v>
      </c>
      <c r="L5" s="57">
        <v>340</v>
      </c>
    </row>
    <row r="6" spans="2:12" ht="13.6" x14ac:dyDescent="0.2">
      <c r="B6" s="95">
        <v>4</v>
      </c>
      <c r="C6" s="99" t="s">
        <v>191</v>
      </c>
      <c r="D6" s="100">
        <v>438</v>
      </c>
      <c r="E6" s="53"/>
      <c r="F6" s="46">
        <v>28</v>
      </c>
      <c r="G6" s="55" t="s">
        <v>25</v>
      </c>
      <c r="H6" s="54">
        <v>382</v>
      </c>
      <c r="I6" s="53"/>
      <c r="J6" s="46">
        <v>51</v>
      </c>
      <c r="K6" s="56" t="s">
        <v>184</v>
      </c>
      <c r="L6" s="57">
        <v>339</v>
      </c>
    </row>
    <row r="7" spans="2:12" ht="13.6" x14ac:dyDescent="0.2">
      <c r="B7" s="98">
        <v>4</v>
      </c>
      <c r="C7" s="99" t="s">
        <v>27</v>
      </c>
      <c r="D7" s="100">
        <v>438</v>
      </c>
      <c r="E7" s="53"/>
      <c r="F7" s="54">
        <v>29</v>
      </c>
      <c r="G7" s="55" t="s">
        <v>243</v>
      </c>
      <c r="H7" s="54">
        <v>380</v>
      </c>
      <c r="I7" s="53"/>
      <c r="J7" s="54">
        <v>52</v>
      </c>
      <c r="K7" s="56" t="s">
        <v>186</v>
      </c>
      <c r="L7" s="57">
        <v>335</v>
      </c>
    </row>
    <row r="8" spans="2:12" ht="13.6" x14ac:dyDescent="0.2">
      <c r="B8" s="98">
        <v>6</v>
      </c>
      <c r="C8" s="99" t="s">
        <v>181</v>
      </c>
      <c r="D8" s="100">
        <v>430</v>
      </c>
      <c r="E8" s="53"/>
      <c r="F8" s="54">
        <v>30</v>
      </c>
      <c r="G8" s="55" t="s">
        <v>268</v>
      </c>
      <c r="H8" s="54">
        <v>375</v>
      </c>
      <c r="I8" s="53"/>
      <c r="J8" s="54">
        <v>52</v>
      </c>
      <c r="K8" s="56" t="s">
        <v>209</v>
      </c>
      <c r="L8" s="57">
        <v>335</v>
      </c>
    </row>
    <row r="9" spans="2:12" ht="13.6" x14ac:dyDescent="0.2">
      <c r="B9" s="95">
        <v>7</v>
      </c>
      <c r="C9" s="99" t="s">
        <v>200</v>
      </c>
      <c r="D9" s="100">
        <v>424</v>
      </c>
      <c r="E9" s="53"/>
      <c r="F9" s="46">
        <v>31</v>
      </c>
      <c r="G9" s="55" t="s">
        <v>36</v>
      </c>
      <c r="H9" s="54">
        <v>374</v>
      </c>
      <c r="I9" s="53"/>
      <c r="J9" s="46">
        <v>54</v>
      </c>
      <c r="K9" s="56" t="s">
        <v>285</v>
      </c>
      <c r="L9" s="57">
        <v>333</v>
      </c>
    </row>
    <row r="10" spans="2:12" ht="13.6" x14ac:dyDescent="0.2">
      <c r="B10" s="98">
        <v>7</v>
      </c>
      <c r="C10" s="99" t="s">
        <v>201</v>
      </c>
      <c r="D10" s="100">
        <v>424</v>
      </c>
      <c r="E10" s="53"/>
      <c r="F10" s="54">
        <v>32</v>
      </c>
      <c r="G10" s="55" t="s">
        <v>197</v>
      </c>
      <c r="H10" s="54">
        <v>373</v>
      </c>
      <c r="I10" s="53"/>
      <c r="J10" s="54">
        <v>54</v>
      </c>
      <c r="K10" s="56" t="s">
        <v>20</v>
      </c>
      <c r="L10" s="57">
        <v>328</v>
      </c>
    </row>
    <row r="11" spans="2:12" ht="13.6" x14ac:dyDescent="0.2">
      <c r="B11" s="50">
        <v>9</v>
      </c>
      <c r="C11" s="51" t="s">
        <v>15</v>
      </c>
      <c r="D11" s="52">
        <v>423</v>
      </c>
      <c r="E11" s="53"/>
      <c r="F11" s="54">
        <v>33</v>
      </c>
      <c r="G11" s="55" t="s">
        <v>252</v>
      </c>
      <c r="H11" s="54">
        <v>372</v>
      </c>
      <c r="I11" s="53"/>
      <c r="J11" s="54">
        <v>56</v>
      </c>
      <c r="K11" s="56" t="s">
        <v>214</v>
      </c>
      <c r="L11" s="57">
        <v>327</v>
      </c>
    </row>
    <row r="12" spans="2:12" ht="13.6" x14ac:dyDescent="0.2">
      <c r="B12" s="44">
        <v>10</v>
      </c>
      <c r="C12" s="51" t="s">
        <v>16</v>
      </c>
      <c r="D12" s="52">
        <v>420</v>
      </c>
      <c r="E12" s="53"/>
      <c r="F12" s="46">
        <v>34</v>
      </c>
      <c r="G12" s="55" t="s">
        <v>219</v>
      </c>
      <c r="H12" s="54">
        <v>371</v>
      </c>
      <c r="I12" s="53"/>
      <c r="J12" s="46">
        <v>57</v>
      </c>
      <c r="K12" s="56" t="s">
        <v>221</v>
      </c>
      <c r="L12" s="57">
        <v>326</v>
      </c>
    </row>
    <row r="13" spans="2:12" ht="13.6" x14ac:dyDescent="0.2">
      <c r="B13" s="50">
        <v>11</v>
      </c>
      <c r="C13" s="55" t="s">
        <v>195</v>
      </c>
      <c r="D13" s="54">
        <v>413</v>
      </c>
      <c r="E13" s="53"/>
      <c r="F13" s="54">
        <v>35</v>
      </c>
      <c r="G13" s="55" t="s">
        <v>240</v>
      </c>
      <c r="H13" s="54">
        <v>364</v>
      </c>
      <c r="I13" s="53"/>
      <c r="J13" s="54">
        <v>57</v>
      </c>
      <c r="K13" s="56" t="s">
        <v>173</v>
      </c>
      <c r="L13" s="57">
        <v>326</v>
      </c>
    </row>
    <row r="14" spans="2:12" ht="13.6" x14ac:dyDescent="0.2">
      <c r="B14" s="50">
        <v>12</v>
      </c>
      <c r="C14" s="55" t="s">
        <v>270</v>
      </c>
      <c r="D14" s="54">
        <v>412</v>
      </c>
      <c r="E14" s="53"/>
      <c r="F14" s="54">
        <v>35</v>
      </c>
      <c r="G14" s="55" t="s">
        <v>206</v>
      </c>
      <c r="H14" s="54">
        <v>364</v>
      </c>
      <c r="I14" s="53"/>
      <c r="J14" s="54">
        <v>59</v>
      </c>
      <c r="K14" s="56" t="s">
        <v>254</v>
      </c>
      <c r="L14" s="57">
        <v>324</v>
      </c>
    </row>
    <row r="15" spans="2:12" ht="13.6" x14ac:dyDescent="0.2">
      <c r="B15" s="44">
        <v>13</v>
      </c>
      <c r="C15" s="56" t="s">
        <v>19</v>
      </c>
      <c r="D15" s="58">
        <v>411</v>
      </c>
      <c r="E15" s="53"/>
      <c r="F15" s="46">
        <v>35</v>
      </c>
      <c r="G15" s="56" t="s">
        <v>194</v>
      </c>
      <c r="H15" s="58">
        <v>364</v>
      </c>
      <c r="I15" s="53"/>
      <c r="J15" s="46">
        <v>60</v>
      </c>
      <c r="K15" s="56" t="s">
        <v>204</v>
      </c>
      <c r="L15" s="57">
        <v>323</v>
      </c>
    </row>
    <row r="16" spans="2:12" ht="13.6" x14ac:dyDescent="0.2">
      <c r="B16" s="50">
        <v>14</v>
      </c>
      <c r="C16" s="56" t="s">
        <v>26</v>
      </c>
      <c r="D16" s="58">
        <v>408</v>
      </c>
      <c r="E16" s="53"/>
      <c r="F16" s="54">
        <v>35</v>
      </c>
      <c r="G16" s="56" t="s">
        <v>177</v>
      </c>
      <c r="H16" s="58">
        <v>364</v>
      </c>
      <c r="I16" s="53"/>
      <c r="J16" s="54">
        <v>61</v>
      </c>
      <c r="K16" s="56" t="s">
        <v>41</v>
      </c>
      <c r="L16" s="57">
        <v>321</v>
      </c>
    </row>
    <row r="17" spans="2:12" ht="13.6" x14ac:dyDescent="0.2">
      <c r="B17" s="50">
        <v>15</v>
      </c>
      <c r="C17" s="56" t="s">
        <v>143</v>
      </c>
      <c r="D17" s="58">
        <v>407</v>
      </c>
      <c r="E17" s="53"/>
      <c r="F17" s="54">
        <v>39</v>
      </c>
      <c r="G17" s="56" t="s">
        <v>256</v>
      </c>
      <c r="H17" s="58">
        <v>361</v>
      </c>
      <c r="I17" s="53"/>
      <c r="J17" s="54">
        <v>62</v>
      </c>
      <c r="K17" s="56" t="s">
        <v>38</v>
      </c>
      <c r="L17" s="57">
        <v>310</v>
      </c>
    </row>
    <row r="18" spans="2:12" ht="13.6" x14ac:dyDescent="0.2">
      <c r="B18" s="44">
        <v>16</v>
      </c>
      <c r="C18" s="56" t="s">
        <v>238</v>
      </c>
      <c r="D18" s="58">
        <v>406</v>
      </c>
      <c r="E18" s="53"/>
      <c r="F18" s="46">
        <v>40</v>
      </c>
      <c r="G18" s="56" t="s">
        <v>277</v>
      </c>
      <c r="H18" s="58">
        <v>357</v>
      </c>
      <c r="I18" s="53"/>
      <c r="J18" s="46">
        <v>63</v>
      </c>
      <c r="K18" s="56" t="s">
        <v>28</v>
      </c>
      <c r="L18" s="57">
        <v>307</v>
      </c>
    </row>
    <row r="19" spans="2:12" ht="13.6" x14ac:dyDescent="0.2">
      <c r="B19" s="50">
        <v>17</v>
      </c>
      <c r="C19" s="56" t="s">
        <v>31</v>
      </c>
      <c r="D19" s="58">
        <v>404</v>
      </c>
      <c r="E19" s="53"/>
      <c r="F19" s="54">
        <v>41</v>
      </c>
      <c r="G19" s="56" t="s">
        <v>170</v>
      </c>
      <c r="H19" s="58">
        <v>354</v>
      </c>
      <c r="I19" s="53"/>
      <c r="J19" s="54">
        <v>64</v>
      </c>
      <c r="K19" s="56" t="s">
        <v>272</v>
      </c>
      <c r="L19" s="57">
        <v>298</v>
      </c>
    </row>
    <row r="20" spans="2:12" ht="13.6" x14ac:dyDescent="0.2">
      <c r="B20" s="50">
        <v>17</v>
      </c>
      <c r="C20" s="56" t="s">
        <v>30</v>
      </c>
      <c r="D20" s="58">
        <v>401</v>
      </c>
      <c r="E20" s="53"/>
      <c r="F20" s="54">
        <v>42</v>
      </c>
      <c r="G20" s="56" t="s">
        <v>32</v>
      </c>
      <c r="H20" s="58">
        <v>353</v>
      </c>
      <c r="I20" s="53"/>
      <c r="J20" s="54">
        <v>65</v>
      </c>
      <c r="K20" s="56" t="s">
        <v>29</v>
      </c>
      <c r="L20" s="57">
        <v>297</v>
      </c>
    </row>
    <row r="21" spans="2:12" ht="13.6" x14ac:dyDescent="0.2">
      <c r="B21" s="44">
        <v>19</v>
      </c>
      <c r="C21" s="56" t="s">
        <v>24</v>
      </c>
      <c r="D21" s="58">
        <v>396</v>
      </c>
      <c r="E21" s="53"/>
      <c r="F21" s="46">
        <v>43</v>
      </c>
      <c r="G21" s="56" t="s">
        <v>212</v>
      </c>
      <c r="H21" s="58">
        <v>352</v>
      </c>
      <c r="I21" s="53"/>
      <c r="J21" s="46">
        <v>66</v>
      </c>
      <c r="K21" s="56" t="s">
        <v>34</v>
      </c>
      <c r="L21" s="57">
        <v>290</v>
      </c>
    </row>
    <row r="22" spans="2:12" ht="13.6" x14ac:dyDescent="0.2">
      <c r="B22" s="50">
        <v>19</v>
      </c>
      <c r="C22" s="56" t="s">
        <v>232</v>
      </c>
      <c r="D22" s="58">
        <v>396</v>
      </c>
      <c r="E22" s="53"/>
      <c r="F22" s="54">
        <v>44</v>
      </c>
      <c r="G22" s="56" t="s">
        <v>23</v>
      </c>
      <c r="H22" s="58">
        <v>350</v>
      </c>
      <c r="I22" s="53"/>
      <c r="J22" s="54">
        <v>67</v>
      </c>
      <c r="K22" s="56" t="s">
        <v>39</v>
      </c>
      <c r="L22" s="57">
        <v>288</v>
      </c>
    </row>
    <row r="23" spans="2:12" ht="13.6" x14ac:dyDescent="0.2">
      <c r="B23" s="50">
        <v>21</v>
      </c>
      <c r="C23" s="56" t="s">
        <v>225</v>
      </c>
      <c r="D23" s="58">
        <v>394</v>
      </c>
      <c r="E23" s="53"/>
      <c r="F23" s="54">
        <v>45</v>
      </c>
      <c r="G23" s="56" t="s">
        <v>275</v>
      </c>
      <c r="H23" s="58">
        <v>347</v>
      </c>
      <c r="I23" s="53"/>
      <c r="J23" s="54">
        <v>68</v>
      </c>
      <c r="K23" s="56" t="s">
        <v>21</v>
      </c>
      <c r="L23" s="57">
        <v>281</v>
      </c>
    </row>
    <row r="24" spans="2:12" ht="13.6" x14ac:dyDescent="0.2">
      <c r="B24" s="44">
        <v>21</v>
      </c>
      <c r="C24" s="56" t="s">
        <v>235</v>
      </c>
      <c r="D24" s="58">
        <v>394</v>
      </c>
      <c r="E24" s="53"/>
      <c r="F24" s="46">
        <v>46</v>
      </c>
      <c r="G24" s="56" t="s">
        <v>183</v>
      </c>
      <c r="H24" s="58">
        <v>346</v>
      </c>
      <c r="I24" s="53"/>
      <c r="J24" s="46">
        <v>69</v>
      </c>
      <c r="K24" s="56" t="s">
        <v>40</v>
      </c>
      <c r="L24" s="57">
        <v>278</v>
      </c>
    </row>
    <row r="25" spans="2:12" ht="13.6" x14ac:dyDescent="0.2">
      <c r="B25" s="50">
        <v>23</v>
      </c>
      <c r="C25" s="56" t="s">
        <v>37</v>
      </c>
      <c r="D25" s="58">
        <v>391</v>
      </c>
      <c r="E25" s="53"/>
      <c r="F25" s="54">
        <v>47</v>
      </c>
      <c r="G25" s="56" t="s">
        <v>189</v>
      </c>
      <c r="H25" s="58">
        <v>345</v>
      </c>
      <c r="I25" s="53"/>
      <c r="J25" s="54">
        <v>70</v>
      </c>
      <c r="K25" s="56" t="s">
        <v>22</v>
      </c>
      <c r="L25" s="57">
        <v>257</v>
      </c>
    </row>
    <row r="26" spans="2:12" ht="14.3" thickBot="1" x14ac:dyDescent="0.25">
      <c r="B26" s="59">
        <v>23</v>
      </c>
      <c r="C26" s="60" t="s">
        <v>229</v>
      </c>
      <c r="D26" s="61">
        <v>390</v>
      </c>
      <c r="E26" s="62"/>
      <c r="F26" s="63"/>
      <c r="G26" s="64"/>
      <c r="H26" s="63"/>
      <c r="I26" s="62"/>
      <c r="J26" s="65"/>
      <c r="K26" s="62"/>
      <c r="L26" s="66"/>
    </row>
    <row r="82" s="37" customFormat="1" ht="11.05" customHeight="1" x14ac:dyDescent="0.2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FE6D-C238-4C6A-952F-6804BD39934C}">
  <sheetPr codeName="Sheet7">
    <tabColor theme="3" tint="-0.499984740745262"/>
  </sheetPr>
  <dimension ref="A1:D11"/>
  <sheetViews>
    <sheetView showGridLines="0" workbookViewId="0">
      <selection activeCell="C11" sqref="A1:C11"/>
    </sheetView>
  </sheetViews>
  <sheetFormatPr defaultRowHeight="12.9" x14ac:dyDescent="0.2"/>
  <cols>
    <col min="1" max="1" width="12.375" bestFit="1" customWidth="1"/>
    <col min="2" max="2" width="8.875" style="5" bestFit="1" customWidth="1"/>
  </cols>
  <sheetData>
    <row r="1" spans="1:4" s="14" customFormat="1" ht="14.3" thickBot="1" x14ac:dyDescent="0.3">
      <c r="A1" s="12" t="s">
        <v>8</v>
      </c>
      <c r="B1" s="13" t="s">
        <v>14</v>
      </c>
      <c r="D1" s="14">
        <v>200</v>
      </c>
    </row>
    <row r="2" spans="1:4" ht="13.6" thickTop="1" x14ac:dyDescent="0.2">
      <c r="A2" s="8" t="s">
        <v>2</v>
      </c>
      <c r="B2" s="9">
        <v>4500</v>
      </c>
      <c r="D2">
        <v>70</v>
      </c>
    </row>
    <row r="3" spans="1:4" x14ac:dyDescent="0.2">
      <c r="A3" s="6" t="s">
        <v>3</v>
      </c>
      <c r="B3" s="7">
        <v>2500</v>
      </c>
      <c r="D3">
        <f>D1*D2</f>
        <v>14000</v>
      </c>
    </row>
    <row r="4" spans="1:4" x14ac:dyDescent="0.2">
      <c r="A4" s="6" t="s">
        <v>4</v>
      </c>
      <c r="B4" s="7">
        <v>2000</v>
      </c>
    </row>
    <row r="5" spans="1:4" x14ac:dyDescent="0.2">
      <c r="A5" s="6" t="s">
        <v>5</v>
      </c>
      <c r="B5" s="7">
        <v>1500</v>
      </c>
    </row>
    <row r="6" spans="1:4" x14ac:dyDescent="0.2">
      <c r="A6" s="6" t="s">
        <v>6</v>
      </c>
      <c r="B6" s="7">
        <v>1000</v>
      </c>
    </row>
    <row r="7" spans="1:4" x14ac:dyDescent="0.2">
      <c r="A7" s="6" t="s">
        <v>249</v>
      </c>
      <c r="B7" s="7">
        <v>750</v>
      </c>
    </row>
    <row r="8" spans="1:4" x14ac:dyDescent="0.2">
      <c r="A8" s="34" t="s">
        <v>265</v>
      </c>
      <c r="B8" s="35">
        <v>700</v>
      </c>
    </row>
    <row r="9" spans="1:4" x14ac:dyDescent="0.2">
      <c r="A9" s="34" t="s">
        <v>266</v>
      </c>
      <c r="B9" s="35">
        <v>650</v>
      </c>
    </row>
    <row r="10" spans="1:4" ht="13.6" thickBot="1" x14ac:dyDescent="0.25">
      <c r="A10" s="10" t="s">
        <v>7</v>
      </c>
      <c r="B10" s="11">
        <v>400</v>
      </c>
    </row>
    <row r="11" spans="1:4" ht="13.6" thickTop="1" x14ac:dyDescent="0.2">
      <c r="B11" s="9">
        <f>SUM(B2:B10)</f>
        <v>14000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SELECTIONS SB POOL 2020</vt:lpstr>
      <vt:lpstr>PDF</vt:lpstr>
      <vt:lpstr>SUM</vt:lpstr>
      <vt:lpstr>MAIN LB</vt:lpstr>
      <vt:lpstr>PAYOUT</vt:lpstr>
      <vt:lpstr>'MAIN LB'!Print_Area</vt:lpstr>
      <vt:lpstr>PDF!Print_Titles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David Valento</cp:lastModifiedBy>
  <cp:lastPrinted>2020-02-02T00:21:11Z</cp:lastPrinted>
  <dcterms:created xsi:type="dcterms:W3CDTF">2006-11-29T17:53:46Z</dcterms:created>
  <dcterms:modified xsi:type="dcterms:W3CDTF">2021-02-04T00:48:36Z</dcterms:modified>
</cp:coreProperties>
</file>